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OLD COMPUTER\ICP\ICP\water\05720-0121 - Water &amp; waste  program loans and grants\2018\ROCIS -2018\Non-IC Forms\"/>
    </mc:Choice>
  </mc:AlternateContent>
  <bookViews>
    <workbookView xWindow="0" yWindow="0" windowWidth="28800" windowHeight="12210" xr2:uid="{00000000-000D-0000-FFFF-FFFF00000000}"/>
  </bookViews>
  <sheets>
    <sheet name="Sheet1" sheetId="19" r:id="rId1"/>
  </sheets>
  <definedNames>
    <definedName name="_xlnm.Print_Area" localSheetId="0">Sheet1!$A$1:$H$172</definedName>
    <definedName name="_xlnm.Print_Titles" localSheetId="0">Sheet1!$1:$3</definedName>
  </definedNames>
  <calcPr calcId="171027"/>
</workbook>
</file>

<file path=xl/calcChain.xml><?xml version="1.0" encoding="utf-8"?>
<calcChain xmlns="http://schemas.openxmlformats.org/spreadsheetml/2006/main">
  <c r="F172" i="19" l="1"/>
  <c r="G56" i="19" l="1"/>
  <c r="G55" i="19"/>
  <c r="G54" i="19"/>
  <c r="G44" i="19"/>
  <c r="G43" i="19"/>
  <c r="G42" i="19"/>
  <c r="G113" i="19"/>
  <c r="G112" i="19"/>
  <c r="G164" i="19"/>
  <c r="G163" i="19"/>
  <c r="G162" i="19"/>
  <c r="G161" i="19"/>
  <c r="G160" i="19"/>
  <c r="G159" i="19"/>
  <c r="G149" i="19"/>
  <c r="G148" i="19"/>
  <c r="G147" i="19"/>
  <c r="G143" i="19"/>
  <c r="G142" i="19"/>
  <c r="G141" i="19"/>
  <c r="G119" i="19"/>
  <c r="G118" i="19"/>
  <c r="G116" i="19"/>
  <c r="G115" i="19"/>
  <c r="G95" i="19"/>
  <c r="G94" i="19"/>
  <c r="G93" i="19"/>
  <c r="G74" i="19"/>
  <c r="G73" i="19"/>
  <c r="G66" i="19"/>
  <c r="G67" i="19"/>
  <c r="G68" i="19"/>
  <c r="G59" i="19"/>
  <c r="G58" i="19"/>
  <c r="G57" i="19"/>
  <c r="G23" i="19"/>
  <c r="G22" i="19"/>
  <c r="G21" i="19"/>
  <c r="G9" i="19"/>
  <c r="G10" i="19"/>
  <c r="G11" i="19"/>
  <c r="G169" i="19" l="1"/>
  <c r="G168" i="19"/>
  <c r="G110" i="19" l="1"/>
  <c r="G109" i="19"/>
  <c r="G108" i="19"/>
  <c r="G104" i="19"/>
  <c r="G103" i="19"/>
  <c r="G102" i="19"/>
  <c r="G71" i="19"/>
  <c r="G70" i="19"/>
  <c r="G69" i="19"/>
  <c r="G63" i="19"/>
  <c r="E172" i="19"/>
  <c r="G157" i="19"/>
  <c r="G156" i="19"/>
  <c r="G155" i="19"/>
  <c r="G154" i="19"/>
  <c r="G153" i="19"/>
  <c r="G152" i="19"/>
  <c r="G158" i="19"/>
  <c r="G151" i="19"/>
  <c r="G150" i="19"/>
  <c r="G146" i="19"/>
  <c r="G145" i="19"/>
  <c r="G144" i="19"/>
  <c r="G140" i="19"/>
  <c r="G139" i="19"/>
  <c r="G138" i="19"/>
  <c r="G137" i="19"/>
  <c r="G136" i="19"/>
  <c r="G135" i="19"/>
  <c r="G134" i="19"/>
  <c r="G133" i="19"/>
  <c r="G132" i="19"/>
  <c r="G128" i="19"/>
  <c r="G127" i="19"/>
  <c r="G126" i="19"/>
  <c r="G125" i="19"/>
  <c r="G124" i="19"/>
  <c r="G123" i="19"/>
  <c r="G122" i="19"/>
  <c r="G121" i="19"/>
  <c r="G120" i="19"/>
  <c r="G117" i="19"/>
  <c r="G114" i="19"/>
  <c r="G111" i="19"/>
  <c r="G101" i="19"/>
  <c r="G100" i="19"/>
  <c r="G99" i="19"/>
  <c r="G107" i="19"/>
  <c r="G106" i="19"/>
  <c r="G105" i="19"/>
  <c r="G98" i="19"/>
  <c r="G97" i="19"/>
  <c r="G96" i="19"/>
  <c r="G89" i="19"/>
  <c r="G88" i="19"/>
  <c r="G87" i="19"/>
  <c r="G86" i="19"/>
  <c r="G85" i="19"/>
  <c r="G84" i="19"/>
  <c r="G83" i="19"/>
  <c r="G75" i="19"/>
  <c r="G76" i="19"/>
  <c r="G64" i="19"/>
  <c r="G52" i="19"/>
  <c r="G45" i="19"/>
  <c r="G40" i="19"/>
  <c r="G38" i="19"/>
  <c r="G33" i="19"/>
  <c r="G31" i="19"/>
  <c r="G19" i="19"/>
  <c r="G81" i="19"/>
  <c r="G80" i="19"/>
  <c r="G79" i="19"/>
  <c r="G78" i="19"/>
  <c r="G77" i="19"/>
  <c r="G72" i="19"/>
  <c r="G65" i="19"/>
  <c r="G62" i="19"/>
  <c r="G61" i="19"/>
  <c r="G60" i="19"/>
  <c r="G53" i="19"/>
  <c r="G51" i="19"/>
  <c r="G47" i="19"/>
  <c r="G46" i="19"/>
  <c r="G41" i="19"/>
  <c r="G39" i="19"/>
  <c r="G37" i="19"/>
  <c r="G36" i="19"/>
  <c r="G35" i="19"/>
  <c r="G34" i="19"/>
  <c r="G32" i="19"/>
  <c r="G30" i="19"/>
  <c r="G29" i="19"/>
  <c r="G28" i="19"/>
  <c r="G27" i="19"/>
  <c r="G26" i="19"/>
  <c r="G25" i="19"/>
  <c r="G24" i="19"/>
  <c r="G20" i="19"/>
  <c r="G18" i="19"/>
  <c r="G17" i="19"/>
  <c r="G16" i="19"/>
  <c r="G15" i="19"/>
  <c r="G13" i="19"/>
  <c r="G12" i="19"/>
  <c r="G14" i="19"/>
  <c r="G82" i="19" l="1"/>
  <c r="G172" i="19" s="1"/>
</calcChain>
</file>

<file path=xl/sharedStrings.xml><?xml version="1.0" encoding="utf-8"?>
<sst xmlns="http://schemas.openxmlformats.org/spreadsheetml/2006/main" count="319" uniqueCount="128">
  <si>
    <t>REGS</t>
  </si>
  <si>
    <t>REASON</t>
  </si>
  <si>
    <t>DIFFERENCE</t>
  </si>
  <si>
    <t>TYPE OF CHANGE</t>
  </si>
  <si>
    <t>TOTAL</t>
  </si>
  <si>
    <t xml:space="preserve">Adj. </t>
  </si>
  <si>
    <t>Adj.</t>
  </si>
  <si>
    <t>PREVIOUS BURDEN HOURS</t>
  </si>
  <si>
    <t>NEW BURDEN HOURS</t>
  </si>
  <si>
    <t>1780.1(f)</t>
  </si>
  <si>
    <t>1780.7(d)</t>
  </si>
  <si>
    <t>1780.11(a)(2)</t>
  </si>
  <si>
    <t>1780.14(b)(2)</t>
  </si>
  <si>
    <t>1780.19</t>
  </si>
  <si>
    <t>1780.33(b)</t>
  </si>
  <si>
    <t>1780.33c</t>
  </si>
  <si>
    <t>1780.33(e)</t>
  </si>
  <si>
    <t>1780.33(h)(5)</t>
  </si>
  <si>
    <t>1780.33(h)(6)</t>
  </si>
  <si>
    <t>1780.39(b)(1) &amp; (2)</t>
  </si>
  <si>
    <t>1780.39(b)(4)</t>
  </si>
  <si>
    <t>1780.39(d)</t>
  </si>
  <si>
    <t>1780.39(g)(3)</t>
  </si>
  <si>
    <t>1780.39(g)(4)</t>
  </si>
  <si>
    <t>1780.39(g)(5)</t>
  </si>
  <si>
    <t>1780.39(g)(6)</t>
  </si>
  <si>
    <t>1780.39(g)(7)</t>
  </si>
  <si>
    <t>1780.44(f)</t>
  </si>
  <si>
    <t>1780.44(g)(3)</t>
  </si>
  <si>
    <t>1780.44(g)</t>
  </si>
  <si>
    <t>1780.45(a)</t>
  </si>
  <si>
    <t>1780.45(a)(2)</t>
  </si>
  <si>
    <t>1780.45c</t>
  </si>
  <si>
    <t>1780.47(f)</t>
  </si>
  <si>
    <t>1780.61</t>
  </si>
  <si>
    <t>1780.61(b)</t>
  </si>
  <si>
    <t>1780.63</t>
  </si>
  <si>
    <t>1780.74</t>
  </si>
  <si>
    <t>1780.76(b)</t>
  </si>
  <si>
    <t>1780.76c</t>
  </si>
  <si>
    <t>1780.76(d)</t>
  </si>
  <si>
    <t>1780c(3)</t>
  </si>
  <si>
    <t>1780.44(g)(1)(ii)</t>
  </si>
  <si>
    <t>1780(g)(4)</t>
  </si>
  <si>
    <t>1780.37(b)</t>
  </si>
  <si>
    <t>Borrower shall maintain accounting records - 3 yrs.</t>
  </si>
  <si>
    <t>Contractor required records</t>
  </si>
  <si>
    <t>1780.1(d)</t>
  </si>
  <si>
    <t>Documentation of Income Survey</t>
  </si>
  <si>
    <t>1780.14(a)</t>
  </si>
  <si>
    <t>1780.33(h)(8)</t>
  </si>
  <si>
    <t>Certification on Tying Arrangements</t>
  </si>
  <si>
    <t xml:space="preserve">      7 CFR 1777-Colonias</t>
  </si>
  <si>
    <t xml:space="preserve">     7 CFR 1778-ECWAG</t>
  </si>
  <si>
    <t>1780.39(c)(5)(i)</t>
  </si>
  <si>
    <t>Positive programs to encourage connections</t>
  </si>
  <si>
    <t>Added</t>
  </si>
  <si>
    <t>1780.41(a)(5)</t>
  </si>
  <si>
    <t>Letter of Conditions</t>
  </si>
  <si>
    <t>Removed</t>
  </si>
  <si>
    <t>Owner's Solicitation and Review of Offers</t>
  </si>
  <si>
    <t>1780.76 (a)</t>
  </si>
  <si>
    <t>Pre-Construction Conference</t>
  </si>
  <si>
    <t>Bond Transcript Documents</t>
  </si>
  <si>
    <t>1780.89 &amp; .90</t>
  </si>
  <si>
    <t>Relationship or association with RUS employees</t>
  </si>
  <si>
    <t xml:space="preserve">Statement on availability to obtain credit elsewhere </t>
  </si>
  <si>
    <t xml:space="preserve">Notification of service statement </t>
  </si>
  <si>
    <t>Financing Statement</t>
  </si>
  <si>
    <t>Public Information</t>
  </si>
  <si>
    <t xml:space="preserve">Intergovernmental Comments </t>
  </si>
  <si>
    <t xml:space="preserve">Preliminary Engineering Report </t>
  </si>
  <si>
    <t>Supporting Documentation</t>
  </si>
  <si>
    <t>Certification Regarding Drug-Free Workplace AD-1049</t>
  </si>
  <si>
    <t>Certification Regarding Debarment AD-1047</t>
  </si>
  <si>
    <t>Agreements for Professional Services</t>
  </si>
  <si>
    <t>Contracts for Other Services</t>
  </si>
  <si>
    <t>User Agreement</t>
  </si>
  <si>
    <t>Interim financing</t>
  </si>
  <si>
    <t>Fidelity or Employee Dishonesty Bond</t>
  </si>
  <si>
    <t>Property Insurance</t>
  </si>
  <si>
    <t>Flood Insurance</t>
  </si>
  <si>
    <t>Workman's Compensation Insurance</t>
  </si>
  <si>
    <t xml:space="preserve">Evidence of other Funds </t>
  </si>
  <si>
    <t>Appraisal Report</t>
  </si>
  <si>
    <t>User Connections</t>
  </si>
  <si>
    <t xml:space="preserve">Water Rights </t>
  </si>
  <si>
    <t>Lease agreement</t>
  </si>
  <si>
    <t>Notes, bonds, warrants or other Contractural Obligations</t>
  </si>
  <si>
    <t xml:space="preserve">Loan Resolution -- Public Bodies; RUS Bulletin 1780-27 </t>
  </si>
  <si>
    <t xml:space="preserve">Grant Agreement -- RUS Bulletin 1780-12 </t>
  </si>
  <si>
    <t>Audits</t>
  </si>
  <si>
    <t xml:space="preserve">Management Report </t>
  </si>
  <si>
    <t xml:space="preserve">Construction Contract Forms </t>
  </si>
  <si>
    <t>Borrower Attorney's Certification of Construction Contract</t>
  </si>
  <si>
    <t>Sewage Treatment &amp; Bulk Water Sales Contracts</t>
  </si>
  <si>
    <t>Contracts Awarded Prior to Application</t>
  </si>
  <si>
    <t>Monitoring Construction</t>
  </si>
  <si>
    <t>Resident Inspector Resume</t>
  </si>
  <si>
    <t>Daily Inspection Report</t>
  </si>
  <si>
    <t>General Liability Insurance</t>
  </si>
  <si>
    <t>Security- Public Bodies- G.O. and Revenue Bonds</t>
  </si>
  <si>
    <t>Multiple Advances of Agency Funds (B.A.N.)</t>
  </si>
  <si>
    <t>Loan Resolution, Security Agreement; RUS Bul. 1780-28</t>
  </si>
  <si>
    <t>Application/Eligibility: (uses application data)</t>
  </si>
  <si>
    <t>Approval/Actions Following Obligation: (uses obligation data)</t>
  </si>
  <si>
    <t>Actions during Construction: (uses construction data)</t>
  </si>
  <si>
    <t>Other</t>
  </si>
  <si>
    <t>Security- Not-For-Profit- Liens on property and Financing Stmt.</t>
  </si>
  <si>
    <t>* Name Change</t>
  </si>
  <si>
    <t>Category</t>
  </si>
  <si>
    <t>Not previously present</t>
  </si>
  <si>
    <t>Approved under separate OMB Package</t>
  </si>
  <si>
    <t>Number of responses changed and/or hours needed</t>
  </si>
  <si>
    <t>Number of responses changed and/pr hours needed</t>
  </si>
  <si>
    <t>Numer of responses changed and/or hours needed</t>
  </si>
  <si>
    <t>Duplicative of the forms (below) referenced in this sub-part</t>
  </si>
  <si>
    <t>Duplicative of the preceding item</t>
  </si>
  <si>
    <t>No change</t>
  </si>
  <si>
    <t>1780.33(f)</t>
  </si>
  <si>
    <t>Environmental Report</t>
  </si>
  <si>
    <t>1780.33(h)(7)</t>
  </si>
  <si>
    <t>Cert. for Contracts, Grants, and Loans (Regarding Lobbying)</t>
  </si>
  <si>
    <t>Difference in numbers due to rounding</t>
  </si>
  <si>
    <t>1780.47(d) &amp; (e )</t>
  </si>
  <si>
    <t>Certification Regarding Debarment AD-1048</t>
  </si>
  <si>
    <t>Not previously present.  Seperated out from AD-1047.</t>
  </si>
  <si>
    <t>BURDEN HOUR MODIFICATIONS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</si>
</sst>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"/>
    <numFmt numFmtId="165" formatCode="0.0000"/>
    <numFmt numFmtId="166" formatCode="_(* #,##0_);_(* \(#,##0\);_(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trike/>
      <sz val="9"/>
      <name val="Arial"/>
      <family val="2"/>
    </font>
    <font>
      <b/>
      <u/>
      <sz val="9"/>
      <name val="Arial"/>
      <family val="2"/>
    </font>
    <font>
      <b/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 applyProtection="1">
      <alignment vertical="center" wrapText="1"/>
      <protection locked="0"/>
    </xf>
    <xf numFmtId="165" fontId="3" fillId="0" borderId="0" xfId="0" applyNumberFormat="1" applyFont="1" applyFill="1" applyBorder="1" applyAlignment="1" applyProtection="1">
      <alignment vertical="center"/>
      <protection locked="0"/>
    </xf>
    <xf numFmtId="4" fontId="3" fillId="0" borderId="0" xfId="0" applyNumberFormat="1" applyFont="1" applyFill="1" applyBorder="1" applyAlignment="1" applyProtection="1">
      <alignment vertical="center"/>
    </xf>
    <xf numFmtId="4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 applyProtection="1">
      <alignment vertical="center"/>
      <protection locked="0"/>
    </xf>
    <xf numFmtId="164" fontId="3" fillId="0" borderId="0" xfId="0" applyNumberFormat="1" applyFont="1" applyFill="1" applyBorder="1" applyAlignment="1" applyProtection="1">
      <alignment vertical="center"/>
      <protection locked="0"/>
    </xf>
    <xf numFmtId="4" fontId="3" fillId="0" borderId="0" xfId="0" applyNumberFormat="1" applyFont="1" applyFill="1" applyBorder="1" applyAlignment="1" applyProtection="1">
      <alignment vertical="center"/>
      <protection locked="0"/>
    </xf>
    <xf numFmtId="4" fontId="3" fillId="0" borderId="0" xfId="0" applyNumberFormat="1" applyFont="1" applyFill="1" applyBorder="1"/>
    <xf numFmtId="0" fontId="3" fillId="0" borderId="0" xfId="0" applyFont="1" applyFill="1" applyBorder="1" applyProtection="1"/>
    <xf numFmtId="4" fontId="3" fillId="0" borderId="0" xfId="0" applyNumberFormat="1" applyFont="1" applyFill="1" applyBorder="1" applyProtection="1"/>
    <xf numFmtId="2" fontId="2" fillId="0" borderId="0" xfId="0" applyNumberFormat="1" applyFont="1" applyFill="1" applyBorder="1"/>
    <xf numFmtId="0" fontId="2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2" fontId="3" fillId="0" borderId="0" xfId="0" applyNumberFormat="1" applyFont="1" applyFill="1" applyBorder="1"/>
    <xf numFmtId="0" fontId="2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Border="1"/>
    <xf numFmtId="0" fontId="3" fillId="0" borderId="0" xfId="0" applyFont="1" applyBorder="1" applyAlignment="1">
      <alignment horizontal="left" wrapText="1"/>
    </xf>
    <xf numFmtId="2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166" fontId="3" fillId="0" borderId="0" xfId="1" applyNumberFormat="1" applyFont="1" applyFill="1" applyBorder="1" applyAlignment="1" applyProtection="1">
      <alignment vertical="center" wrapText="1"/>
      <protection locked="0"/>
    </xf>
    <xf numFmtId="166" fontId="3" fillId="0" borderId="0" xfId="1" applyNumberFormat="1" applyFont="1" applyFill="1" applyBorder="1" applyAlignment="1">
      <alignment vertical="center"/>
    </xf>
    <xf numFmtId="166" fontId="3" fillId="0" borderId="0" xfId="1" applyNumberFormat="1" applyFont="1" applyFill="1" applyBorder="1" applyAlignment="1"/>
    <xf numFmtId="166" fontId="3" fillId="0" borderId="0" xfId="1" applyNumberFormat="1" applyFont="1" applyFill="1" applyBorder="1" applyAlignment="1">
      <alignment vertical="center" wrapText="1"/>
    </xf>
    <xf numFmtId="166" fontId="4" fillId="0" borderId="0" xfId="1" applyNumberFormat="1" applyFont="1" applyFill="1" applyBorder="1" applyAlignment="1">
      <alignment vertical="center"/>
    </xf>
    <xf numFmtId="0" fontId="5" fillId="0" borderId="1" xfId="0" applyFont="1" applyBorder="1"/>
    <xf numFmtId="0" fontId="2" fillId="0" borderId="0" xfId="0" applyFont="1" applyFill="1" applyBorder="1" applyAlignment="1">
      <alignment horizontal="center" vertical="center" wrapText="1"/>
    </xf>
    <xf numFmtId="166" fontId="3" fillId="0" borderId="0" xfId="1" applyNumberFormat="1" applyFont="1" applyFill="1" applyBorder="1" applyAlignment="1">
      <alignment horizontal="center" vertical="center"/>
    </xf>
    <xf numFmtId="166" fontId="3" fillId="0" borderId="0" xfId="1" applyNumberFormat="1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1" xfId="0" applyFont="1" applyBorder="1" applyAlignment="1"/>
    <xf numFmtId="166" fontId="6" fillId="0" borderId="3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3" fillId="0" borderId="4" xfId="0" applyFont="1" applyBorder="1"/>
    <xf numFmtId="166" fontId="6" fillId="0" borderId="0" xfId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6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6" fontId="3" fillId="0" borderId="0" xfId="1" applyNumberFormat="1" applyFont="1" applyFill="1" applyBorder="1" applyAlignment="1">
      <alignment horizontal="center" vertical="center" wrapText="1"/>
    </xf>
    <xf numFmtId="166" fontId="3" fillId="0" borderId="0" xfId="1" applyNumberFormat="1" applyFont="1" applyBorder="1" applyAlignment="1">
      <alignment horizontal="center" vertical="center" wrapText="1"/>
    </xf>
    <xf numFmtId="166" fontId="3" fillId="0" borderId="2" xfId="1" applyNumberFormat="1" applyFont="1" applyBorder="1" applyAlignment="1">
      <alignment horizontal="center" vertical="center" wrapText="1"/>
    </xf>
    <xf numFmtId="166" fontId="3" fillId="0" borderId="0" xfId="1" applyNumberFormat="1" applyFont="1" applyFill="1" applyBorder="1" applyAlignment="1">
      <alignment horizontal="center" vertical="center"/>
    </xf>
    <xf numFmtId="166" fontId="3" fillId="0" borderId="2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/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1111111111"/>
  <dimension ref="A1:IV178"/>
  <sheetViews>
    <sheetView tabSelected="1" topLeftCell="A82" zoomScaleNormal="100" workbookViewId="0">
      <selection activeCell="I116" sqref="I116"/>
    </sheetView>
  </sheetViews>
  <sheetFormatPr defaultColWidth="9.28515625" defaultRowHeight="12" x14ac:dyDescent="0.2"/>
  <cols>
    <col min="1" max="1" width="15.7109375" style="22" customWidth="1"/>
    <col min="2" max="2" width="20.28515625" style="23" customWidth="1"/>
    <col min="3" max="3" width="3.7109375" style="23" customWidth="1"/>
    <col min="4" max="4" width="21.7109375" style="23" customWidth="1"/>
    <col min="5" max="5" width="11.28515625" style="24" customWidth="1"/>
    <col min="6" max="6" width="13.28515625" style="24" customWidth="1"/>
    <col min="7" max="7" width="14.28515625" style="24" customWidth="1"/>
    <col min="8" max="8" width="11.7109375" style="5" customWidth="1"/>
    <col min="9" max="9" width="43.7109375" style="5" customWidth="1"/>
    <col min="10" max="10" width="9.42578125" style="5" bestFit="1" customWidth="1"/>
    <col min="11" max="13" width="9.28515625" style="5" customWidth="1"/>
    <col min="14" max="16384" width="9.28515625" style="5"/>
  </cols>
  <sheetData>
    <row r="1" spans="1:9" s="1" customFormat="1" x14ac:dyDescent="0.2">
      <c r="A1" s="57" t="s">
        <v>0</v>
      </c>
      <c r="B1" s="57" t="s">
        <v>110</v>
      </c>
      <c r="C1" s="58"/>
      <c r="D1" s="58"/>
      <c r="E1" s="60" t="s">
        <v>7</v>
      </c>
      <c r="F1" s="60" t="s">
        <v>8</v>
      </c>
      <c r="G1" s="63" t="s">
        <v>2</v>
      </c>
      <c r="H1" s="58" t="s">
        <v>3</v>
      </c>
      <c r="I1" s="77" t="s">
        <v>1</v>
      </c>
    </row>
    <row r="2" spans="1:9" s="1" customFormat="1" x14ac:dyDescent="0.2">
      <c r="A2" s="58"/>
      <c r="B2" s="58"/>
      <c r="C2" s="58"/>
      <c r="D2" s="58"/>
      <c r="E2" s="61"/>
      <c r="F2" s="61"/>
      <c r="G2" s="63"/>
      <c r="H2" s="58"/>
      <c r="I2" s="77"/>
    </row>
    <row r="3" spans="1:9" s="1" customFormat="1" ht="12.75" thickBot="1" x14ac:dyDescent="0.25">
      <c r="A3" s="59"/>
      <c r="B3" s="59"/>
      <c r="C3" s="59"/>
      <c r="D3" s="59"/>
      <c r="E3" s="62"/>
      <c r="F3" s="62"/>
      <c r="G3" s="64"/>
      <c r="H3" s="59"/>
      <c r="I3" s="78"/>
    </row>
    <row r="4" spans="1:9" s="1" customFormat="1" x14ac:dyDescent="0.2">
      <c r="A4" s="8"/>
      <c r="B4" s="8"/>
      <c r="C4" s="8"/>
      <c r="D4" s="8"/>
      <c r="E4" s="44"/>
      <c r="F4" s="44"/>
      <c r="G4" s="43"/>
      <c r="H4" s="8"/>
    </row>
    <row r="5" spans="1:9" ht="12" customHeight="1" x14ac:dyDescent="0.2">
      <c r="A5" s="57" t="s">
        <v>127</v>
      </c>
      <c r="B5" s="57"/>
      <c r="C5" s="57"/>
      <c r="D5" s="57"/>
      <c r="E5" s="57"/>
      <c r="F5" s="57"/>
      <c r="G5" s="57"/>
      <c r="H5" s="57"/>
      <c r="I5" s="57"/>
    </row>
    <row r="6" spans="1:9" x14ac:dyDescent="0.2">
      <c r="A6" s="42"/>
      <c r="B6" s="42"/>
      <c r="C6" s="42"/>
      <c r="D6" s="42"/>
      <c r="E6" s="42"/>
      <c r="F6" s="42"/>
      <c r="G6" s="42"/>
      <c r="H6" s="42"/>
    </row>
    <row r="7" spans="1:9" x14ac:dyDescent="0.2">
      <c r="A7" s="41" t="s">
        <v>104</v>
      </c>
      <c r="B7" s="25"/>
      <c r="C7" s="9"/>
      <c r="D7" s="9"/>
      <c r="E7" s="37"/>
      <c r="F7" s="37"/>
      <c r="G7" s="37"/>
      <c r="H7" s="4"/>
    </row>
    <row r="8" spans="1:9" x14ac:dyDescent="0.2">
      <c r="A8" s="45"/>
      <c r="B8" s="25"/>
      <c r="C8" s="9"/>
      <c r="D8" s="9"/>
      <c r="E8" s="37"/>
      <c r="F8" s="37"/>
      <c r="G8" s="37"/>
      <c r="H8" s="4"/>
    </row>
    <row r="9" spans="1:9" x14ac:dyDescent="0.2">
      <c r="A9" s="2" t="s">
        <v>47</v>
      </c>
      <c r="B9" s="53" t="s">
        <v>48</v>
      </c>
      <c r="C9" s="53"/>
      <c r="D9" s="53"/>
      <c r="E9" s="38">
        <v>0</v>
      </c>
      <c r="F9" s="37">
        <v>1264</v>
      </c>
      <c r="G9" s="37">
        <f t="shared" ref="G9:G11" si="0">F9-E9</f>
        <v>1264</v>
      </c>
      <c r="H9" s="4"/>
    </row>
    <row r="10" spans="1:9" x14ac:dyDescent="0.2">
      <c r="A10" s="2"/>
      <c r="B10" s="54" t="s">
        <v>52</v>
      </c>
      <c r="C10" s="54"/>
      <c r="D10" s="54"/>
      <c r="E10" s="38">
        <v>0</v>
      </c>
      <c r="F10" s="37">
        <v>48</v>
      </c>
      <c r="G10" s="37">
        <f t="shared" si="0"/>
        <v>48</v>
      </c>
      <c r="H10" s="4"/>
    </row>
    <row r="11" spans="1:9" x14ac:dyDescent="0.2">
      <c r="A11" s="2"/>
      <c r="B11" s="54" t="s">
        <v>53</v>
      </c>
      <c r="C11" s="54"/>
      <c r="D11" s="54"/>
      <c r="E11" s="38">
        <v>0</v>
      </c>
      <c r="F11" s="37">
        <v>72</v>
      </c>
      <c r="G11" s="37">
        <f t="shared" si="0"/>
        <v>72</v>
      </c>
      <c r="H11" s="4" t="s">
        <v>56</v>
      </c>
      <c r="I11" s="5" t="s">
        <v>111</v>
      </c>
    </row>
    <row r="12" spans="1:9" s="6" customFormat="1" x14ac:dyDescent="0.2">
      <c r="A12" s="2" t="s">
        <v>9</v>
      </c>
      <c r="B12" s="53" t="s">
        <v>65</v>
      </c>
      <c r="C12" s="53"/>
      <c r="D12" s="53"/>
      <c r="E12" s="37">
        <v>207</v>
      </c>
      <c r="F12" s="37">
        <v>197</v>
      </c>
      <c r="G12" s="37">
        <f t="shared" ref="G12:G19" si="1">F12-E12</f>
        <v>-10</v>
      </c>
      <c r="H12" s="4"/>
    </row>
    <row r="13" spans="1:9" s="6" customFormat="1" x14ac:dyDescent="0.2">
      <c r="A13" s="2"/>
      <c r="B13" s="54" t="s">
        <v>52</v>
      </c>
      <c r="C13" s="54"/>
      <c r="D13" s="54"/>
      <c r="E13" s="37">
        <v>5</v>
      </c>
      <c r="F13" s="37">
        <v>8</v>
      </c>
      <c r="G13" s="37">
        <f t="shared" si="1"/>
        <v>3</v>
      </c>
      <c r="H13" s="4"/>
    </row>
    <row r="14" spans="1:9" s="6" customFormat="1" x14ac:dyDescent="0.2">
      <c r="A14" s="2"/>
      <c r="B14" s="54" t="s">
        <v>53</v>
      </c>
      <c r="C14" s="54"/>
      <c r="D14" s="54"/>
      <c r="E14" s="37">
        <v>1</v>
      </c>
      <c r="F14" s="37">
        <v>12</v>
      </c>
      <c r="G14" s="37">
        <f t="shared" si="1"/>
        <v>11</v>
      </c>
      <c r="H14" s="4" t="s">
        <v>6</v>
      </c>
      <c r="I14" s="6" t="s">
        <v>113</v>
      </c>
    </row>
    <row r="15" spans="1:9" s="6" customFormat="1" x14ac:dyDescent="0.2">
      <c r="A15" s="7" t="s">
        <v>10</v>
      </c>
      <c r="B15" s="67" t="s">
        <v>66</v>
      </c>
      <c r="C15" s="67"/>
      <c r="D15" s="67"/>
      <c r="E15" s="36">
        <v>829</v>
      </c>
      <c r="F15" s="36">
        <v>789</v>
      </c>
      <c r="G15" s="37">
        <f t="shared" si="1"/>
        <v>-40</v>
      </c>
      <c r="H15" s="4"/>
    </row>
    <row r="16" spans="1:9" x14ac:dyDescent="0.2">
      <c r="A16" s="7"/>
      <c r="B16" s="54" t="s">
        <v>52</v>
      </c>
      <c r="C16" s="54"/>
      <c r="D16" s="54"/>
      <c r="E16" s="37">
        <v>19</v>
      </c>
      <c r="F16" s="37">
        <v>30</v>
      </c>
      <c r="G16" s="37">
        <f t="shared" si="1"/>
        <v>11</v>
      </c>
      <c r="H16" s="4"/>
    </row>
    <row r="17" spans="1:9" s="6" customFormat="1" x14ac:dyDescent="0.2">
      <c r="A17" s="7"/>
      <c r="B17" s="54" t="s">
        <v>53</v>
      </c>
      <c r="C17" s="54"/>
      <c r="D17" s="54"/>
      <c r="E17" s="37">
        <v>4</v>
      </c>
      <c r="F17" s="37">
        <v>46</v>
      </c>
      <c r="G17" s="37">
        <f t="shared" si="1"/>
        <v>42</v>
      </c>
      <c r="H17" s="4" t="s">
        <v>6</v>
      </c>
      <c r="I17" s="6" t="s">
        <v>113</v>
      </c>
    </row>
    <row r="18" spans="1:9" s="6" customFormat="1" x14ac:dyDescent="0.2">
      <c r="A18" s="2" t="s">
        <v>11</v>
      </c>
      <c r="B18" s="53" t="s">
        <v>67</v>
      </c>
      <c r="C18" s="53"/>
      <c r="D18" s="53"/>
      <c r="E18" s="37">
        <v>422</v>
      </c>
      <c r="F18" s="37">
        <v>158</v>
      </c>
      <c r="G18" s="37">
        <f t="shared" si="1"/>
        <v>-264</v>
      </c>
      <c r="H18" s="4"/>
    </row>
    <row r="19" spans="1:9" s="6" customFormat="1" x14ac:dyDescent="0.2">
      <c r="A19" s="2"/>
      <c r="B19" s="54" t="s">
        <v>52</v>
      </c>
      <c r="C19" s="54"/>
      <c r="D19" s="54"/>
      <c r="E19" s="37">
        <v>12</v>
      </c>
      <c r="F19" s="37">
        <v>6</v>
      </c>
      <c r="G19" s="37">
        <f t="shared" si="1"/>
        <v>-6</v>
      </c>
      <c r="H19" s="4"/>
    </row>
    <row r="20" spans="1:9" s="6" customFormat="1" x14ac:dyDescent="0.2">
      <c r="A20" s="2"/>
      <c r="B20" s="54" t="s">
        <v>53</v>
      </c>
      <c r="C20" s="54"/>
      <c r="D20" s="54"/>
      <c r="E20" s="37">
        <v>2</v>
      </c>
      <c r="F20" s="37">
        <v>9</v>
      </c>
      <c r="G20" s="37">
        <f t="shared" ref="G20:G26" si="2">F20-E20</f>
        <v>7</v>
      </c>
      <c r="H20" s="4" t="s">
        <v>6</v>
      </c>
      <c r="I20" s="6" t="s">
        <v>113</v>
      </c>
    </row>
    <row r="21" spans="1:9" s="6" customFormat="1" x14ac:dyDescent="0.2">
      <c r="A21" s="29" t="s">
        <v>49</v>
      </c>
      <c r="B21" s="71" t="s">
        <v>101</v>
      </c>
      <c r="C21" s="71"/>
      <c r="D21" s="71"/>
      <c r="E21" s="37">
        <v>0</v>
      </c>
      <c r="F21" s="37">
        <v>2000</v>
      </c>
      <c r="G21" s="37">
        <f t="shared" si="2"/>
        <v>2000</v>
      </c>
    </row>
    <row r="22" spans="1:9" s="6" customFormat="1" x14ac:dyDescent="0.2">
      <c r="B22" s="54" t="s">
        <v>52</v>
      </c>
      <c r="C22" s="54"/>
      <c r="D22" s="54"/>
      <c r="E22" s="37">
        <v>0</v>
      </c>
      <c r="F22" s="37">
        <v>0</v>
      </c>
      <c r="G22" s="37">
        <f t="shared" si="2"/>
        <v>0</v>
      </c>
    </row>
    <row r="23" spans="1:9" s="6" customFormat="1" x14ac:dyDescent="0.2">
      <c r="B23" s="54" t="s">
        <v>53</v>
      </c>
      <c r="C23" s="54"/>
      <c r="D23" s="54"/>
      <c r="E23" s="37">
        <v>0</v>
      </c>
      <c r="F23" s="37">
        <v>0</v>
      </c>
      <c r="G23" s="37">
        <f t="shared" si="2"/>
        <v>0</v>
      </c>
      <c r="H23" s="4" t="s">
        <v>56</v>
      </c>
      <c r="I23" s="6" t="s">
        <v>111</v>
      </c>
    </row>
    <row r="24" spans="1:9" s="6" customFormat="1" x14ac:dyDescent="0.2">
      <c r="A24" s="2" t="s">
        <v>12</v>
      </c>
      <c r="B24" s="53" t="s">
        <v>108</v>
      </c>
      <c r="C24" s="53"/>
      <c r="D24" s="53"/>
      <c r="E24" s="37">
        <v>167</v>
      </c>
      <c r="F24" s="37">
        <v>264</v>
      </c>
      <c r="G24" s="37">
        <f t="shared" si="2"/>
        <v>97</v>
      </c>
      <c r="H24" s="4"/>
    </row>
    <row r="25" spans="1:9" s="6" customFormat="1" x14ac:dyDescent="0.2">
      <c r="A25" s="2"/>
      <c r="B25" s="54" t="s">
        <v>52</v>
      </c>
      <c r="C25" s="54"/>
      <c r="D25" s="54"/>
      <c r="E25" s="37">
        <v>5</v>
      </c>
      <c r="F25" s="37">
        <v>0</v>
      </c>
      <c r="G25" s="37">
        <f t="shared" si="2"/>
        <v>-5</v>
      </c>
      <c r="H25" s="4"/>
      <c r="I25" s="6" t="s">
        <v>109</v>
      </c>
    </row>
    <row r="26" spans="1:9" s="6" customFormat="1" x14ac:dyDescent="0.2">
      <c r="A26" s="2"/>
      <c r="B26" s="54" t="s">
        <v>53</v>
      </c>
      <c r="C26" s="54"/>
      <c r="D26" s="54"/>
      <c r="E26" s="36">
        <v>1</v>
      </c>
      <c r="F26" s="36">
        <v>0</v>
      </c>
      <c r="G26" s="37">
        <f t="shared" si="2"/>
        <v>-1</v>
      </c>
      <c r="H26" s="4" t="s">
        <v>6</v>
      </c>
      <c r="I26" s="6" t="s">
        <v>115</v>
      </c>
    </row>
    <row r="27" spans="1:9" s="6" customFormat="1" x14ac:dyDescent="0.2">
      <c r="A27" s="26" t="s">
        <v>12</v>
      </c>
      <c r="B27" s="65" t="s">
        <v>68</v>
      </c>
      <c r="C27" s="65"/>
      <c r="D27" s="65"/>
      <c r="E27" s="40">
        <v>211</v>
      </c>
      <c r="F27" s="40">
        <v>0</v>
      </c>
      <c r="G27" s="40">
        <f t="shared" ref="G27:G31" si="3">F27-E27</f>
        <v>-211</v>
      </c>
      <c r="H27" s="27"/>
    </row>
    <row r="28" spans="1:9" s="6" customFormat="1" x14ac:dyDescent="0.2">
      <c r="A28" s="26"/>
      <c r="B28" s="66" t="s">
        <v>52</v>
      </c>
      <c r="C28" s="66"/>
      <c r="D28" s="66"/>
      <c r="E28" s="40">
        <v>6</v>
      </c>
      <c r="F28" s="40">
        <v>0</v>
      </c>
      <c r="G28" s="40">
        <f t="shared" si="3"/>
        <v>-6</v>
      </c>
      <c r="H28" s="27"/>
    </row>
    <row r="29" spans="1:9" s="6" customFormat="1" x14ac:dyDescent="0.2">
      <c r="A29" s="26"/>
      <c r="B29" s="66" t="s">
        <v>53</v>
      </c>
      <c r="C29" s="66"/>
      <c r="D29" s="66"/>
      <c r="E29" s="40">
        <v>1</v>
      </c>
      <c r="F29" s="40">
        <v>0</v>
      </c>
      <c r="G29" s="40">
        <f t="shared" si="3"/>
        <v>-1</v>
      </c>
      <c r="H29" s="27" t="s">
        <v>59</v>
      </c>
      <c r="I29" s="6" t="s">
        <v>117</v>
      </c>
    </row>
    <row r="30" spans="1:9" s="6" customFormat="1" x14ac:dyDescent="0.2">
      <c r="A30" s="2" t="s">
        <v>13</v>
      </c>
      <c r="B30" s="53" t="s">
        <v>69</v>
      </c>
      <c r="C30" s="53"/>
      <c r="D30" s="53"/>
      <c r="E30" s="37">
        <v>1414</v>
      </c>
      <c r="F30" s="37">
        <v>1578</v>
      </c>
      <c r="G30" s="37">
        <f t="shared" si="3"/>
        <v>164</v>
      </c>
      <c r="H30" s="4"/>
    </row>
    <row r="31" spans="1:9" s="9" customFormat="1" x14ac:dyDescent="0.2">
      <c r="A31" s="2"/>
      <c r="B31" s="54" t="s">
        <v>52</v>
      </c>
      <c r="C31" s="54"/>
      <c r="D31" s="54"/>
      <c r="E31" s="39">
        <v>38</v>
      </c>
      <c r="F31" s="39">
        <v>60</v>
      </c>
      <c r="G31" s="39">
        <f t="shared" si="3"/>
        <v>22</v>
      </c>
      <c r="H31" s="8"/>
    </row>
    <row r="32" spans="1:9" s="6" customFormat="1" x14ac:dyDescent="0.2">
      <c r="A32" s="2"/>
      <c r="B32" s="54" t="s">
        <v>53</v>
      </c>
      <c r="C32" s="54"/>
      <c r="D32" s="54"/>
      <c r="E32" s="37">
        <v>8</v>
      </c>
      <c r="F32" s="37">
        <v>92</v>
      </c>
      <c r="G32" s="37">
        <f t="shared" ref="G32:G76" si="4">F32-E32</f>
        <v>84</v>
      </c>
      <c r="H32" s="4" t="s">
        <v>6</v>
      </c>
      <c r="I32" s="6" t="s">
        <v>113</v>
      </c>
    </row>
    <row r="33" spans="1:9" s="6" customFormat="1" x14ac:dyDescent="0.2">
      <c r="A33" s="7" t="s">
        <v>14</v>
      </c>
      <c r="B33" s="67" t="s">
        <v>70</v>
      </c>
      <c r="C33" s="68"/>
      <c r="D33" s="68"/>
      <c r="E33" s="36">
        <v>707</v>
      </c>
      <c r="F33" s="36">
        <v>158</v>
      </c>
      <c r="G33" s="37">
        <f t="shared" si="4"/>
        <v>-549</v>
      </c>
      <c r="H33" s="4"/>
    </row>
    <row r="34" spans="1:9" s="6" customFormat="1" x14ac:dyDescent="0.2">
      <c r="A34" s="2"/>
      <c r="B34" s="54" t="s">
        <v>52</v>
      </c>
      <c r="C34" s="54"/>
      <c r="D34" s="54"/>
      <c r="E34" s="37">
        <v>19</v>
      </c>
      <c r="F34" s="37">
        <v>6</v>
      </c>
      <c r="G34" s="37">
        <f t="shared" si="4"/>
        <v>-13</v>
      </c>
      <c r="H34" s="4"/>
    </row>
    <row r="35" spans="1:9" s="6" customFormat="1" x14ac:dyDescent="0.2">
      <c r="A35" s="9"/>
      <c r="B35" s="54" t="s">
        <v>53</v>
      </c>
      <c r="C35" s="54"/>
      <c r="D35" s="54"/>
      <c r="E35" s="37">
        <v>4</v>
      </c>
      <c r="F35" s="37">
        <v>9</v>
      </c>
      <c r="G35" s="37">
        <f t="shared" si="4"/>
        <v>5</v>
      </c>
      <c r="H35" s="4" t="s">
        <v>6</v>
      </c>
      <c r="I35" s="6" t="s">
        <v>113</v>
      </c>
    </row>
    <row r="36" spans="1:9" s="6" customFormat="1" x14ac:dyDescent="0.2">
      <c r="A36" s="2" t="s">
        <v>15</v>
      </c>
      <c r="B36" s="53" t="s">
        <v>71</v>
      </c>
      <c r="C36" s="53"/>
      <c r="D36" s="53"/>
      <c r="E36" s="37">
        <v>2828</v>
      </c>
      <c r="F36" s="37">
        <v>31560</v>
      </c>
      <c r="G36" s="37">
        <f t="shared" si="4"/>
        <v>28732</v>
      </c>
      <c r="H36" s="4"/>
    </row>
    <row r="37" spans="1:9" s="9" customFormat="1" x14ac:dyDescent="0.2">
      <c r="A37" s="2"/>
      <c r="B37" s="54" t="s">
        <v>52</v>
      </c>
      <c r="C37" s="54"/>
      <c r="D37" s="54"/>
      <c r="E37" s="39">
        <v>76</v>
      </c>
      <c r="F37" s="39">
        <v>1200</v>
      </c>
      <c r="G37" s="37">
        <f t="shared" si="4"/>
        <v>1124</v>
      </c>
      <c r="H37" s="8"/>
    </row>
    <row r="38" spans="1:9" s="6" customFormat="1" x14ac:dyDescent="0.2">
      <c r="A38" s="7"/>
      <c r="B38" s="54" t="s">
        <v>53</v>
      </c>
      <c r="C38" s="54"/>
      <c r="D38" s="54"/>
      <c r="E38" s="36">
        <v>16</v>
      </c>
      <c r="F38" s="36">
        <v>1840</v>
      </c>
      <c r="G38" s="37">
        <f t="shared" si="4"/>
        <v>1824</v>
      </c>
      <c r="H38" s="4" t="s">
        <v>6</v>
      </c>
      <c r="I38" s="6" t="s">
        <v>113</v>
      </c>
    </row>
    <row r="39" spans="1:9" s="6" customFormat="1" x14ac:dyDescent="0.2">
      <c r="A39" s="7" t="s">
        <v>16</v>
      </c>
      <c r="B39" s="53" t="s">
        <v>72</v>
      </c>
      <c r="C39" s="53"/>
      <c r="D39" s="53"/>
      <c r="E39" s="36">
        <v>4242</v>
      </c>
      <c r="F39" s="36">
        <v>3156</v>
      </c>
      <c r="G39" s="37">
        <f t="shared" si="4"/>
        <v>-1086</v>
      </c>
      <c r="H39" s="4"/>
    </row>
    <row r="40" spans="1:9" s="6" customFormat="1" x14ac:dyDescent="0.2">
      <c r="A40" s="7"/>
      <c r="B40" s="54" t="s">
        <v>52</v>
      </c>
      <c r="C40" s="54"/>
      <c r="D40" s="54"/>
      <c r="E40" s="36">
        <v>114</v>
      </c>
      <c r="F40" s="36">
        <v>120</v>
      </c>
      <c r="G40" s="37">
        <f t="shared" si="4"/>
        <v>6</v>
      </c>
      <c r="H40" s="4"/>
    </row>
    <row r="41" spans="1:9" s="6" customFormat="1" x14ac:dyDescent="0.2">
      <c r="A41" s="7"/>
      <c r="B41" s="54" t="s">
        <v>53</v>
      </c>
      <c r="C41" s="54"/>
      <c r="D41" s="54"/>
      <c r="E41" s="36">
        <v>24</v>
      </c>
      <c r="F41" s="36">
        <v>184</v>
      </c>
      <c r="G41" s="37">
        <f t="shared" si="4"/>
        <v>160</v>
      </c>
      <c r="H41" s="4" t="s">
        <v>5</v>
      </c>
      <c r="I41" s="6" t="s">
        <v>113</v>
      </c>
    </row>
    <row r="42" spans="1:9" s="6" customFormat="1" x14ac:dyDescent="0.2">
      <c r="A42" s="49" t="s">
        <v>119</v>
      </c>
      <c r="B42" s="71" t="s">
        <v>120</v>
      </c>
      <c r="C42" s="71"/>
      <c r="D42" s="71"/>
      <c r="E42" s="36">
        <v>0</v>
      </c>
      <c r="F42" s="36">
        <v>18936</v>
      </c>
      <c r="G42" s="37">
        <f t="shared" si="4"/>
        <v>18936</v>
      </c>
      <c r="H42" s="4"/>
    </row>
    <row r="43" spans="1:9" s="6" customFormat="1" x14ac:dyDescent="0.2">
      <c r="A43" s="49"/>
      <c r="B43" s="54" t="s">
        <v>52</v>
      </c>
      <c r="C43" s="54"/>
      <c r="D43" s="54"/>
      <c r="E43" s="36">
        <v>0</v>
      </c>
      <c r="F43" s="36">
        <v>720</v>
      </c>
      <c r="G43" s="37">
        <f t="shared" si="4"/>
        <v>720</v>
      </c>
      <c r="H43" s="4"/>
    </row>
    <row r="44" spans="1:9" s="6" customFormat="1" x14ac:dyDescent="0.2">
      <c r="A44" s="49"/>
      <c r="B44" s="54" t="s">
        <v>53</v>
      </c>
      <c r="C44" s="54"/>
      <c r="D44" s="54"/>
      <c r="E44" s="36">
        <v>0</v>
      </c>
      <c r="F44" s="36">
        <v>1104</v>
      </c>
      <c r="G44" s="37">
        <f t="shared" si="4"/>
        <v>1104</v>
      </c>
      <c r="H44" s="4" t="s">
        <v>56</v>
      </c>
      <c r="I44" s="6" t="s">
        <v>111</v>
      </c>
    </row>
    <row r="45" spans="1:9" s="6" customFormat="1" x14ac:dyDescent="0.2">
      <c r="A45" s="2" t="s">
        <v>17</v>
      </c>
      <c r="B45" s="53" t="s">
        <v>74</v>
      </c>
      <c r="C45" s="53"/>
      <c r="D45" s="53"/>
      <c r="E45" s="37">
        <v>177</v>
      </c>
      <c r="F45" s="37">
        <v>197</v>
      </c>
      <c r="G45" s="37">
        <f t="shared" si="4"/>
        <v>20</v>
      </c>
      <c r="H45" s="52"/>
    </row>
    <row r="46" spans="1:9" s="9" customFormat="1" x14ac:dyDescent="0.2">
      <c r="A46" s="2"/>
      <c r="B46" s="54" t="s">
        <v>52</v>
      </c>
      <c r="C46" s="54"/>
      <c r="D46" s="54"/>
      <c r="E46" s="37">
        <v>5</v>
      </c>
      <c r="F46" s="37">
        <v>8</v>
      </c>
      <c r="G46" s="37">
        <f t="shared" si="4"/>
        <v>3</v>
      </c>
      <c r="H46" s="52"/>
      <c r="I46" s="51"/>
    </row>
    <row r="47" spans="1:9" s="9" customFormat="1" x14ac:dyDescent="0.2">
      <c r="A47" s="2"/>
      <c r="B47" s="54" t="s">
        <v>53</v>
      </c>
      <c r="C47" s="54"/>
      <c r="D47" s="54"/>
      <c r="E47" s="37">
        <v>1</v>
      </c>
      <c r="F47" s="37">
        <v>12</v>
      </c>
      <c r="G47" s="37">
        <f t="shared" si="4"/>
        <v>11</v>
      </c>
      <c r="H47" s="52" t="s">
        <v>6</v>
      </c>
      <c r="I47" s="6" t="s">
        <v>113</v>
      </c>
    </row>
    <row r="48" spans="1:9" s="51" customFormat="1" x14ac:dyDescent="0.2">
      <c r="A48" s="2" t="s">
        <v>17</v>
      </c>
      <c r="B48" s="53" t="s">
        <v>125</v>
      </c>
      <c r="C48" s="53"/>
      <c r="D48" s="53"/>
      <c r="E48" s="37"/>
      <c r="F48" s="37">
        <v>691</v>
      </c>
      <c r="G48" s="37"/>
      <c r="H48" s="52"/>
    </row>
    <row r="49" spans="1:9" s="51" customFormat="1" x14ac:dyDescent="0.2">
      <c r="A49" s="2"/>
      <c r="B49" s="54" t="s">
        <v>52</v>
      </c>
      <c r="C49" s="54"/>
      <c r="D49" s="54"/>
      <c r="E49" s="37"/>
      <c r="F49" s="37">
        <v>28</v>
      </c>
      <c r="G49" s="37"/>
      <c r="H49" s="52"/>
    </row>
    <row r="50" spans="1:9" s="51" customFormat="1" x14ac:dyDescent="0.2">
      <c r="A50" s="2"/>
      <c r="B50" s="54" t="s">
        <v>53</v>
      </c>
      <c r="C50" s="54"/>
      <c r="D50" s="54"/>
      <c r="E50" s="37"/>
      <c r="F50" s="37">
        <v>46</v>
      </c>
      <c r="G50" s="37"/>
      <c r="H50" s="52" t="s">
        <v>56</v>
      </c>
      <c r="I50" s="51" t="s">
        <v>126</v>
      </c>
    </row>
    <row r="51" spans="1:9" s="9" customFormat="1" x14ac:dyDescent="0.2">
      <c r="A51" s="2" t="s">
        <v>18</v>
      </c>
      <c r="B51" s="53" t="s">
        <v>73</v>
      </c>
      <c r="C51" s="53"/>
      <c r="D51" s="53"/>
      <c r="E51" s="37">
        <v>177</v>
      </c>
      <c r="F51" s="37">
        <v>125</v>
      </c>
      <c r="G51" s="37">
        <f t="shared" si="4"/>
        <v>-52</v>
      </c>
      <c r="H51" s="52"/>
      <c r="I51" s="51"/>
    </row>
    <row r="52" spans="1:9" s="6" customFormat="1" x14ac:dyDescent="0.2">
      <c r="A52" s="2"/>
      <c r="B52" s="54" t="s">
        <v>52</v>
      </c>
      <c r="C52" s="54"/>
      <c r="D52" s="54"/>
      <c r="E52" s="37">
        <v>5</v>
      </c>
      <c r="F52" s="37">
        <v>7</v>
      </c>
      <c r="G52" s="37">
        <f t="shared" si="4"/>
        <v>2</v>
      </c>
      <c r="H52" s="52"/>
    </row>
    <row r="53" spans="1:9" s="6" customFormat="1" x14ac:dyDescent="0.2">
      <c r="A53" s="2"/>
      <c r="B53" s="54" t="s">
        <v>53</v>
      </c>
      <c r="C53" s="54"/>
      <c r="D53" s="54"/>
      <c r="E53" s="37">
        <v>1</v>
      </c>
      <c r="F53" s="37">
        <v>12</v>
      </c>
      <c r="G53" s="37">
        <f t="shared" si="4"/>
        <v>11</v>
      </c>
      <c r="H53" s="52" t="s">
        <v>6</v>
      </c>
      <c r="I53" s="6" t="s">
        <v>113</v>
      </c>
    </row>
    <row r="54" spans="1:9" s="6" customFormat="1" x14ac:dyDescent="0.2">
      <c r="A54" s="49" t="s">
        <v>121</v>
      </c>
      <c r="B54" s="71" t="s">
        <v>122</v>
      </c>
      <c r="C54" s="71"/>
      <c r="D54" s="71"/>
      <c r="E54" s="37">
        <v>0</v>
      </c>
      <c r="F54" s="37">
        <v>197</v>
      </c>
      <c r="G54" s="37">
        <f t="shared" si="4"/>
        <v>197</v>
      </c>
      <c r="H54" s="4"/>
      <c r="I54" s="9"/>
    </row>
    <row r="55" spans="1:9" s="6" customFormat="1" x14ac:dyDescent="0.2">
      <c r="A55" s="49"/>
      <c r="B55" s="54" t="s">
        <v>52</v>
      </c>
      <c r="C55" s="54"/>
      <c r="D55" s="54"/>
      <c r="E55" s="37">
        <v>0</v>
      </c>
      <c r="F55" s="37">
        <v>8</v>
      </c>
      <c r="G55" s="37">
        <f t="shared" si="4"/>
        <v>8</v>
      </c>
      <c r="H55" s="4"/>
      <c r="I55" s="9"/>
    </row>
    <row r="56" spans="1:9" s="6" customFormat="1" x14ac:dyDescent="0.2">
      <c r="A56" s="49"/>
      <c r="B56" s="54" t="s">
        <v>53</v>
      </c>
      <c r="C56" s="54"/>
      <c r="D56" s="54"/>
      <c r="E56" s="37">
        <v>0</v>
      </c>
      <c r="F56" s="37">
        <v>12</v>
      </c>
      <c r="G56" s="37">
        <f t="shared" si="4"/>
        <v>12</v>
      </c>
      <c r="H56" s="4" t="s">
        <v>56</v>
      </c>
      <c r="I56" s="9" t="s">
        <v>111</v>
      </c>
    </row>
    <row r="57" spans="1:9" s="6" customFormat="1" x14ac:dyDescent="0.2">
      <c r="A57" s="29" t="s">
        <v>50</v>
      </c>
      <c r="B57" s="71" t="s">
        <v>51</v>
      </c>
      <c r="C57" s="71"/>
      <c r="D57" s="71"/>
      <c r="E57" s="37">
        <v>0</v>
      </c>
      <c r="F57" s="37">
        <v>197</v>
      </c>
      <c r="G57" s="37">
        <f t="shared" si="4"/>
        <v>197</v>
      </c>
      <c r="H57" s="4"/>
    </row>
    <row r="58" spans="1:9" s="6" customFormat="1" x14ac:dyDescent="0.2">
      <c r="A58" s="2"/>
      <c r="B58" s="54" t="s">
        <v>52</v>
      </c>
      <c r="C58" s="54"/>
      <c r="D58" s="54"/>
      <c r="E58" s="37">
        <v>0</v>
      </c>
      <c r="F58" s="37">
        <v>8</v>
      </c>
      <c r="G58" s="37">
        <f t="shared" si="4"/>
        <v>8</v>
      </c>
      <c r="H58" s="4"/>
    </row>
    <row r="59" spans="1:9" s="6" customFormat="1" x14ac:dyDescent="0.2">
      <c r="A59" s="2"/>
      <c r="B59" s="54" t="s">
        <v>53</v>
      </c>
      <c r="C59" s="54"/>
      <c r="D59" s="54"/>
      <c r="E59" s="37">
        <v>0</v>
      </c>
      <c r="F59" s="37">
        <v>12</v>
      </c>
      <c r="G59" s="37">
        <f t="shared" si="4"/>
        <v>12</v>
      </c>
      <c r="H59" s="4" t="s">
        <v>56</v>
      </c>
      <c r="I59" s="6" t="s">
        <v>111</v>
      </c>
    </row>
    <row r="60" spans="1:9" s="6" customFormat="1" ht="24" x14ac:dyDescent="0.2">
      <c r="A60" s="2" t="s">
        <v>19</v>
      </c>
      <c r="B60" s="53" t="s">
        <v>75</v>
      </c>
      <c r="C60" s="53"/>
      <c r="D60" s="53"/>
      <c r="E60" s="37">
        <v>2828</v>
      </c>
      <c r="F60" s="37">
        <v>4734</v>
      </c>
      <c r="G60" s="37">
        <f t="shared" si="4"/>
        <v>1906</v>
      </c>
      <c r="H60" s="4"/>
    </row>
    <row r="61" spans="1:9" s="6" customFormat="1" x14ac:dyDescent="0.2">
      <c r="A61" s="10"/>
      <c r="B61" s="54" t="s">
        <v>52</v>
      </c>
      <c r="C61" s="54"/>
      <c r="D61" s="54"/>
      <c r="E61" s="36">
        <v>76</v>
      </c>
      <c r="F61" s="36">
        <v>180</v>
      </c>
      <c r="G61" s="37">
        <f t="shared" si="4"/>
        <v>104</v>
      </c>
      <c r="H61" s="4"/>
    </row>
    <row r="62" spans="1:9" s="6" customFormat="1" x14ac:dyDescent="0.2">
      <c r="A62" s="2"/>
      <c r="B62" s="54" t="s">
        <v>53</v>
      </c>
      <c r="C62" s="54"/>
      <c r="D62" s="54"/>
      <c r="E62" s="37">
        <v>16</v>
      </c>
      <c r="F62" s="37">
        <v>276</v>
      </c>
      <c r="G62" s="37">
        <f t="shared" si="4"/>
        <v>260</v>
      </c>
      <c r="H62" s="4" t="s">
        <v>5</v>
      </c>
      <c r="I62" s="6" t="s">
        <v>113</v>
      </c>
    </row>
    <row r="63" spans="1:9" s="6" customFormat="1" x14ac:dyDescent="0.2">
      <c r="A63" s="10" t="s">
        <v>20</v>
      </c>
      <c r="B63" s="53" t="s">
        <v>76</v>
      </c>
      <c r="C63" s="53"/>
      <c r="D63" s="53"/>
      <c r="E63" s="36">
        <v>1414</v>
      </c>
      <c r="F63" s="36">
        <v>396</v>
      </c>
      <c r="G63" s="37">
        <f t="shared" si="4"/>
        <v>-1018</v>
      </c>
      <c r="H63" s="4"/>
    </row>
    <row r="64" spans="1:9" s="6" customFormat="1" x14ac:dyDescent="0.2">
      <c r="A64" s="10"/>
      <c r="B64" s="54" t="s">
        <v>52</v>
      </c>
      <c r="C64" s="54"/>
      <c r="D64" s="54"/>
      <c r="E64" s="36">
        <v>38</v>
      </c>
      <c r="F64" s="36">
        <v>14</v>
      </c>
      <c r="G64" s="37">
        <f t="shared" si="4"/>
        <v>-24</v>
      </c>
      <c r="H64" s="4"/>
    </row>
    <row r="65" spans="1:9" s="6" customFormat="1" x14ac:dyDescent="0.2">
      <c r="A65" s="10"/>
      <c r="B65" s="54" t="s">
        <v>53</v>
      </c>
      <c r="C65" s="54"/>
      <c r="D65" s="54"/>
      <c r="E65" s="36">
        <v>8</v>
      </c>
      <c r="F65" s="36">
        <v>24</v>
      </c>
      <c r="G65" s="37">
        <f t="shared" si="4"/>
        <v>16</v>
      </c>
      <c r="H65" s="4" t="s">
        <v>6</v>
      </c>
      <c r="I65" s="6" t="s">
        <v>114</v>
      </c>
    </row>
    <row r="66" spans="1:9" s="6" customFormat="1" x14ac:dyDescent="0.2">
      <c r="A66" s="29" t="s">
        <v>54</v>
      </c>
      <c r="B66" s="71" t="s">
        <v>55</v>
      </c>
      <c r="C66" s="71"/>
      <c r="D66" s="71"/>
      <c r="E66" s="36">
        <v>0</v>
      </c>
      <c r="F66" s="36">
        <v>632</v>
      </c>
      <c r="G66" s="37">
        <f t="shared" si="4"/>
        <v>632</v>
      </c>
      <c r="H66" s="4"/>
    </row>
    <row r="67" spans="1:9" s="6" customFormat="1" x14ac:dyDescent="0.2">
      <c r="A67" s="10"/>
      <c r="B67" s="54" t="s">
        <v>52</v>
      </c>
      <c r="C67" s="54"/>
      <c r="D67" s="54"/>
      <c r="E67" s="36">
        <v>0</v>
      </c>
      <c r="F67" s="36">
        <v>24</v>
      </c>
      <c r="G67" s="37">
        <f t="shared" si="4"/>
        <v>24</v>
      </c>
      <c r="H67" s="4"/>
    </row>
    <row r="68" spans="1:9" s="6" customFormat="1" x14ac:dyDescent="0.2">
      <c r="A68" s="10"/>
      <c r="B68" s="54" t="s">
        <v>53</v>
      </c>
      <c r="C68" s="54"/>
      <c r="D68" s="54"/>
      <c r="E68" s="36">
        <v>0</v>
      </c>
      <c r="F68" s="36">
        <v>36</v>
      </c>
      <c r="G68" s="37">
        <f t="shared" si="4"/>
        <v>36</v>
      </c>
      <c r="H68" s="4" t="s">
        <v>56</v>
      </c>
      <c r="I68" s="6" t="s">
        <v>111</v>
      </c>
    </row>
    <row r="69" spans="1:9" s="6" customFormat="1" x14ac:dyDescent="0.2">
      <c r="A69" s="10" t="s">
        <v>41</v>
      </c>
      <c r="B69" s="75" t="s">
        <v>77</v>
      </c>
      <c r="C69" s="75"/>
      <c r="D69" s="75"/>
      <c r="E69" s="36">
        <v>356</v>
      </c>
      <c r="F69" s="36">
        <v>632</v>
      </c>
      <c r="G69" s="37">
        <f>F69-E69</f>
        <v>276</v>
      </c>
      <c r="H69" s="4"/>
    </row>
    <row r="70" spans="1:9" s="6" customFormat="1" x14ac:dyDescent="0.2">
      <c r="A70" s="10"/>
      <c r="B70" s="54" t="s">
        <v>52</v>
      </c>
      <c r="C70" s="54"/>
      <c r="D70" s="54"/>
      <c r="E70" s="36">
        <v>28</v>
      </c>
      <c r="F70" s="36">
        <v>24</v>
      </c>
      <c r="G70" s="37">
        <f>F70-E70</f>
        <v>-4</v>
      </c>
      <c r="H70" s="4"/>
    </row>
    <row r="71" spans="1:9" s="6" customFormat="1" x14ac:dyDescent="0.2">
      <c r="A71" s="10"/>
      <c r="B71" s="54" t="s">
        <v>53</v>
      </c>
      <c r="C71" s="54"/>
      <c r="D71" s="54"/>
      <c r="E71" s="36">
        <v>16</v>
      </c>
      <c r="F71" s="36">
        <v>36</v>
      </c>
      <c r="G71" s="37">
        <f>F71-E71</f>
        <v>20</v>
      </c>
      <c r="H71" s="4" t="s">
        <v>6</v>
      </c>
      <c r="I71" s="6" t="s">
        <v>113</v>
      </c>
    </row>
    <row r="72" spans="1:9" s="6" customFormat="1" x14ac:dyDescent="0.2">
      <c r="A72" s="2" t="s">
        <v>21</v>
      </c>
      <c r="B72" s="53" t="s">
        <v>78</v>
      </c>
      <c r="C72" s="53"/>
      <c r="D72" s="53"/>
      <c r="E72" s="37">
        <v>2400</v>
      </c>
      <c r="F72" s="37">
        <v>1812</v>
      </c>
      <c r="G72" s="37">
        <f t="shared" si="4"/>
        <v>-588</v>
      </c>
      <c r="H72" s="4"/>
    </row>
    <row r="73" spans="1:9" s="6" customFormat="1" x14ac:dyDescent="0.2">
      <c r="A73" s="2"/>
      <c r="B73" s="54" t="s">
        <v>52</v>
      </c>
      <c r="C73" s="54"/>
      <c r="D73" s="54"/>
      <c r="E73" s="37">
        <v>0</v>
      </c>
      <c r="F73" s="37">
        <v>0</v>
      </c>
      <c r="G73" s="37">
        <f t="shared" si="4"/>
        <v>0</v>
      </c>
      <c r="H73" s="4"/>
    </row>
    <row r="74" spans="1:9" s="6" customFormat="1" x14ac:dyDescent="0.2">
      <c r="A74" s="2"/>
      <c r="B74" s="54" t="s">
        <v>53</v>
      </c>
      <c r="C74" s="54"/>
      <c r="D74" s="54"/>
      <c r="E74" s="37">
        <v>0</v>
      </c>
      <c r="F74" s="37">
        <v>0</v>
      </c>
      <c r="G74" s="37">
        <f t="shared" si="4"/>
        <v>0</v>
      </c>
      <c r="H74" s="4" t="s">
        <v>6</v>
      </c>
      <c r="I74" s="6" t="s">
        <v>113</v>
      </c>
    </row>
    <row r="75" spans="1:9" s="6" customFormat="1" x14ac:dyDescent="0.2">
      <c r="A75" s="2" t="s">
        <v>22</v>
      </c>
      <c r="B75" s="53" t="s">
        <v>79</v>
      </c>
      <c r="C75" s="53"/>
      <c r="D75" s="53"/>
      <c r="E75" s="37">
        <v>2828</v>
      </c>
      <c r="F75" s="37">
        <v>1132</v>
      </c>
      <c r="G75" s="37">
        <f t="shared" si="4"/>
        <v>-1696</v>
      </c>
      <c r="H75" s="4"/>
    </row>
    <row r="76" spans="1:9" s="6" customFormat="1" x14ac:dyDescent="0.2">
      <c r="A76" s="2"/>
      <c r="B76" s="54" t="s">
        <v>52</v>
      </c>
      <c r="C76" s="54"/>
      <c r="D76" s="54"/>
      <c r="E76" s="37">
        <v>76</v>
      </c>
      <c r="F76" s="37">
        <v>0</v>
      </c>
      <c r="G76" s="37">
        <f t="shared" si="4"/>
        <v>-76</v>
      </c>
      <c r="H76" s="4"/>
    </row>
    <row r="77" spans="1:9" s="9" customFormat="1" x14ac:dyDescent="0.2">
      <c r="A77" s="2"/>
      <c r="B77" s="54" t="s">
        <v>53</v>
      </c>
      <c r="C77" s="54"/>
      <c r="D77" s="54"/>
      <c r="E77" s="37">
        <v>16</v>
      </c>
      <c r="F77" s="37">
        <v>0</v>
      </c>
      <c r="G77" s="37">
        <f t="shared" ref="G77:G169" si="5">F77-E77</f>
        <v>-16</v>
      </c>
      <c r="H77" s="4" t="s">
        <v>5</v>
      </c>
      <c r="I77" s="6" t="s">
        <v>113</v>
      </c>
    </row>
    <row r="78" spans="1:9" s="9" customFormat="1" x14ac:dyDescent="0.2">
      <c r="A78" s="2" t="s">
        <v>23</v>
      </c>
      <c r="B78" s="53" t="s">
        <v>80</v>
      </c>
      <c r="C78" s="53"/>
      <c r="D78" s="53"/>
      <c r="E78" s="37">
        <v>707</v>
      </c>
      <c r="F78" s="37">
        <v>789</v>
      </c>
      <c r="G78" s="37">
        <f t="shared" si="5"/>
        <v>82</v>
      </c>
      <c r="H78" s="4"/>
    </row>
    <row r="79" spans="1:9" s="9" customFormat="1" x14ac:dyDescent="0.2">
      <c r="A79" s="2"/>
      <c r="B79" s="54" t="s">
        <v>52</v>
      </c>
      <c r="C79" s="54"/>
      <c r="D79" s="54"/>
      <c r="E79" s="37">
        <v>19</v>
      </c>
      <c r="F79" s="37">
        <v>30</v>
      </c>
      <c r="G79" s="37">
        <f t="shared" si="5"/>
        <v>11</v>
      </c>
      <c r="H79" s="4"/>
    </row>
    <row r="80" spans="1:9" s="9" customFormat="1" x14ac:dyDescent="0.2">
      <c r="B80" s="54" t="s">
        <v>53</v>
      </c>
      <c r="C80" s="54"/>
      <c r="D80" s="54"/>
      <c r="E80" s="39">
        <v>4</v>
      </c>
      <c r="F80" s="39">
        <v>46</v>
      </c>
      <c r="G80" s="37">
        <f t="shared" si="5"/>
        <v>42</v>
      </c>
      <c r="H80" s="8" t="s">
        <v>5</v>
      </c>
      <c r="I80" s="6" t="s">
        <v>113</v>
      </c>
    </row>
    <row r="81" spans="1:256" s="6" customFormat="1" x14ac:dyDescent="0.2">
      <c r="A81" s="2" t="s">
        <v>24</v>
      </c>
      <c r="B81" s="53" t="s">
        <v>100</v>
      </c>
      <c r="C81" s="53"/>
      <c r="D81" s="53"/>
      <c r="E81" s="37">
        <v>707</v>
      </c>
      <c r="F81" s="37">
        <v>789</v>
      </c>
      <c r="G81" s="37">
        <f t="shared" si="5"/>
        <v>82</v>
      </c>
      <c r="H81" s="4"/>
    </row>
    <row r="82" spans="1:256" s="6" customFormat="1" x14ac:dyDescent="0.2">
      <c r="A82" s="2"/>
      <c r="B82" s="54" t="s">
        <v>52</v>
      </c>
      <c r="C82" s="54"/>
      <c r="D82" s="54"/>
      <c r="E82" s="37">
        <v>19</v>
      </c>
      <c r="F82" s="37">
        <v>30</v>
      </c>
      <c r="G82" s="37">
        <f t="shared" si="5"/>
        <v>11</v>
      </c>
      <c r="H82" s="4"/>
    </row>
    <row r="83" spans="1:256" s="6" customFormat="1" x14ac:dyDescent="0.2">
      <c r="A83" s="2"/>
      <c r="B83" s="54" t="s">
        <v>53</v>
      </c>
      <c r="C83" s="54"/>
      <c r="D83" s="54"/>
      <c r="E83" s="37">
        <v>4</v>
      </c>
      <c r="F83" s="37">
        <v>46</v>
      </c>
      <c r="G83" s="37">
        <f t="shared" si="5"/>
        <v>42</v>
      </c>
      <c r="H83" s="4" t="s">
        <v>6</v>
      </c>
      <c r="I83" s="6" t="s">
        <v>113</v>
      </c>
    </row>
    <row r="84" spans="1:256" x14ac:dyDescent="0.2">
      <c r="A84" s="2" t="s">
        <v>25</v>
      </c>
      <c r="B84" s="53" t="s">
        <v>81</v>
      </c>
      <c r="C84" s="53"/>
      <c r="D84" s="53"/>
      <c r="E84" s="37">
        <v>89</v>
      </c>
      <c r="F84" s="37">
        <v>158</v>
      </c>
      <c r="G84" s="37">
        <f t="shared" si="5"/>
        <v>69</v>
      </c>
      <c r="H84" s="4"/>
      <c r="I84" s="11"/>
      <c r="J84" s="12"/>
      <c r="K84" s="11"/>
      <c r="L84" s="13"/>
      <c r="M84" s="14"/>
      <c r="N84" s="15"/>
      <c r="O84" s="16"/>
      <c r="V84" s="17"/>
    </row>
    <row r="85" spans="1:256" s="18" customFormat="1" x14ac:dyDescent="0.2">
      <c r="A85" s="7"/>
      <c r="B85" s="54" t="s">
        <v>52</v>
      </c>
      <c r="C85" s="54"/>
      <c r="D85" s="54"/>
      <c r="E85" s="37">
        <v>5</v>
      </c>
      <c r="F85" s="37">
        <v>6</v>
      </c>
      <c r="G85" s="37">
        <f t="shared" si="5"/>
        <v>1</v>
      </c>
      <c r="H85" s="4"/>
      <c r="I85" s="11"/>
      <c r="J85" s="12"/>
      <c r="K85" s="11"/>
      <c r="L85" s="13"/>
      <c r="M85" s="14"/>
      <c r="N85" s="15"/>
      <c r="O85" s="16"/>
      <c r="BM85" s="5"/>
      <c r="BN85" s="5"/>
      <c r="BO85" s="5"/>
      <c r="BP85" s="5"/>
      <c r="BQ85" s="5"/>
      <c r="BR85" s="5"/>
      <c r="BS85" s="5"/>
      <c r="BT85" s="5"/>
    </row>
    <row r="86" spans="1:256" s="18" customFormat="1" x14ac:dyDescent="0.2">
      <c r="A86" s="7"/>
      <c r="B86" s="54" t="s">
        <v>53</v>
      </c>
      <c r="C86" s="54"/>
      <c r="D86" s="54"/>
      <c r="E86" s="37">
        <v>1</v>
      </c>
      <c r="F86" s="37">
        <v>9</v>
      </c>
      <c r="G86" s="37">
        <f t="shared" si="5"/>
        <v>8</v>
      </c>
      <c r="H86" s="4" t="s">
        <v>6</v>
      </c>
      <c r="I86" s="6" t="s">
        <v>113</v>
      </c>
      <c r="J86" s="12"/>
      <c r="K86" s="11"/>
      <c r="L86" s="13"/>
      <c r="M86" s="14"/>
      <c r="N86" s="15"/>
      <c r="O86" s="16"/>
      <c r="T86" s="5"/>
      <c r="CA86" s="5"/>
      <c r="CB86" s="5"/>
      <c r="CC86" s="5"/>
      <c r="CD86" s="5"/>
    </row>
    <row r="87" spans="1:256" s="18" customFormat="1" x14ac:dyDescent="0.2">
      <c r="A87" s="2" t="s">
        <v>26</v>
      </c>
      <c r="B87" s="53" t="s">
        <v>82</v>
      </c>
      <c r="C87" s="53"/>
      <c r="D87" s="53"/>
      <c r="E87" s="37">
        <v>354</v>
      </c>
      <c r="F87" s="37">
        <v>789</v>
      </c>
      <c r="G87" s="37">
        <f t="shared" si="5"/>
        <v>435</v>
      </c>
      <c r="H87" s="4"/>
      <c r="I87" s="11"/>
      <c r="J87" s="12"/>
      <c r="K87" s="11"/>
      <c r="L87" s="13"/>
      <c r="M87" s="14"/>
      <c r="N87" s="15"/>
      <c r="O87" s="16"/>
      <c r="T87" s="5"/>
      <c r="CA87" s="5"/>
      <c r="CB87" s="5"/>
      <c r="CC87" s="5"/>
      <c r="CD87" s="5"/>
    </row>
    <row r="88" spans="1:256" x14ac:dyDescent="0.2">
      <c r="A88" s="7"/>
      <c r="B88" s="54" t="s">
        <v>52</v>
      </c>
      <c r="C88" s="54"/>
      <c r="D88" s="54"/>
      <c r="E88" s="37">
        <v>10</v>
      </c>
      <c r="F88" s="37">
        <v>30</v>
      </c>
      <c r="G88" s="37">
        <f t="shared" si="5"/>
        <v>20</v>
      </c>
      <c r="H88" s="4"/>
      <c r="I88" s="11"/>
      <c r="J88" s="12"/>
      <c r="K88" s="11"/>
      <c r="L88" s="13"/>
      <c r="M88" s="14"/>
      <c r="N88" s="15"/>
      <c r="O88" s="16"/>
      <c r="R88" s="18"/>
      <c r="S88" s="18"/>
      <c r="T88" s="18"/>
      <c r="U88" s="18"/>
      <c r="V88" s="19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E88" s="18"/>
      <c r="CF88" s="18"/>
      <c r="CG88" s="18"/>
      <c r="CH88" s="18"/>
      <c r="CI88" s="18"/>
      <c r="CJ88" s="18"/>
      <c r="CK88" s="18"/>
      <c r="CL88" s="18"/>
      <c r="CM88" s="18"/>
      <c r="CN88" s="18"/>
      <c r="CO88" s="18"/>
      <c r="CP88" s="18"/>
      <c r="CQ88" s="18"/>
      <c r="CR88" s="18"/>
      <c r="CS88" s="18"/>
      <c r="CT88" s="18"/>
      <c r="CU88" s="18"/>
      <c r="CV88" s="18"/>
      <c r="CW88" s="18"/>
      <c r="CX88" s="18"/>
      <c r="CY88" s="18"/>
      <c r="CZ88" s="18"/>
      <c r="DA88" s="18"/>
      <c r="DB88" s="18"/>
      <c r="DC88" s="18"/>
      <c r="DD88" s="18"/>
      <c r="DE88" s="18"/>
      <c r="DF88" s="18"/>
      <c r="DG88" s="18"/>
      <c r="DH88" s="18"/>
      <c r="DI88" s="18"/>
      <c r="DJ88" s="18"/>
      <c r="DK88" s="18"/>
      <c r="DL88" s="18"/>
      <c r="DM88" s="18"/>
      <c r="DN88" s="18"/>
      <c r="DO88" s="18"/>
      <c r="DP88" s="18"/>
      <c r="DQ88" s="18"/>
      <c r="DR88" s="18"/>
      <c r="DS88" s="18"/>
      <c r="DT88" s="18"/>
      <c r="DU88" s="18"/>
      <c r="DV88" s="18"/>
      <c r="DW88" s="18"/>
      <c r="DX88" s="18"/>
      <c r="DY88" s="18"/>
      <c r="DZ88" s="18"/>
      <c r="EA88" s="18"/>
      <c r="EB88" s="18"/>
      <c r="EC88" s="18"/>
      <c r="ED88" s="18"/>
      <c r="EE88" s="18"/>
      <c r="EF88" s="18"/>
      <c r="EG88" s="18"/>
      <c r="EH88" s="18"/>
      <c r="EI88" s="18"/>
      <c r="EJ88" s="18"/>
      <c r="EK88" s="18"/>
      <c r="EL88" s="18"/>
      <c r="EM88" s="18"/>
      <c r="EN88" s="18"/>
      <c r="EO88" s="18"/>
      <c r="EP88" s="18"/>
      <c r="EQ88" s="18"/>
      <c r="ER88" s="18"/>
      <c r="ES88" s="18"/>
      <c r="ET88" s="18"/>
      <c r="EU88" s="18"/>
      <c r="EV88" s="18"/>
      <c r="EW88" s="18"/>
      <c r="EX88" s="18"/>
      <c r="EY88" s="18"/>
      <c r="EZ88" s="18"/>
      <c r="FA88" s="18"/>
      <c r="FB88" s="18"/>
      <c r="FC88" s="18"/>
      <c r="FD88" s="18"/>
      <c r="FE88" s="18"/>
      <c r="FF88" s="18"/>
      <c r="FG88" s="18"/>
      <c r="FH88" s="18"/>
      <c r="FI88" s="18"/>
      <c r="FJ88" s="18"/>
      <c r="FK88" s="18"/>
      <c r="FL88" s="18"/>
      <c r="FM88" s="18"/>
      <c r="FN88" s="18"/>
      <c r="FO88" s="18"/>
      <c r="FP88" s="18"/>
      <c r="FQ88" s="18"/>
      <c r="FR88" s="18"/>
      <c r="FS88" s="18"/>
      <c r="FT88" s="18"/>
      <c r="FU88" s="18"/>
      <c r="FV88" s="18"/>
      <c r="FW88" s="18"/>
      <c r="FX88" s="18"/>
      <c r="FY88" s="18"/>
      <c r="FZ88" s="18"/>
      <c r="GA88" s="18"/>
      <c r="GB88" s="18"/>
      <c r="GC88" s="18"/>
      <c r="GD88" s="18"/>
      <c r="GE88" s="18"/>
      <c r="GF88" s="18"/>
      <c r="GG88" s="18"/>
      <c r="GH88" s="18"/>
      <c r="GI88" s="18"/>
      <c r="GJ88" s="18"/>
      <c r="GK88" s="18"/>
      <c r="GL88" s="18"/>
      <c r="GM88" s="18"/>
      <c r="GN88" s="18"/>
      <c r="GO88" s="18"/>
      <c r="GP88" s="18"/>
      <c r="GQ88" s="18"/>
      <c r="GR88" s="18"/>
      <c r="GS88" s="18"/>
      <c r="GT88" s="18"/>
      <c r="GU88" s="18"/>
      <c r="GV88" s="18"/>
      <c r="GW88" s="18"/>
      <c r="GX88" s="18"/>
      <c r="GY88" s="18"/>
      <c r="GZ88" s="18"/>
      <c r="HA88" s="18"/>
      <c r="HB88" s="18"/>
      <c r="HC88" s="18"/>
      <c r="HD88" s="18"/>
      <c r="HE88" s="18"/>
      <c r="HF88" s="18"/>
      <c r="HG88" s="18"/>
      <c r="HH88" s="18"/>
      <c r="HI88" s="18"/>
      <c r="HJ88" s="18"/>
      <c r="HK88" s="18"/>
      <c r="HL88" s="18"/>
      <c r="HM88" s="18"/>
      <c r="HN88" s="18"/>
      <c r="HO88" s="18"/>
      <c r="HP88" s="18"/>
      <c r="HQ88" s="18"/>
      <c r="HR88" s="18"/>
      <c r="HS88" s="18"/>
      <c r="HT88" s="18"/>
      <c r="HU88" s="18"/>
      <c r="HV88" s="18"/>
      <c r="HW88" s="18"/>
      <c r="HX88" s="18"/>
      <c r="HY88" s="18"/>
      <c r="HZ88" s="18"/>
      <c r="IA88" s="18"/>
      <c r="IB88" s="18"/>
      <c r="IC88" s="18"/>
      <c r="ID88" s="18"/>
      <c r="IE88" s="18"/>
      <c r="IF88" s="18"/>
      <c r="IG88" s="18"/>
      <c r="IH88" s="18"/>
      <c r="II88" s="18"/>
      <c r="IJ88" s="18"/>
      <c r="IK88" s="18"/>
      <c r="IL88" s="18"/>
      <c r="IM88" s="18"/>
      <c r="IN88" s="18"/>
      <c r="IO88" s="18"/>
      <c r="IP88" s="18"/>
      <c r="IQ88" s="18"/>
      <c r="IR88" s="18"/>
      <c r="IS88" s="18"/>
      <c r="IT88" s="18"/>
      <c r="IU88" s="18"/>
      <c r="IV88" s="18"/>
    </row>
    <row r="89" spans="1:256" x14ac:dyDescent="0.2">
      <c r="A89" s="7"/>
      <c r="B89" s="54" t="s">
        <v>53</v>
      </c>
      <c r="C89" s="54"/>
      <c r="D89" s="54"/>
      <c r="E89" s="37">
        <v>2</v>
      </c>
      <c r="F89" s="37">
        <v>46</v>
      </c>
      <c r="G89" s="37">
        <f t="shared" si="5"/>
        <v>44</v>
      </c>
      <c r="H89" s="4" t="s">
        <v>6</v>
      </c>
      <c r="I89" s="6" t="s">
        <v>113</v>
      </c>
      <c r="J89" s="12"/>
      <c r="K89" s="11"/>
      <c r="L89" s="13"/>
      <c r="M89" s="14"/>
      <c r="N89" s="15"/>
      <c r="O89" s="16"/>
    </row>
    <row r="90" spans="1:256" x14ac:dyDescent="0.2">
      <c r="A90" s="7"/>
      <c r="B90" s="33"/>
      <c r="C90" s="33"/>
      <c r="D90" s="33"/>
      <c r="E90" s="37"/>
      <c r="F90" s="37"/>
      <c r="G90" s="37"/>
      <c r="H90" s="4"/>
      <c r="I90" s="11"/>
      <c r="J90" s="12"/>
      <c r="K90" s="11"/>
      <c r="L90" s="13"/>
      <c r="M90" s="14"/>
      <c r="N90" s="15"/>
      <c r="O90" s="16"/>
    </row>
    <row r="91" spans="1:256" x14ac:dyDescent="0.2">
      <c r="A91" s="46" t="s">
        <v>105</v>
      </c>
      <c r="B91" s="33"/>
      <c r="C91" s="33"/>
      <c r="D91" s="33"/>
      <c r="E91" s="37"/>
      <c r="F91" s="37"/>
      <c r="G91" s="37"/>
      <c r="H91" s="4"/>
      <c r="I91" s="11"/>
      <c r="J91" s="12"/>
      <c r="K91" s="11"/>
      <c r="L91" s="13"/>
      <c r="M91" s="14"/>
      <c r="N91" s="15"/>
      <c r="O91" s="16"/>
    </row>
    <row r="92" spans="1:256" x14ac:dyDescent="0.2">
      <c r="A92" s="7"/>
      <c r="B92" s="33"/>
      <c r="C92" s="33"/>
      <c r="D92" s="33"/>
      <c r="E92" s="37"/>
      <c r="F92" s="37"/>
      <c r="G92" s="37"/>
      <c r="H92" s="4"/>
      <c r="I92" s="11"/>
      <c r="J92" s="12"/>
      <c r="K92" s="11"/>
      <c r="L92" s="13"/>
      <c r="M92" s="14"/>
      <c r="N92" s="15"/>
      <c r="O92" s="16"/>
    </row>
    <row r="93" spans="1:256" x14ac:dyDescent="0.2">
      <c r="A93" s="29" t="s">
        <v>57</v>
      </c>
      <c r="B93" s="71" t="s">
        <v>58</v>
      </c>
      <c r="C93" s="71"/>
      <c r="D93" s="71"/>
      <c r="E93" s="37">
        <v>0</v>
      </c>
      <c r="F93" s="37">
        <v>722</v>
      </c>
      <c r="G93" s="37">
        <f t="shared" si="5"/>
        <v>722</v>
      </c>
      <c r="H93" s="4"/>
      <c r="I93" s="11"/>
      <c r="J93" s="12"/>
      <c r="K93" s="11"/>
      <c r="L93" s="13"/>
      <c r="M93" s="14"/>
      <c r="N93" s="15"/>
      <c r="O93" s="16"/>
    </row>
    <row r="94" spans="1:256" x14ac:dyDescent="0.2">
      <c r="A94" s="29"/>
      <c r="B94" s="54" t="s">
        <v>52</v>
      </c>
      <c r="C94" s="54"/>
      <c r="D94" s="54"/>
      <c r="E94" s="37">
        <v>0</v>
      </c>
      <c r="F94" s="37">
        <v>28</v>
      </c>
      <c r="G94" s="37">
        <f t="shared" si="5"/>
        <v>28</v>
      </c>
      <c r="H94" s="4"/>
      <c r="I94" s="11"/>
      <c r="J94" s="12"/>
      <c r="K94" s="11"/>
      <c r="L94" s="13"/>
      <c r="M94" s="14"/>
      <c r="N94" s="15"/>
      <c r="O94" s="16"/>
    </row>
    <row r="95" spans="1:256" x14ac:dyDescent="0.2">
      <c r="A95" s="29"/>
      <c r="B95" s="54" t="s">
        <v>53</v>
      </c>
      <c r="C95" s="54"/>
      <c r="D95" s="54"/>
      <c r="E95" s="37">
        <v>0</v>
      </c>
      <c r="F95" s="37">
        <v>46</v>
      </c>
      <c r="G95" s="37">
        <f t="shared" si="5"/>
        <v>46</v>
      </c>
      <c r="H95" s="4" t="s">
        <v>56</v>
      </c>
      <c r="I95" s="11" t="s">
        <v>111</v>
      </c>
      <c r="J95" s="12"/>
      <c r="K95" s="11"/>
      <c r="L95" s="13"/>
      <c r="M95" s="14"/>
      <c r="N95" s="15"/>
      <c r="O95" s="16"/>
    </row>
    <row r="96" spans="1:256" x14ac:dyDescent="0.2">
      <c r="A96" s="7" t="s">
        <v>27</v>
      </c>
      <c r="B96" s="67" t="s">
        <v>83</v>
      </c>
      <c r="C96" s="72"/>
      <c r="D96" s="72"/>
      <c r="E96" s="37">
        <v>250</v>
      </c>
      <c r="F96" s="37">
        <v>144</v>
      </c>
      <c r="G96" s="37">
        <f t="shared" si="5"/>
        <v>-106</v>
      </c>
      <c r="H96" s="4"/>
      <c r="I96" s="11"/>
      <c r="J96" s="12"/>
      <c r="K96" s="11"/>
      <c r="L96" s="13"/>
      <c r="M96" s="14"/>
      <c r="N96" s="15"/>
      <c r="O96" s="16"/>
      <c r="V96" s="19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18"/>
      <c r="CA96" s="18"/>
      <c r="CB96" s="18"/>
      <c r="CC96" s="18"/>
      <c r="CD96" s="18"/>
      <c r="CE96" s="18"/>
      <c r="CF96" s="18"/>
      <c r="CG96" s="18"/>
      <c r="CH96" s="18"/>
      <c r="CI96" s="18"/>
      <c r="CJ96" s="18"/>
      <c r="CK96" s="18"/>
      <c r="CL96" s="18"/>
      <c r="CM96" s="18"/>
      <c r="CN96" s="18"/>
      <c r="CO96" s="18"/>
      <c r="CP96" s="18"/>
      <c r="CQ96" s="18"/>
      <c r="CR96" s="18"/>
      <c r="CS96" s="18"/>
      <c r="CT96" s="18"/>
      <c r="CU96" s="18"/>
      <c r="CV96" s="18"/>
      <c r="CW96" s="18"/>
      <c r="CX96" s="18"/>
      <c r="CY96" s="18"/>
      <c r="CZ96" s="18"/>
      <c r="DA96" s="18"/>
      <c r="DB96" s="18"/>
      <c r="DC96" s="18"/>
      <c r="DD96" s="18"/>
      <c r="DE96" s="18"/>
      <c r="DF96" s="18"/>
      <c r="DG96" s="18"/>
      <c r="DH96" s="18"/>
      <c r="DI96" s="18"/>
      <c r="DJ96" s="18"/>
      <c r="DK96" s="18"/>
      <c r="DL96" s="18"/>
      <c r="DM96" s="18"/>
      <c r="DN96" s="18"/>
      <c r="DO96" s="18"/>
      <c r="DP96" s="18"/>
      <c r="DQ96" s="18"/>
      <c r="DR96" s="18"/>
      <c r="DS96" s="18"/>
      <c r="DT96" s="18"/>
      <c r="DU96" s="18"/>
      <c r="DV96" s="18"/>
      <c r="DW96" s="18"/>
      <c r="DX96" s="18"/>
      <c r="DY96" s="18"/>
      <c r="DZ96" s="18"/>
      <c r="EA96" s="18"/>
      <c r="EB96" s="18"/>
      <c r="EC96" s="18"/>
      <c r="ED96" s="18"/>
      <c r="EE96" s="18"/>
      <c r="EF96" s="18"/>
      <c r="EG96" s="18"/>
      <c r="EH96" s="18"/>
      <c r="EI96" s="18"/>
      <c r="EJ96" s="18"/>
      <c r="EK96" s="18"/>
      <c r="EL96" s="18"/>
      <c r="EM96" s="18"/>
      <c r="EN96" s="18"/>
      <c r="EO96" s="18"/>
      <c r="EP96" s="18"/>
      <c r="EQ96" s="18"/>
      <c r="ER96" s="18"/>
      <c r="ES96" s="18"/>
      <c r="ET96" s="18"/>
      <c r="EU96" s="18"/>
      <c r="EV96" s="18"/>
      <c r="EW96" s="18"/>
      <c r="EX96" s="18"/>
      <c r="EY96" s="18"/>
      <c r="EZ96" s="18"/>
      <c r="FA96" s="18"/>
      <c r="FB96" s="18"/>
      <c r="FC96" s="18"/>
      <c r="FD96" s="18"/>
      <c r="FE96" s="18"/>
      <c r="FF96" s="18"/>
      <c r="FG96" s="18"/>
      <c r="FH96" s="18"/>
      <c r="FI96" s="18"/>
      <c r="FJ96" s="18"/>
      <c r="FK96" s="18"/>
      <c r="FL96" s="18"/>
      <c r="FM96" s="18"/>
      <c r="FN96" s="18"/>
      <c r="FO96" s="18"/>
      <c r="FP96" s="18"/>
      <c r="FQ96" s="18"/>
      <c r="FR96" s="18"/>
      <c r="FS96" s="18"/>
      <c r="FT96" s="18"/>
      <c r="FU96" s="18"/>
      <c r="FV96" s="18"/>
      <c r="FW96" s="18"/>
      <c r="FX96" s="18"/>
      <c r="FY96" s="18"/>
      <c r="FZ96" s="18"/>
      <c r="GA96" s="18"/>
      <c r="GB96" s="18"/>
      <c r="GC96" s="18"/>
      <c r="GD96" s="18"/>
      <c r="GE96" s="18"/>
      <c r="GF96" s="18"/>
      <c r="GG96" s="18"/>
      <c r="GH96" s="18"/>
      <c r="GI96" s="18"/>
      <c r="GJ96" s="18"/>
      <c r="GK96" s="18"/>
      <c r="GL96" s="18"/>
      <c r="GM96" s="18"/>
      <c r="GN96" s="18"/>
      <c r="GO96" s="18"/>
      <c r="GP96" s="18"/>
      <c r="GQ96" s="18"/>
      <c r="GR96" s="18"/>
      <c r="GS96" s="18"/>
      <c r="GT96" s="18"/>
      <c r="GU96" s="18"/>
      <c r="GV96" s="18"/>
      <c r="GW96" s="18"/>
      <c r="GX96" s="18"/>
      <c r="GY96" s="18"/>
      <c r="GZ96" s="18"/>
      <c r="HA96" s="18"/>
      <c r="HB96" s="18"/>
      <c r="HC96" s="18"/>
      <c r="HD96" s="18"/>
      <c r="HE96" s="18"/>
      <c r="HF96" s="18"/>
      <c r="HG96" s="18"/>
      <c r="HH96" s="18"/>
      <c r="HI96" s="18"/>
      <c r="HJ96" s="18"/>
      <c r="HK96" s="18"/>
      <c r="HL96" s="18"/>
      <c r="HM96" s="18"/>
      <c r="HN96" s="18"/>
      <c r="HO96" s="18"/>
      <c r="HP96" s="18"/>
      <c r="HQ96" s="18"/>
      <c r="HR96" s="18"/>
      <c r="HS96" s="18"/>
      <c r="HT96" s="18"/>
      <c r="HU96" s="18"/>
      <c r="HV96" s="18"/>
      <c r="HW96" s="18"/>
      <c r="HX96" s="18"/>
      <c r="HY96" s="18"/>
      <c r="HZ96" s="18"/>
      <c r="IA96" s="18"/>
      <c r="IB96" s="18"/>
      <c r="IC96" s="18"/>
      <c r="ID96" s="18"/>
      <c r="IE96" s="18"/>
      <c r="IF96" s="18"/>
      <c r="IG96" s="18"/>
      <c r="IH96" s="18"/>
      <c r="II96" s="18"/>
      <c r="IJ96" s="18"/>
      <c r="IK96" s="18"/>
      <c r="IL96" s="18"/>
      <c r="IM96" s="18"/>
      <c r="IN96" s="18"/>
      <c r="IO96" s="18"/>
      <c r="IP96" s="18"/>
      <c r="IQ96" s="18"/>
      <c r="IR96" s="18"/>
      <c r="IS96" s="18"/>
      <c r="IT96" s="18"/>
      <c r="IU96" s="18"/>
      <c r="IV96" s="18"/>
    </row>
    <row r="97" spans="1:250" x14ac:dyDescent="0.2">
      <c r="A97" s="7"/>
      <c r="B97" s="54" t="s">
        <v>52</v>
      </c>
      <c r="C97" s="54"/>
      <c r="D97" s="54"/>
      <c r="E97" s="37">
        <v>15</v>
      </c>
      <c r="F97" s="37">
        <v>6</v>
      </c>
      <c r="G97" s="37">
        <f t="shared" si="5"/>
        <v>-9</v>
      </c>
      <c r="H97" s="4"/>
      <c r="I97" s="11"/>
      <c r="J97" s="12"/>
      <c r="K97" s="11"/>
      <c r="L97" s="13"/>
      <c r="M97" s="14"/>
      <c r="N97" s="15"/>
      <c r="O97" s="16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/>
      <c r="BX97" s="18"/>
      <c r="BY97" s="18"/>
      <c r="BZ97" s="18"/>
      <c r="CA97" s="18"/>
      <c r="CB97" s="18"/>
      <c r="CC97" s="18"/>
      <c r="CD97" s="18"/>
      <c r="CE97" s="18"/>
      <c r="CF97" s="18"/>
      <c r="CG97" s="18"/>
      <c r="CH97" s="18"/>
      <c r="CI97" s="18"/>
      <c r="CJ97" s="18"/>
      <c r="CK97" s="18"/>
      <c r="CL97" s="18"/>
      <c r="CM97" s="18"/>
      <c r="CN97" s="18"/>
      <c r="CO97" s="18"/>
      <c r="CP97" s="18"/>
      <c r="CQ97" s="18"/>
      <c r="CR97" s="18"/>
      <c r="CS97" s="18"/>
      <c r="CT97" s="18"/>
      <c r="CU97" s="18"/>
      <c r="CV97" s="18"/>
      <c r="CW97" s="18"/>
      <c r="CX97" s="18"/>
      <c r="CY97" s="18"/>
      <c r="CZ97" s="18"/>
      <c r="DA97" s="18"/>
      <c r="DB97" s="18"/>
      <c r="DC97" s="18"/>
      <c r="DD97" s="18"/>
      <c r="DE97" s="18"/>
      <c r="DF97" s="18"/>
      <c r="DG97" s="18"/>
      <c r="DH97" s="18"/>
      <c r="DI97" s="18"/>
      <c r="DJ97" s="18"/>
      <c r="DK97" s="18"/>
      <c r="DL97" s="18"/>
      <c r="DM97" s="18"/>
      <c r="DN97" s="18"/>
      <c r="DO97" s="18"/>
      <c r="DP97" s="18"/>
      <c r="DQ97" s="18"/>
      <c r="DR97" s="18"/>
      <c r="DS97" s="18"/>
      <c r="DT97" s="18"/>
      <c r="DU97" s="18"/>
      <c r="DV97" s="18"/>
      <c r="DW97" s="18"/>
      <c r="DX97" s="18"/>
      <c r="DY97" s="18"/>
      <c r="DZ97" s="18"/>
      <c r="EA97" s="18"/>
      <c r="EB97" s="18"/>
      <c r="EC97" s="18"/>
      <c r="ED97" s="18"/>
      <c r="EE97" s="18"/>
      <c r="EF97" s="18"/>
      <c r="EG97" s="18"/>
      <c r="EH97" s="18"/>
      <c r="EI97" s="18"/>
      <c r="EJ97" s="18"/>
      <c r="EK97" s="18"/>
      <c r="EL97" s="18"/>
      <c r="EM97" s="18"/>
      <c r="EN97" s="18"/>
      <c r="EO97" s="18"/>
      <c r="EP97" s="18"/>
      <c r="EQ97" s="18"/>
      <c r="ER97" s="18"/>
      <c r="ES97" s="18"/>
      <c r="ET97" s="18"/>
      <c r="EU97" s="18"/>
      <c r="EV97" s="18"/>
      <c r="EW97" s="18"/>
      <c r="EX97" s="18"/>
      <c r="EY97" s="18"/>
      <c r="EZ97" s="18"/>
      <c r="FA97" s="18"/>
      <c r="FB97" s="18"/>
      <c r="FC97" s="18"/>
      <c r="FD97" s="18"/>
      <c r="FE97" s="18"/>
      <c r="FF97" s="18"/>
      <c r="FG97" s="18"/>
      <c r="FH97" s="18"/>
      <c r="FI97" s="18"/>
      <c r="FJ97" s="18"/>
      <c r="FK97" s="18"/>
      <c r="FL97" s="18"/>
      <c r="FM97" s="18"/>
      <c r="FN97" s="18"/>
      <c r="FO97" s="18"/>
      <c r="FP97" s="18"/>
      <c r="FQ97" s="18"/>
      <c r="FR97" s="18"/>
      <c r="FS97" s="18"/>
      <c r="FT97" s="18"/>
      <c r="FU97" s="18"/>
      <c r="FV97" s="18"/>
      <c r="FW97" s="18"/>
      <c r="FX97" s="18"/>
      <c r="FY97" s="18"/>
      <c r="FZ97" s="18"/>
      <c r="GA97" s="18"/>
      <c r="GB97" s="18"/>
      <c r="GC97" s="18"/>
      <c r="GD97" s="18"/>
      <c r="GE97" s="18"/>
      <c r="GF97" s="18"/>
      <c r="GG97" s="18"/>
      <c r="GH97" s="18"/>
      <c r="GI97" s="18"/>
      <c r="GJ97" s="18"/>
      <c r="GK97" s="18"/>
      <c r="GL97" s="18"/>
      <c r="GM97" s="18"/>
      <c r="GN97" s="18"/>
      <c r="GO97" s="18"/>
      <c r="GP97" s="18"/>
      <c r="GQ97" s="18"/>
      <c r="GR97" s="18"/>
      <c r="GS97" s="18"/>
      <c r="GT97" s="18"/>
      <c r="GU97" s="18"/>
      <c r="GV97" s="18"/>
      <c r="GW97" s="18"/>
      <c r="GX97" s="18"/>
      <c r="GY97" s="18"/>
      <c r="GZ97" s="18"/>
      <c r="HA97" s="18"/>
      <c r="HB97" s="18"/>
      <c r="HC97" s="18"/>
      <c r="HD97" s="18"/>
      <c r="HE97" s="18"/>
      <c r="HF97" s="18"/>
      <c r="HG97" s="18"/>
      <c r="HH97" s="18"/>
      <c r="HI97" s="18"/>
      <c r="HJ97" s="18"/>
      <c r="HK97" s="18"/>
      <c r="HL97" s="18"/>
      <c r="HM97" s="18"/>
      <c r="HN97" s="18"/>
      <c r="HO97" s="18"/>
      <c r="HP97" s="18"/>
      <c r="HQ97" s="18"/>
      <c r="HR97" s="18"/>
      <c r="HS97" s="18"/>
      <c r="HT97" s="18"/>
      <c r="HU97" s="18"/>
      <c r="HV97" s="18"/>
      <c r="HW97" s="18"/>
      <c r="HX97" s="18"/>
      <c r="HY97" s="18"/>
      <c r="HZ97" s="18"/>
      <c r="IA97" s="18"/>
      <c r="IB97" s="18"/>
      <c r="IC97" s="18"/>
      <c r="ID97" s="18"/>
      <c r="IE97" s="18"/>
      <c r="IF97" s="18"/>
      <c r="IG97" s="18"/>
      <c r="IH97" s="18"/>
      <c r="II97" s="18"/>
      <c r="IJ97" s="18"/>
      <c r="IK97" s="18"/>
      <c r="IL97" s="18"/>
      <c r="IM97" s="18"/>
      <c r="IN97" s="18"/>
      <c r="IO97" s="18"/>
      <c r="IP97" s="18"/>
    </row>
    <row r="98" spans="1:250" s="18" customFormat="1" x14ac:dyDescent="0.2">
      <c r="A98" s="7"/>
      <c r="B98" s="54" t="s">
        <v>53</v>
      </c>
      <c r="C98" s="54"/>
      <c r="D98" s="54"/>
      <c r="E98" s="37">
        <v>4</v>
      </c>
      <c r="F98" s="37">
        <v>9</v>
      </c>
      <c r="G98" s="37">
        <f t="shared" si="5"/>
        <v>5</v>
      </c>
      <c r="H98" s="4" t="s">
        <v>6</v>
      </c>
      <c r="I98" s="6" t="s">
        <v>113</v>
      </c>
      <c r="J98" s="12"/>
      <c r="K98" s="11"/>
      <c r="L98" s="13"/>
      <c r="M98" s="14"/>
      <c r="N98" s="15"/>
      <c r="O98" s="16"/>
      <c r="V98" s="17"/>
    </row>
    <row r="99" spans="1:250" x14ac:dyDescent="0.2">
      <c r="A99" s="7" t="s">
        <v>29</v>
      </c>
      <c r="B99" s="67" t="s">
        <v>84</v>
      </c>
      <c r="C99" s="72"/>
      <c r="D99" s="72"/>
      <c r="E99" s="37">
        <v>84</v>
      </c>
      <c r="F99" s="37">
        <v>170</v>
      </c>
      <c r="G99" s="37">
        <f t="shared" ref="G99:G104" si="6">F99-E99</f>
        <v>86</v>
      </c>
      <c r="H99" s="4"/>
      <c r="I99" s="11"/>
      <c r="J99" s="12"/>
      <c r="K99" s="11"/>
      <c r="L99" s="13"/>
      <c r="M99" s="14"/>
      <c r="N99" s="15"/>
      <c r="O99" s="16"/>
      <c r="R99" s="18"/>
      <c r="S99" s="18"/>
      <c r="T99" s="18"/>
      <c r="U99" s="18"/>
      <c r="BC99" s="18"/>
      <c r="BD99" s="18"/>
      <c r="BE99" s="18"/>
      <c r="BF99" s="18"/>
      <c r="BS99" s="18"/>
      <c r="BT99" s="18"/>
      <c r="BU99" s="18"/>
      <c r="BV99" s="18"/>
      <c r="BW99" s="18"/>
      <c r="BX99" s="18"/>
      <c r="BY99" s="18"/>
      <c r="BZ99" s="18"/>
      <c r="CA99" s="18"/>
      <c r="CB99" s="18"/>
      <c r="CC99" s="18"/>
      <c r="CD99" s="18"/>
      <c r="CE99" s="18"/>
      <c r="CF99" s="18"/>
      <c r="CG99" s="18"/>
      <c r="CH99" s="18"/>
      <c r="CI99" s="18"/>
      <c r="CJ99" s="18"/>
      <c r="CK99" s="18"/>
      <c r="CL99" s="18"/>
      <c r="CM99" s="18"/>
      <c r="CN99" s="18"/>
      <c r="CO99" s="18"/>
      <c r="CP99" s="18"/>
      <c r="CQ99" s="18"/>
      <c r="CR99" s="18"/>
      <c r="CS99" s="18"/>
      <c r="CT99" s="18"/>
      <c r="CU99" s="18"/>
      <c r="CV99" s="18"/>
      <c r="CW99" s="18"/>
      <c r="CX99" s="18"/>
      <c r="CY99" s="18"/>
      <c r="CZ99" s="18"/>
      <c r="DA99" s="18"/>
      <c r="DB99" s="18"/>
      <c r="DC99" s="18"/>
      <c r="DD99" s="18"/>
      <c r="DE99" s="18"/>
      <c r="DF99" s="18"/>
      <c r="DG99" s="18"/>
      <c r="DH99" s="18"/>
      <c r="DI99" s="18"/>
      <c r="DJ99" s="18"/>
      <c r="DK99" s="18"/>
      <c r="DL99" s="18"/>
      <c r="DM99" s="18"/>
      <c r="DN99" s="18"/>
      <c r="DO99" s="18"/>
      <c r="DP99" s="18"/>
      <c r="DQ99" s="18"/>
      <c r="DR99" s="18"/>
      <c r="DS99" s="18"/>
      <c r="DT99" s="18"/>
      <c r="DU99" s="18"/>
      <c r="DV99" s="18"/>
      <c r="DW99" s="18"/>
      <c r="DX99" s="18"/>
      <c r="DY99" s="18"/>
      <c r="DZ99" s="18"/>
      <c r="EA99" s="18"/>
      <c r="EB99" s="18"/>
      <c r="EC99" s="18"/>
      <c r="ED99" s="18"/>
      <c r="EE99" s="18"/>
      <c r="EF99" s="18"/>
      <c r="EG99" s="18"/>
      <c r="EH99" s="18"/>
      <c r="EI99" s="18"/>
      <c r="EJ99" s="18"/>
      <c r="EK99" s="18"/>
      <c r="EL99" s="18"/>
      <c r="EM99" s="18"/>
      <c r="EN99" s="18"/>
      <c r="EO99" s="18"/>
      <c r="EP99" s="18"/>
      <c r="EQ99" s="18"/>
      <c r="ER99" s="18"/>
      <c r="ES99" s="18"/>
      <c r="ET99" s="18"/>
      <c r="EU99" s="18"/>
      <c r="EV99" s="18"/>
      <c r="EW99" s="18"/>
      <c r="EX99" s="18"/>
      <c r="EY99" s="18"/>
      <c r="EZ99" s="18"/>
      <c r="FA99" s="18"/>
      <c r="FB99" s="18"/>
      <c r="FC99" s="18"/>
      <c r="FD99" s="18"/>
      <c r="FE99" s="18"/>
      <c r="FF99" s="18"/>
      <c r="FG99" s="18"/>
      <c r="FH99" s="18"/>
      <c r="FI99" s="18"/>
      <c r="FJ99" s="18"/>
      <c r="FK99" s="18"/>
      <c r="FL99" s="18"/>
      <c r="FM99" s="18"/>
      <c r="FN99" s="18"/>
      <c r="FO99" s="18"/>
      <c r="FP99" s="18"/>
      <c r="FQ99" s="18"/>
      <c r="FR99" s="18"/>
      <c r="FS99" s="18"/>
      <c r="FT99" s="18"/>
      <c r="FU99" s="18"/>
      <c r="FV99" s="18"/>
      <c r="FW99" s="18"/>
      <c r="FX99" s="18"/>
      <c r="FY99" s="18"/>
      <c r="FZ99" s="18"/>
      <c r="GA99" s="18"/>
      <c r="GB99" s="18"/>
      <c r="GC99" s="18"/>
      <c r="GD99" s="18"/>
      <c r="GE99" s="18"/>
      <c r="GF99" s="18"/>
      <c r="GG99" s="18"/>
      <c r="GH99" s="18"/>
      <c r="GI99" s="18"/>
      <c r="GJ99" s="18"/>
      <c r="GK99" s="18"/>
      <c r="GL99" s="18"/>
      <c r="GM99" s="18"/>
      <c r="GN99" s="18"/>
      <c r="GO99" s="18"/>
      <c r="GP99" s="18"/>
      <c r="GQ99" s="18"/>
      <c r="GR99" s="18"/>
      <c r="GS99" s="18"/>
      <c r="GT99" s="18"/>
      <c r="GU99" s="18"/>
      <c r="GV99" s="18"/>
      <c r="GW99" s="18"/>
      <c r="GX99" s="18"/>
      <c r="GY99" s="18"/>
      <c r="GZ99" s="18"/>
      <c r="HA99" s="18"/>
      <c r="HB99" s="18"/>
      <c r="HC99" s="18"/>
      <c r="HD99" s="18"/>
      <c r="HE99" s="18"/>
      <c r="HF99" s="18"/>
      <c r="HG99" s="18"/>
      <c r="HH99" s="18"/>
      <c r="HI99" s="18"/>
      <c r="HJ99" s="18"/>
      <c r="HK99" s="18"/>
      <c r="HL99" s="18"/>
      <c r="HM99" s="18"/>
      <c r="HN99" s="18"/>
      <c r="HO99" s="18"/>
      <c r="HP99" s="18"/>
      <c r="HQ99" s="18"/>
      <c r="HR99" s="18"/>
      <c r="HS99" s="18"/>
      <c r="HT99" s="18"/>
      <c r="HU99" s="18"/>
      <c r="HV99" s="18"/>
      <c r="HW99" s="18"/>
      <c r="HX99" s="18"/>
    </row>
    <row r="100" spans="1:250" x14ac:dyDescent="0.2">
      <c r="A100" s="7"/>
      <c r="B100" s="54" t="s">
        <v>52</v>
      </c>
      <c r="C100" s="54"/>
      <c r="D100" s="54"/>
      <c r="E100" s="37">
        <v>3</v>
      </c>
      <c r="F100" s="37">
        <v>0</v>
      </c>
      <c r="G100" s="37">
        <f t="shared" si="6"/>
        <v>-3</v>
      </c>
      <c r="H100" s="4"/>
      <c r="I100" s="11"/>
      <c r="J100" s="12"/>
      <c r="K100" s="11"/>
      <c r="L100" s="13"/>
      <c r="M100" s="14"/>
      <c r="N100" s="15"/>
      <c r="O100" s="16"/>
      <c r="R100" s="18"/>
      <c r="S100" s="18"/>
      <c r="T100" s="18"/>
      <c r="U100" s="18"/>
      <c r="BC100" s="18"/>
      <c r="BD100" s="18"/>
      <c r="BE100" s="18"/>
      <c r="BF100" s="18"/>
      <c r="BS100" s="18"/>
      <c r="BT100" s="18"/>
      <c r="BU100" s="18"/>
      <c r="BV100" s="18"/>
      <c r="BW100" s="18"/>
      <c r="BX100" s="18"/>
      <c r="BY100" s="18"/>
      <c r="BZ100" s="18"/>
      <c r="CA100" s="18"/>
      <c r="CB100" s="18"/>
      <c r="CC100" s="18"/>
      <c r="CD100" s="18"/>
      <c r="CE100" s="18"/>
      <c r="CF100" s="18"/>
      <c r="CG100" s="18"/>
      <c r="CH100" s="18"/>
      <c r="CI100" s="18"/>
      <c r="CJ100" s="18"/>
      <c r="CK100" s="18"/>
      <c r="CL100" s="18"/>
      <c r="CM100" s="18"/>
      <c r="CN100" s="18"/>
      <c r="CO100" s="18"/>
      <c r="CP100" s="18"/>
      <c r="CQ100" s="18"/>
      <c r="CR100" s="18"/>
      <c r="CS100" s="18"/>
      <c r="CT100" s="18"/>
      <c r="CU100" s="18"/>
      <c r="CV100" s="18"/>
      <c r="CW100" s="18"/>
      <c r="CX100" s="18"/>
      <c r="CY100" s="18"/>
      <c r="CZ100" s="18"/>
      <c r="DA100" s="18"/>
      <c r="DB100" s="18"/>
      <c r="DC100" s="18"/>
      <c r="DD100" s="18"/>
      <c r="DE100" s="18"/>
      <c r="DF100" s="18"/>
      <c r="DG100" s="18"/>
      <c r="DH100" s="18"/>
      <c r="DI100" s="18"/>
      <c r="DJ100" s="18"/>
      <c r="DK100" s="18"/>
      <c r="DL100" s="18"/>
      <c r="DM100" s="18"/>
      <c r="DN100" s="18"/>
      <c r="DO100" s="18"/>
      <c r="DP100" s="18"/>
      <c r="DQ100" s="18"/>
      <c r="DR100" s="18"/>
      <c r="DS100" s="18"/>
      <c r="DT100" s="18"/>
      <c r="DU100" s="18"/>
      <c r="DV100" s="18"/>
      <c r="DW100" s="18"/>
      <c r="DX100" s="18"/>
      <c r="DY100" s="18"/>
      <c r="DZ100" s="18"/>
      <c r="EA100" s="18"/>
      <c r="EB100" s="18"/>
      <c r="EC100" s="18"/>
      <c r="ED100" s="18"/>
      <c r="EE100" s="18"/>
      <c r="EF100" s="18"/>
      <c r="EG100" s="18"/>
      <c r="EH100" s="18"/>
      <c r="EI100" s="18"/>
      <c r="EJ100" s="18"/>
      <c r="EK100" s="18"/>
      <c r="EL100" s="18"/>
      <c r="EM100" s="18"/>
      <c r="EN100" s="18"/>
      <c r="EO100" s="18"/>
      <c r="EP100" s="18"/>
      <c r="EQ100" s="18"/>
      <c r="ER100" s="18"/>
      <c r="ES100" s="18"/>
      <c r="ET100" s="18"/>
      <c r="EU100" s="18"/>
      <c r="EV100" s="18"/>
      <c r="EW100" s="18"/>
      <c r="EX100" s="18"/>
      <c r="EY100" s="18"/>
      <c r="EZ100" s="18"/>
      <c r="FA100" s="18"/>
      <c r="FB100" s="18"/>
      <c r="FC100" s="18"/>
      <c r="FD100" s="18"/>
      <c r="FE100" s="18"/>
      <c r="FF100" s="18"/>
      <c r="FG100" s="18"/>
      <c r="FH100" s="18"/>
      <c r="FI100" s="18"/>
      <c r="FJ100" s="18"/>
      <c r="FK100" s="18"/>
      <c r="FL100" s="18"/>
      <c r="FM100" s="18"/>
      <c r="FN100" s="18"/>
      <c r="FO100" s="18"/>
      <c r="FP100" s="18"/>
      <c r="FQ100" s="18"/>
      <c r="FR100" s="18"/>
      <c r="FS100" s="18"/>
      <c r="FT100" s="18"/>
      <c r="FU100" s="18"/>
      <c r="FV100" s="18"/>
      <c r="FW100" s="18"/>
      <c r="FX100" s="18"/>
      <c r="FY100" s="18"/>
      <c r="FZ100" s="18"/>
      <c r="GA100" s="18"/>
      <c r="GB100" s="18"/>
      <c r="GC100" s="18"/>
      <c r="GD100" s="18"/>
      <c r="GE100" s="18"/>
      <c r="GF100" s="18"/>
      <c r="GG100" s="18"/>
      <c r="GH100" s="18"/>
      <c r="GI100" s="18"/>
      <c r="GJ100" s="18"/>
      <c r="GK100" s="18"/>
      <c r="GL100" s="18"/>
      <c r="GM100" s="18"/>
      <c r="GN100" s="18"/>
      <c r="GO100" s="18"/>
      <c r="GP100" s="18"/>
      <c r="GQ100" s="18"/>
      <c r="GR100" s="18"/>
      <c r="GS100" s="18"/>
      <c r="GT100" s="18"/>
      <c r="GU100" s="18"/>
      <c r="GV100" s="18"/>
      <c r="GW100" s="18"/>
      <c r="GX100" s="18"/>
      <c r="GY100" s="18"/>
      <c r="GZ100" s="18"/>
      <c r="HA100" s="18"/>
      <c r="HB100" s="18"/>
      <c r="HC100" s="18"/>
      <c r="HD100" s="18"/>
      <c r="HE100" s="18"/>
      <c r="HF100" s="18"/>
      <c r="HG100" s="18"/>
      <c r="HH100" s="18"/>
      <c r="HI100" s="18"/>
      <c r="HJ100" s="18"/>
      <c r="HK100" s="18"/>
      <c r="HL100" s="18"/>
      <c r="HM100" s="18"/>
      <c r="HN100" s="18"/>
      <c r="HO100" s="18"/>
      <c r="HP100" s="18"/>
      <c r="HQ100" s="18"/>
      <c r="HR100" s="18"/>
      <c r="HS100" s="18"/>
      <c r="HT100" s="18"/>
      <c r="HU100" s="18"/>
      <c r="HV100" s="18"/>
      <c r="HW100" s="18"/>
      <c r="HX100" s="18"/>
    </row>
    <row r="101" spans="1:250" s="6" customFormat="1" x14ac:dyDescent="0.2">
      <c r="A101" s="2"/>
      <c r="B101" s="54" t="s">
        <v>53</v>
      </c>
      <c r="C101" s="54"/>
      <c r="D101" s="54"/>
      <c r="E101" s="37">
        <v>1</v>
      </c>
      <c r="F101" s="37">
        <v>0</v>
      </c>
      <c r="G101" s="37">
        <f t="shared" si="6"/>
        <v>-1</v>
      </c>
      <c r="H101" s="4" t="s">
        <v>6</v>
      </c>
      <c r="I101" s="6" t="s">
        <v>113</v>
      </c>
    </row>
    <row r="102" spans="1:250" s="6" customFormat="1" x14ac:dyDescent="0.2">
      <c r="A102" s="2" t="s">
        <v>42</v>
      </c>
      <c r="B102" s="53" t="s">
        <v>85</v>
      </c>
      <c r="C102" s="53"/>
      <c r="D102" s="53"/>
      <c r="E102" s="37">
        <v>75</v>
      </c>
      <c r="F102" s="37">
        <v>288</v>
      </c>
      <c r="G102" s="37">
        <f t="shared" si="6"/>
        <v>213</v>
      </c>
      <c r="H102" s="4"/>
    </row>
    <row r="103" spans="1:250" s="6" customFormat="1" x14ac:dyDescent="0.2">
      <c r="A103" s="2"/>
      <c r="B103" s="54" t="s">
        <v>52</v>
      </c>
      <c r="C103" s="54"/>
      <c r="D103" s="54"/>
      <c r="E103" s="37">
        <v>2</v>
      </c>
      <c r="F103" s="37">
        <v>12</v>
      </c>
      <c r="G103" s="37">
        <f t="shared" si="6"/>
        <v>10</v>
      </c>
      <c r="H103" s="4"/>
    </row>
    <row r="104" spans="1:250" s="6" customFormat="1" x14ac:dyDescent="0.2">
      <c r="A104" s="2"/>
      <c r="B104" s="54" t="s">
        <v>53</v>
      </c>
      <c r="C104" s="54"/>
      <c r="D104" s="54"/>
      <c r="E104" s="37">
        <v>3</v>
      </c>
      <c r="F104" s="37">
        <v>20</v>
      </c>
      <c r="G104" s="37">
        <f t="shared" si="6"/>
        <v>17</v>
      </c>
      <c r="H104" s="4" t="s">
        <v>6</v>
      </c>
      <c r="I104" s="6" t="s">
        <v>113</v>
      </c>
    </row>
    <row r="105" spans="1:250" s="18" customFormat="1" x14ac:dyDescent="0.2">
      <c r="A105" s="7" t="s">
        <v>28</v>
      </c>
      <c r="B105" s="67" t="s">
        <v>86</v>
      </c>
      <c r="C105" s="72"/>
      <c r="D105" s="72"/>
      <c r="E105" s="37">
        <v>300</v>
      </c>
      <c r="F105" s="37">
        <v>288</v>
      </c>
      <c r="G105" s="37">
        <f t="shared" si="5"/>
        <v>-12</v>
      </c>
      <c r="H105" s="4"/>
      <c r="I105" s="11"/>
      <c r="J105" s="12"/>
      <c r="K105" s="11"/>
      <c r="L105" s="13"/>
      <c r="M105" s="14"/>
      <c r="N105" s="15"/>
      <c r="O105" s="16"/>
      <c r="BN105" s="5"/>
      <c r="BO105" s="5"/>
      <c r="BP105" s="5"/>
      <c r="BQ105" s="5"/>
    </row>
    <row r="106" spans="1:250" s="18" customFormat="1" x14ac:dyDescent="0.2">
      <c r="A106" s="7"/>
      <c r="B106" s="54" t="s">
        <v>52</v>
      </c>
      <c r="C106" s="54"/>
      <c r="D106" s="54"/>
      <c r="E106" s="37">
        <v>21</v>
      </c>
      <c r="F106" s="37">
        <v>12</v>
      </c>
      <c r="G106" s="37">
        <f t="shared" si="5"/>
        <v>-9</v>
      </c>
      <c r="H106" s="4"/>
      <c r="I106" s="11"/>
      <c r="J106" s="12"/>
      <c r="K106" s="11"/>
      <c r="L106" s="13"/>
      <c r="M106" s="14"/>
      <c r="N106" s="15"/>
      <c r="O106" s="16"/>
      <c r="T106" s="5"/>
      <c r="CA106" s="5"/>
      <c r="CB106" s="5"/>
      <c r="CC106" s="5"/>
      <c r="CD106" s="5"/>
    </row>
    <row r="107" spans="1:250" s="18" customFormat="1" x14ac:dyDescent="0.2">
      <c r="A107" s="7"/>
      <c r="B107" s="54" t="s">
        <v>53</v>
      </c>
      <c r="C107" s="54"/>
      <c r="D107" s="54"/>
      <c r="E107" s="37">
        <v>3</v>
      </c>
      <c r="F107" s="37">
        <v>20</v>
      </c>
      <c r="G107" s="37">
        <f t="shared" si="5"/>
        <v>17</v>
      </c>
      <c r="H107" s="4" t="s">
        <v>6</v>
      </c>
      <c r="I107" s="6" t="s">
        <v>113</v>
      </c>
      <c r="J107" s="12"/>
      <c r="K107" s="11"/>
      <c r="L107" s="13"/>
      <c r="M107" s="14"/>
      <c r="N107" s="15"/>
      <c r="O107" s="16"/>
      <c r="R107" s="5"/>
      <c r="S107" s="5"/>
      <c r="V107" s="19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</row>
    <row r="108" spans="1:250" s="6" customFormat="1" x14ac:dyDescent="0.2">
      <c r="A108" s="2" t="s">
        <v>43</v>
      </c>
      <c r="B108" s="53" t="s">
        <v>87</v>
      </c>
      <c r="C108" s="53"/>
      <c r="D108" s="53"/>
      <c r="E108" s="37">
        <v>210</v>
      </c>
      <c r="F108" s="37">
        <v>288</v>
      </c>
      <c r="G108" s="37">
        <f t="shared" si="5"/>
        <v>78</v>
      </c>
      <c r="H108" s="4"/>
    </row>
    <row r="109" spans="1:250" s="6" customFormat="1" x14ac:dyDescent="0.2">
      <c r="A109" s="2"/>
      <c r="B109" s="54" t="s">
        <v>52</v>
      </c>
      <c r="C109" s="54"/>
      <c r="D109" s="54"/>
      <c r="E109" s="37">
        <v>15</v>
      </c>
      <c r="F109" s="37">
        <v>12</v>
      </c>
      <c r="G109" s="37">
        <f t="shared" si="5"/>
        <v>-3</v>
      </c>
      <c r="H109" s="4"/>
    </row>
    <row r="110" spans="1:250" s="6" customFormat="1" x14ac:dyDescent="0.2">
      <c r="A110" s="2"/>
      <c r="B110" s="54" t="s">
        <v>53</v>
      </c>
      <c r="C110" s="54"/>
      <c r="D110" s="54"/>
      <c r="E110" s="37">
        <v>25</v>
      </c>
      <c r="F110" s="37">
        <v>20</v>
      </c>
      <c r="G110" s="37">
        <f t="shared" si="5"/>
        <v>-5</v>
      </c>
      <c r="H110" s="4" t="s">
        <v>6</v>
      </c>
      <c r="I110" s="6" t="s">
        <v>113</v>
      </c>
    </row>
    <row r="111" spans="1:250" s="6" customFormat="1" x14ac:dyDescent="0.2">
      <c r="A111" s="28" t="s">
        <v>30</v>
      </c>
      <c r="B111" s="73" t="s">
        <v>88</v>
      </c>
      <c r="C111" s="74"/>
      <c r="D111" s="74"/>
      <c r="E111" s="40">
        <v>3535</v>
      </c>
      <c r="F111" s="40">
        <v>0</v>
      </c>
      <c r="G111" s="40">
        <f t="shared" si="5"/>
        <v>-3535</v>
      </c>
    </row>
    <row r="112" spans="1:250" s="6" customFormat="1" x14ac:dyDescent="0.2">
      <c r="A112" s="28"/>
      <c r="B112" s="66" t="s">
        <v>52</v>
      </c>
      <c r="C112" s="66"/>
      <c r="D112" s="66"/>
      <c r="E112" s="40">
        <v>0</v>
      </c>
      <c r="F112" s="40">
        <v>0</v>
      </c>
      <c r="G112" s="40">
        <f t="shared" ref="G112:G113" si="7">F112-E112</f>
        <v>0</v>
      </c>
      <c r="H112" s="27"/>
      <c r="I112" s="48"/>
    </row>
    <row r="113" spans="1:256" s="6" customFormat="1" x14ac:dyDescent="0.2">
      <c r="A113" s="28"/>
      <c r="B113" s="66" t="s">
        <v>53</v>
      </c>
      <c r="C113" s="66"/>
      <c r="D113" s="66"/>
      <c r="E113" s="40">
        <v>0</v>
      </c>
      <c r="F113" s="40">
        <v>0</v>
      </c>
      <c r="G113" s="40">
        <f t="shared" si="7"/>
        <v>0</v>
      </c>
      <c r="H113" s="27" t="s">
        <v>59</v>
      </c>
      <c r="I113" s="6" t="s">
        <v>116</v>
      </c>
    </row>
    <row r="114" spans="1:256" x14ac:dyDescent="0.2">
      <c r="A114" s="7" t="s">
        <v>31</v>
      </c>
      <c r="B114" s="53" t="s">
        <v>89</v>
      </c>
      <c r="C114" s="53"/>
      <c r="D114" s="53"/>
      <c r="E114" s="37">
        <v>591</v>
      </c>
      <c r="F114" s="37">
        <v>500</v>
      </c>
      <c r="G114" s="37">
        <f t="shared" si="5"/>
        <v>-91</v>
      </c>
      <c r="H114" s="4"/>
      <c r="I114" s="11"/>
      <c r="J114" s="12"/>
      <c r="K114" s="11"/>
      <c r="L114" s="13"/>
      <c r="M114" s="14"/>
      <c r="N114" s="15"/>
      <c r="O114" s="16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  <c r="GH114" s="18"/>
      <c r="GI114" s="18"/>
      <c r="GJ114" s="18"/>
      <c r="GK114" s="18"/>
      <c r="GL114" s="18"/>
      <c r="GM114" s="18"/>
      <c r="GN114" s="18"/>
      <c r="GO114" s="18"/>
      <c r="GP114" s="18"/>
      <c r="GQ114" s="18"/>
      <c r="GR114" s="18"/>
      <c r="GS114" s="18"/>
      <c r="GT114" s="18"/>
      <c r="GU114" s="18"/>
      <c r="GV114" s="18"/>
      <c r="GW114" s="18"/>
      <c r="GX114" s="18"/>
      <c r="GY114" s="18"/>
      <c r="GZ114" s="18"/>
      <c r="HA114" s="18"/>
      <c r="HB114" s="18"/>
      <c r="HC114" s="18"/>
      <c r="HD114" s="18"/>
      <c r="HE114" s="18"/>
      <c r="HF114" s="18"/>
      <c r="HG114" s="18"/>
      <c r="HH114" s="18"/>
      <c r="HI114" s="18"/>
      <c r="HJ114" s="18"/>
      <c r="HK114" s="18"/>
      <c r="HL114" s="18"/>
      <c r="HM114" s="18"/>
      <c r="HN114" s="18"/>
      <c r="HO114" s="18"/>
      <c r="HP114" s="18"/>
      <c r="HQ114" s="18"/>
      <c r="HR114" s="18"/>
      <c r="HS114" s="18"/>
      <c r="HT114" s="18"/>
      <c r="HU114" s="18"/>
      <c r="HV114" s="18"/>
      <c r="HW114" s="18"/>
      <c r="HX114" s="18"/>
    </row>
    <row r="115" spans="1:256" x14ac:dyDescent="0.2">
      <c r="A115" s="7"/>
      <c r="B115" s="54" t="s">
        <v>52</v>
      </c>
      <c r="C115" s="54"/>
      <c r="D115" s="54"/>
      <c r="E115" s="37">
        <v>0</v>
      </c>
      <c r="F115" s="37">
        <v>0</v>
      </c>
      <c r="G115" s="37">
        <f t="shared" si="5"/>
        <v>0</v>
      </c>
      <c r="H115" s="4"/>
      <c r="I115" s="11"/>
      <c r="J115" s="12"/>
      <c r="K115" s="11"/>
      <c r="L115" s="13"/>
      <c r="M115" s="14"/>
      <c r="N115" s="15"/>
      <c r="O115" s="16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  <c r="GH115" s="18"/>
      <c r="GI115" s="18"/>
      <c r="GJ115" s="18"/>
      <c r="GK115" s="18"/>
      <c r="GL115" s="18"/>
      <c r="GM115" s="18"/>
      <c r="GN115" s="18"/>
      <c r="GO115" s="18"/>
      <c r="GP115" s="18"/>
      <c r="GQ115" s="18"/>
      <c r="GR115" s="18"/>
      <c r="GS115" s="18"/>
      <c r="GT115" s="18"/>
      <c r="GU115" s="18"/>
      <c r="GV115" s="18"/>
      <c r="GW115" s="18"/>
      <c r="GX115" s="18"/>
      <c r="GY115" s="18"/>
      <c r="GZ115" s="18"/>
      <c r="HA115" s="18"/>
      <c r="HB115" s="18"/>
      <c r="HC115" s="18"/>
      <c r="HD115" s="18"/>
      <c r="HE115" s="18"/>
      <c r="HF115" s="18"/>
      <c r="HG115" s="18"/>
      <c r="HH115" s="18"/>
      <c r="HI115" s="18"/>
      <c r="HJ115" s="18"/>
      <c r="HK115" s="18"/>
      <c r="HL115" s="18"/>
      <c r="HM115" s="18"/>
      <c r="HN115" s="18"/>
      <c r="HO115" s="18"/>
      <c r="HP115" s="18"/>
      <c r="HQ115" s="18"/>
      <c r="HR115" s="18"/>
      <c r="HS115" s="18"/>
      <c r="HT115" s="18"/>
      <c r="HU115" s="18"/>
      <c r="HV115" s="18"/>
      <c r="HW115" s="18"/>
      <c r="HX115" s="18"/>
    </row>
    <row r="116" spans="1:256" x14ac:dyDescent="0.2">
      <c r="A116" s="7"/>
      <c r="B116" s="54" t="s">
        <v>53</v>
      </c>
      <c r="C116" s="54"/>
      <c r="D116" s="54"/>
      <c r="E116" s="37">
        <v>0</v>
      </c>
      <c r="F116" s="37">
        <v>0</v>
      </c>
      <c r="G116" s="37">
        <f t="shared" si="5"/>
        <v>0</v>
      </c>
      <c r="H116" s="4" t="s">
        <v>6</v>
      </c>
      <c r="I116" s="6" t="s">
        <v>113</v>
      </c>
      <c r="J116" s="12"/>
      <c r="K116" s="11"/>
      <c r="L116" s="13"/>
      <c r="M116" s="14"/>
      <c r="N116" s="15"/>
      <c r="O116" s="16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  <c r="GH116" s="18"/>
      <c r="GI116" s="18"/>
      <c r="GJ116" s="18"/>
      <c r="GK116" s="18"/>
      <c r="GL116" s="18"/>
      <c r="GM116" s="18"/>
      <c r="GN116" s="18"/>
      <c r="GO116" s="18"/>
      <c r="GP116" s="18"/>
      <c r="GQ116" s="18"/>
      <c r="GR116" s="18"/>
      <c r="GS116" s="18"/>
      <c r="GT116" s="18"/>
      <c r="GU116" s="18"/>
      <c r="GV116" s="18"/>
      <c r="GW116" s="18"/>
      <c r="GX116" s="18"/>
      <c r="GY116" s="18"/>
      <c r="GZ116" s="18"/>
      <c r="HA116" s="18"/>
      <c r="HB116" s="18"/>
      <c r="HC116" s="18"/>
      <c r="HD116" s="18"/>
      <c r="HE116" s="18"/>
      <c r="HF116" s="18"/>
      <c r="HG116" s="18"/>
      <c r="HH116" s="18"/>
      <c r="HI116" s="18"/>
      <c r="HJ116" s="18"/>
      <c r="HK116" s="18"/>
      <c r="HL116" s="18"/>
      <c r="HM116" s="18"/>
      <c r="HN116" s="18"/>
      <c r="HO116" s="18"/>
      <c r="HP116" s="18"/>
      <c r="HQ116" s="18"/>
      <c r="HR116" s="18"/>
      <c r="HS116" s="18"/>
      <c r="HT116" s="18"/>
      <c r="HU116" s="18"/>
      <c r="HV116" s="18"/>
      <c r="HW116" s="18"/>
      <c r="HX116" s="18"/>
    </row>
    <row r="117" spans="1:256" x14ac:dyDescent="0.2">
      <c r="A117" s="7" t="s">
        <v>31</v>
      </c>
      <c r="B117" s="53" t="s">
        <v>103</v>
      </c>
      <c r="C117" s="53"/>
      <c r="D117" s="53"/>
      <c r="E117" s="37">
        <v>116</v>
      </c>
      <c r="F117" s="37">
        <v>66</v>
      </c>
      <c r="G117" s="37">
        <f t="shared" si="5"/>
        <v>-50</v>
      </c>
      <c r="H117" s="4"/>
      <c r="I117" s="11"/>
      <c r="J117" s="12"/>
      <c r="K117" s="11"/>
      <c r="L117" s="13"/>
      <c r="M117" s="14"/>
      <c r="N117" s="15"/>
      <c r="O117" s="16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  <c r="GH117" s="18"/>
      <c r="GI117" s="18"/>
      <c r="GJ117" s="18"/>
      <c r="GK117" s="18"/>
      <c r="GL117" s="18"/>
      <c r="GM117" s="18"/>
      <c r="GN117" s="18"/>
      <c r="GO117" s="18"/>
      <c r="GP117" s="18"/>
      <c r="GQ117" s="18"/>
      <c r="GR117" s="18"/>
      <c r="GS117" s="18"/>
      <c r="GT117" s="18"/>
      <c r="GU117" s="18"/>
      <c r="GV117" s="18"/>
      <c r="GW117" s="18"/>
      <c r="GX117" s="18"/>
      <c r="GY117" s="18"/>
      <c r="GZ117" s="18"/>
      <c r="HA117" s="18"/>
      <c r="HB117" s="18"/>
      <c r="HC117" s="18"/>
      <c r="HD117" s="18"/>
      <c r="HE117" s="18"/>
      <c r="HF117" s="18"/>
      <c r="HG117" s="18"/>
      <c r="HH117" s="18"/>
      <c r="HI117" s="18"/>
      <c r="HJ117" s="18"/>
      <c r="HK117" s="18"/>
      <c r="HL117" s="18"/>
      <c r="HM117" s="18"/>
      <c r="HN117" s="18"/>
      <c r="HO117" s="18"/>
      <c r="HP117" s="18"/>
      <c r="HQ117" s="18"/>
      <c r="HR117" s="18"/>
      <c r="HS117" s="18"/>
      <c r="HT117" s="18"/>
      <c r="HU117" s="18"/>
      <c r="HV117" s="18"/>
      <c r="HW117" s="18"/>
      <c r="HX117" s="18"/>
    </row>
    <row r="118" spans="1:256" x14ac:dyDescent="0.2">
      <c r="A118" s="7"/>
      <c r="B118" s="54" t="s">
        <v>52</v>
      </c>
      <c r="C118" s="54"/>
      <c r="D118" s="54"/>
      <c r="E118" s="37">
        <v>0</v>
      </c>
      <c r="F118" s="37">
        <v>0</v>
      </c>
      <c r="G118" s="37">
        <f t="shared" si="5"/>
        <v>0</v>
      </c>
      <c r="H118" s="4"/>
      <c r="I118" s="11"/>
      <c r="J118" s="12"/>
      <c r="K118" s="11"/>
      <c r="L118" s="13"/>
      <c r="M118" s="14"/>
      <c r="N118" s="15"/>
      <c r="O118" s="16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  <c r="GH118" s="18"/>
      <c r="GI118" s="18"/>
      <c r="GJ118" s="18"/>
      <c r="GK118" s="18"/>
      <c r="GL118" s="18"/>
      <c r="GM118" s="18"/>
      <c r="GN118" s="18"/>
      <c r="GO118" s="18"/>
      <c r="GP118" s="18"/>
      <c r="GQ118" s="18"/>
      <c r="GR118" s="18"/>
      <c r="GS118" s="18"/>
      <c r="GT118" s="18"/>
      <c r="GU118" s="18"/>
      <c r="GV118" s="18"/>
      <c r="GW118" s="18"/>
      <c r="GX118" s="18"/>
      <c r="GY118" s="18"/>
      <c r="GZ118" s="18"/>
      <c r="HA118" s="18"/>
      <c r="HB118" s="18"/>
      <c r="HC118" s="18"/>
      <c r="HD118" s="18"/>
      <c r="HE118" s="18"/>
      <c r="HF118" s="18"/>
      <c r="HG118" s="18"/>
      <c r="HH118" s="18"/>
      <c r="HI118" s="18"/>
      <c r="HJ118" s="18"/>
      <c r="HK118" s="18"/>
      <c r="HL118" s="18"/>
      <c r="HM118" s="18"/>
      <c r="HN118" s="18"/>
      <c r="HO118" s="18"/>
      <c r="HP118" s="18"/>
      <c r="HQ118" s="18"/>
      <c r="HR118" s="18"/>
      <c r="HS118" s="18"/>
      <c r="HT118" s="18"/>
      <c r="HU118" s="18"/>
      <c r="HV118" s="18"/>
      <c r="HW118" s="18"/>
      <c r="HX118" s="18"/>
    </row>
    <row r="119" spans="1:256" x14ac:dyDescent="0.2">
      <c r="A119" s="7"/>
      <c r="B119" s="54" t="s">
        <v>53</v>
      </c>
      <c r="C119" s="54"/>
      <c r="D119" s="54"/>
      <c r="E119" s="37">
        <v>0</v>
      </c>
      <c r="F119" s="37">
        <v>0</v>
      </c>
      <c r="G119" s="37">
        <f t="shared" si="5"/>
        <v>0</v>
      </c>
      <c r="H119" s="4" t="s">
        <v>6</v>
      </c>
      <c r="I119" s="6" t="s">
        <v>113</v>
      </c>
      <c r="J119" s="12"/>
      <c r="K119" s="11"/>
      <c r="L119" s="13"/>
      <c r="M119" s="14"/>
      <c r="N119" s="15"/>
      <c r="O119" s="16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  <c r="GH119" s="18"/>
      <c r="GI119" s="18"/>
      <c r="GJ119" s="18"/>
      <c r="GK119" s="18"/>
      <c r="GL119" s="18"/>
      <c r="GM119" s="18"/>
      <c r="GN119" s="18"/>
      <c r="GO119" s="18"/>
      <c r="GP119" s="18"/>
      <c r="GQ119" s="18"/>
      <c r="GR119" s="18"/>
      <c r="GS119" s="18"/>
      <c r="GT119" s="18"/>
      <c r="GU119" s="18"/>
      <c r="GV119" s="18"/>
      <c r="GW119" s="18"/>
      <c r="GX119" s="18"/>
      <c r="GY119" s="18"/>
      <c r="GZ119" s="18"/>
      <c r="HA119" s="18"/>
      <c r="HB119" s="18"/>
      <c r="HC119" s="18"/>
      <c r="HD119" s="18"/>
      <c r="HE119" s="18"/>
      <c r="HF119" s="18"/>
      <c r="HG119" s="18"/>
      <c r="HH119" s="18"/>
      <c r="HI119" s="18"/>
      <c r="HJ119" s="18"/>
      <c r="HK119" s="18"/>
      <c r="HL119" s="18"/>
      <c r="HM119" s="18"/>
      <c r="HN119" s="18"/>
      <c r="HO119" s="18"/>
      <c r="HP119" s="18"/>
      <c r="HQ119" s="18"/>
      <c r="HR119" s="18"/>
      <c r="HS119" s="18"/>
      <c r="HT119" s="18"/>
      <c r="HU119" s="18"/>
      <c r="HV119" s="18"/>
      <c r="HW119" s="18"/>
      <c r="HX119" s="18"/>
    </row>
    <row r="120" spans="1:256" x14ac:dyDescent="0.2">
      <c r="A120" s="7" t="s">
        <v>32</v>
      </c>
      <c r="B120" s="67" t="s">
        <v>90</v>
      </c>
      <c r="C120" s="72"/>
      <c r="D120" s="72"/>
      <c r="E120" s="37">
        <v>353</v>
      </c>
      <c r="F120" s="37">
        <v>500</v>
      </c>
      <c r="G120" s="37">
        <f t="shared" si="5"/>
        <v>147</v>
      </c>
      <c r="H120" s="4"/>
      <c r="I120" s="11"/>
      <c r="J120" s="12"/>
      <c r="K120" s="11"/>
      <c r="L120" s="13"/>
      <c r="M120" s="14"/>
      <c r="N120" s="15"/>
      <c r="O120" s="16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  <c r="GH120" s="18"/>
      <c r="GI120" s="18"/>
      <c r="GJ120" s="18"/>
      <c r="GK120" s="18"/>
      <c r="GL120" s="18"/>
      <c r="GM120" s="18"/>
      <c r="GN120" s="18"/>
      <c r="GO120" s="18"/>
      <c r="GP120" s="18"/>
      <c r="GQ120" s="18"/>
      <c r="GR120" s="18"/>
      <c r="GS120" s="18"/>
      <c r="GT120" s="18"/>
      <c r="GU120" s="18"/>
      <c r="GV120" s="18"/>
      <c r="GW120" s="18"/>
      <c r="GX120" s="18"/>
      <c r="GY120" s="18"/>
      <c r="GZ120" s="18"/>
      <c r="HA120" s="18"/>
      <c r="HB120" s="18"/>
      <c r="HC120" s="18"/>
      <c r="HD120" s="18"/>
      <c r="HE120" s="18"/>
      <c r="HF120" s="18"/>
      <c r="HG120" s="18"/>
      <c r="HH120" s="18"/>
      <c r="HI120" s="18"/>
      <c r="HJ120" s="18"/>
      <c r="HK120" s="18"/>
      <c r="HL120" s="18"/>
      <c r="HM120" s="18"/>
      <c r="HN120" s="18"/>
      <c r="HO120" s="18"/>
      <c r="HP120" s="18"/>
      <c r="HQ120" s="18"/>
      <c r="HR120" s="18"/>
      <c r="HS120" s="18"/>
      <c r="HT120" s="18"/>
      <c r="HU120" s="18"/>
      <c r="HV120" s="18"/>
      <c r="HW120" s="18"/>
      <c r="HX120" s="18"/>
      <c r="HY120" s="18"/>
      <c r="HZ120" s="18"/>
      <c r="IA120" s="18"/>
      <c r="IB120" s="18"/>
      <c r="IC120" s="18"/>
      <c r="ID120" s="18"/>
      <c r="IE120" s="18"/>
      <c r="IF120" s="18"/>
      <c r="IG120" s="18"/>
      <c r="IH120" s="18"/>
      <c r="II120" s="18"/>
      <c r="IJ120" s="18"/>
    </row>
    <row r="121" spans="1:256" x14ac:dyDescent="0.2">
      <c r="A121" s="7"/>
      <c r="B121" s="54" t="s">
        <v>52</v>
      </c>
      <c r="C121" s="54"/>
      <c r="D121" s="54"/>
      <c r="E121" s="37">
        <v>19</v>
      </c>
      <c r="F121" s="37">
        <v>28</v>
      </c>
      <c r="G121" s="37">
        <f t="shared" si="5"/>
        <v>9</v>
      </c>
      <c r="H121" s="4"/>
      <c r="I121" s="11"/>
      <c r="J121" s="12"/>
      <c r="K121" s="11"/>
      <c r="L121" s="13"/>
      <c r="M121" s="14"/>
      <c r="N121" s="15"/>
      <c r="O121" s="16"/>
      <c r="R121" s="18"/>
      <c r="S121" s="18"/>
      <c r="T121" s="18"/>
      <c r="U121" s="18"/>
      <c r="V121" s="19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  <c r="GH121" s="18"/>
      <c r="GI121" s="18"/>
      <c r="GJ121" s="18"/>
      <c r="GK121" s="18"/>
      <c r="GL121" s="18"/>
      <c r="GM121" s="18"/>
      <c r="GN121" s="18"/>
      <c r="GO121" s="18"/>
      <c r="GP121" s="18"/>
      <c r="GQ121" s="18"/>
      <c r="GR121" s="18"/>
      <c r="GS121" s="18"/>
      <c r="GT121" s="18"/>
      <c r="GU121" s="18"/>
      <c r="GV121" s="18"/>
      <c r="GW121" s="18"/>
      <c r="GX121" s="18"/>
      <c r="GY121" s="18"/>
      <c r="GZ121" s="18"/>
      <c r="HA121" s="18"/>
      <c r="HB121" s="18"/>
      <c r="HC121" s="18"/>
      <c r="HD121" s="18"/>
      <c r="HE121" s="18"/>
      <c r="HF121" s="18"/>
      <c r="HG121" s="18"/>
      <c r="HH121" s="18"/>
      <c r="HI121" s="18"/>
      <c r="HJ121" s="18"/>
      <c r="HK121" s="18"/>
      <c r="HL121" s="18"/>
      <c r="HM121" s="18"/>
      <c r="HN121" s="18"/>
      <c r="HO121" s="18"/>
      <c r="HP121" s="18"/>
      <c r="HQ121" s="18"/>
      <c r="HR121" s="18"/>
      <c r="HS121" s="18"/>
      <c r="HT121" s="18"/>
      <c r="HU121" s="18"/>
      <c r="HV121" s="18"/>
      <c r="HW121" s="18"/>
      <c r="HX121" s="18"/>
      <c r="HY121" s="18"/>
      <c r="HZ121" s="18"/>
      <c r="IA121" s="18"/>
      <c r="IB121" s="18"/>
      <c r="IC121" s="18"/>
      <c r="ID121" s="18"/>
      <c r="IE121" s="18"/>
      <c r="IF121" s="18"/>
      <c r="IG121" s="18"/>
      <c r="IH121" s="18"/>
      <c r="II121" s="18"/>
      <c r="IJ121" s="18"/>
      <c r="IK121" s="18"/>
      <c r="IL121" s="18"/>
      <c r="IM121" s="18"/>
      <c r="IN121" s="18"/>
      <c r="IO121" s="18"/>
      <c r="IP121" s="18"/>
      <c r="IQ121" s="18"/>
      <c r="IR121" s="18"/>
      <c r="IS121" s="18"/>
      <c r="IT121" s="18"/>
      <c r="IU121" s="18"/>
      <c r="IV121" s="18"/>
    </row>
    <row r="122" spans="1:256" x14ac:dyDescent="0.2">
      <c r="A122" s="7"/>
      <c r="B122" s="54" t="s">
        <v>53</v>
      </c>
      <c r="C122" s="54"/>
      <c r="D122" s="54"/>
      <c r="E122" s="37">
        <v>4</v>
      </c>
      <c r="F122" s="37">
        <v>46</v>
      </c>
      <c r="G122" s="37">
        <f t="shared" si="5"/>
        <v>42</v>
      </c>
      <c r="H122" s="4" t="s">
        <v>6</v>
      </c>
      <c r="I122" s="6" t="s">
        <v>113</v>
      </c>
      <c r="J122" s="12"/>
      <c r="K122" s="11"/>
      <c r="L122" s="13"/>
      <c r="M122" s="14"/>
      <c r="N122" s="15"/>
      <c r="O122" s="16"/>
      <c r="R122" s="18"/>
      <c r="S122" s="18"/>
      <c r="T122" s="18"/>
      <c r="U122" s="18"/>
      <c r="V122" s="19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  <c r="GH122" s="18"/>
      <c r="GI122" s="18"/>
      <c r="GJ122" s="18"/>
      <c r="GK122" s="18"/>
      <c r="GL122" s="18"/>
      <c r="GM122" s="18"/>
      <c r="GN122" s="18"/>
      <c r="GO122" s="18"/>
      <c r="GP122" s="18"/>
      <c r="GQ122" s="18"/>
      <c r="GR122" s="18"/>
      <c r="GS122" s="18"/>
      <c r="GT122" s="18"/>
      <c r="GU122" s="18"/>
      <c r="GV122" s="18"/>
      <c r="GW122" s="18"/>
      <c r="GX122" s="18"/>
      <c r="GY122" s="18"/>
      <c r="GZ122" s="18"/>
      <c r="HA122" s="18"/>
      <c r="HB122" s="18"/>
      <c r="HC122" s="18"/>
      <c r="HD122" s="18"/>
      <c r="HE122" s="18"/>
      <c r="HF122" s="18"/>
      <c r="HG122" s="18"/>
      <c r="HH122" s="18"/>
      <c r="HI122" s="18"/>
      <c r="HJ122" s="18"/>
      <c r="HK122" s="18"/>
      <c r="HL122" s="18"/>
      <c r="HM122" s="18"/>
      <c r="HN122" s="18"/>
      <c r="HO122" s="18"/>
      <c r="HP122" s="18"/>
      <c r="HQ122" s="18"/>
      <c r="HR122" s="18"/>
      <c r="HS122" s="18"/>
      <c r="HT122" s="18"/>
      <c r="HU122" s="18"/>
      <c r="HV122" s="18"/>
      <c r="HW122" s="18"/>
      <c r="HX122" s="18"/>
      <c r="HY122" s="18"/>
      <c r="HZ122" s="18"/>
      <c r="IA122" s="18"/>
      <c r="IB122" s="18"/>
      <c r="IC122" s="18"/>
      <c r="ID122" s="18"/>
      <c r="IE122" s="18"/>
      <c r="IF122" s="18"/>
      <c r="IG122" s="18"/>
      <c r="IH122" s="18"/>
      <c r="II122" s="18"/>
      <c r="IJ122" s="18"/>
      <c r="IK122" s="18"/>
      <c r="IL122" s="18"/>
      <c r="IM122" s="18"/>
      <c r="IN122" s="18"/>
      <c r="IO122" s="18"/>
      <c r="IP122" s="18"/>
      <c r="IQ122" s="18"/>
      <c r="IR122" s="18"/>
      <c r="IS122" s="18"/>
      <c r="IT122" s="18"/>
      <c r="IU122" s="18"/>
      <c r="IV122" s="18"/>
    </row>
    <row r="123" spans="1:256" s="9" customFormat="1" x14ac:dyDescent="0.2">
      <c r="A123" s="2" t="s">
        <v>124</v>
      </c>
      <c r="B123" s="53" t="s">
        <v>91</v>
      </c>
      <c r="C123" s="53"/>
      <c r="D123" s="53"/>
      <c r="E123" s="37">
        <v>26304</v>
      </c>
      <c r="F123" s="37">
        <v>17328</v>
      </c>
      <c r="G123" s="37">
        <f t="shared" si="5"/>
        <v>-8976</v>
      </c>
      <c r="H123" s="4"/>
    </row>
    <row r="124" spans="1:256" s="9" customFormat="1" x14ac:dyDescent="0.2">
      <c r="A124" s="2"/>
      <c r="B124" s="54" t="s">
        <v>52</v>
      </c>
      <c r="C124" s="54"/>
      <c r="D124" s="54"/>
      <c r="E124" s="37">
        <v>152</v>
      </c>
      <c r="F124" s="37">
        <v>672</v>
      </c>
      <c r="G124" s="37">
        <f t="shared" si="5"/>
        <v>520</v>
      </c>
      <c r="H124" s="4"/>
    </row>
    <row r="125" spans="1:256" s="9" customFormat="1" x14ac:dyDescent="0.2">
      <c r="A125" s="2"/>
      <c r="B125" s="54" t="s">
        <v>53</v>
      </c>
      <c r="C125" s="54"/>
      <c r="D125" s="54"/>
      <c r="E125" s="37">
        <v>32</v>
      </c>
      <c r="F125" s="37">
        <v>1104</v>
      </c>
      <c r="G125" s="37">
        <f t="shared" si="5"/>
        <v>1072</v>
      </c>
      <c r="H125" s="4" t="s">
        <v>6</v>
      </c>
      <c r="I125" s="6" t="s">
        <v>113</v>
      </c>
    </row>
    <row r="126" spans="1:256" s="9" customFormat="1" x14ac:dyDescent="0.2">
      <c r="A126" s="2" t="s">
        <v>33</v>
      </c>
      <c r="B126" s="53" t="s">
        <v>92</v>
      </c>
      <c r="C126" s="53"/>
      <c r="D126" s="53"/>
      <c r="E126" s="37">
        <v>22624</v>
      </c>
      <c r="F126" s="37">
        <v>2304</v>
      </c>
      <c r="G126" s="37">
        <f t="shared" si="5"/>
        <v>-20320</v>
      </c>
      <c r="H126" s="4"/>
    </row>
    <row r="127" spans="1:256" s="9" customFormat="1" x14ac:dyDescent="0.2">
      <c r="A127" s="2"/>
      <c r="B127" s="54" t="s">
        <v>52</v>
      </c>
      <c r="C127" s="54"/>
      <c r="D127" s="54"/>
      <c r="E127" s="37">
        <v>608</v>
      </c>
      <c r="F127" s="37">
        <v>96</v>
      </c>
      <c r="G127" s="37">
        <f t="shared" si="5"/>
        <v>-512</v>
      </c>
      <c r="H127" s="4"/>
    </row>
    <row r="128" spans="1:256" s="9" customFormat="1" x14ac:dyDescent="0.2">
      <c r="A128" s="2"/>
      <c r="B128" s="54" t="s">
        <v>53</v>
      </c>
      <c r="C128" s="54"/>
      <c r="D128" s="54"/>
      <c r="E128" s="37">
        <v>128</v>
      </c>
      <c r="F128" s="37">
        <v>144</v>
      </c>
      <c r="G128" s="37">
        <f t="shared" si="5"/>
        <v>16</v>
      </c>
      <c r="H128" s="4" t="s">
        <v>6</v>
      </c>
      <c r="I128" s="6" t="s">
        <v>113</v>
      </c>
    </row>
    <row r="129" spans="1:9" s="9" customFormat="1" x14ac:dyDescent="0.2">
      <c r="A129" s="2"/>
      <c r="B129" s="33"/>
      <c r="C129" s="33"/>
      <c r="D129" s="33"/>
      <c r="E129" s="37"/>
      <c r="F129" s="37"/>
      <c r="G129" s="37"/>
      <c r="H129" s="4"/>
    </row>
    <row r="130" spans="1:9" s="9" customFormat="1" x14ac:dyDescent="0.2">
      <c r="A130" s="46" t="s">
        <v>106</v>
      </c>
      <c r="B130" s="33"/>
      <c r="C130" s="33"/>
      <c r="D130" s="33"/>
      <c r="E130" s="37"/>
      <c r="F130" s="37"/>
      <c r="G130" s="37"/>
      <c r="H130" s="4"/>
    </row>
    <row r="131" spans="1:9" s="9" customFormat="1" x14ac:dyDescent="0.2">
      <c r="A131" s="2"/>
      <c r="B131" s="33"/>
      <c r="C131" s="33"/>
      <c r="D131" s="33"/>
      <c r="E131" s="37"/>
      <c r="F131" s="37"/>
      <c r="G131" s="37"/>
      <c r="H131" s="4"/>
    </row>
    <row r="132" spans="1:9" s="9" customFormat="1" x14ac:dyDescent="0.2">
      <c r="A132" s="2" t="s">
        <v>34</v>
      </c>
      <c r="B132" s="53" t="s">
        <v>93</v>
      </c>
      <c r="C132" s="53"/>
      <c r="D132" s="53"/>
      <c r="E132" s="37">
        <v>2121</v>
      </c>
      <c r="F132" s="37">
        <v>5528</v>
      </c>
      <c r="G132" s="37">
        <f t="shared" si="5"/>
        <v>3407</v>
      </c>
      <c r="H132" s="4"/>
    </row>
    <row r="133" spans="1:9" s="9" customFormat="1" x14ac:dyDescent="0.2">
      <c r="A133" s="2"/>
      <c r="B133" s="54" t="s">
        <v>52</v>
      </c>
      <c r="C133" s="54"/>
      <c r="D133" s="54"/>
      <c r="E133" s="37">
        <v>57</v>
      </c>
      <c r="F133" s="37">
        <v>224</v>
      </c>
      <c r="G133" s="37">
        <f t="shared" si="5"/>
        <v>167</v>
      </c>
      <c r="H133" s="4"/>
    </row>
    <row r="134" spans="1:9" s="9" customFormat="1" x14ac:dyDescent="0.2">
      <c r="A134" s="2"/>
      <c r="B134" s="54" t="s">
        <v>53</v>
      </c>
      <c r="C134" s="54"/>
      <c r="D134" s="54"/>
      <c r="E134" s="37">
        <v>12</v>
      </c>
      <c r="F134" s="37">
        <v>368</v>
      </c>
      <c r="G134" s="37">
        <f t="shared" si="5"/>
        <v>356</v>
      </c>
      <c r="H134" s="4" t="s">
        <v>6</v>
      </c>
      <c r="I134" s="6" t="s">
        <v>113</v>
      </c>
    </row>
    <row r="135" spans="1:9" s="9" customFormat="1" x14ac:dyDescent="0.2">
      <c r="A135" s="2" t="s">
        <v>35</v>
      </c>
      <c r="B135" s="53" t="s">
        <v>94</v>
      </c>
      <c r="C135" s="53"/>
      <c r="D135" s="53"/>
      <c r="E135" s="37">
        <v>10605</v>
      </c>
      <c r="F135" s="37">
        <v>5528</v>
      </c>
      <c r="G135" s="37">
        <f t="shared" si="5"/>
        <v>-5077</v>
      </c>
      <c r="H135" s="4"/>
    </row>
    <row r="136" spans="1:9" s="9" customFormat="1" x14ac:dyDescent="0.2">
      <c r="A136" s="2"/>
      <c r="B136" s="54" t="s">
        <v>52</v>
      </c>
      <c r="C136" s="54"/>
      <c r="D136" s="54"/>
      <c r="E136" s="37">
        <v>285</v>
      </c>
      <c r="F136" s="37">
        <v>224</v>
      </c>
      <c r="G136" s="37">
        <f t="shared" si="5"/>
        <v>-61</v>
      </c>
      <c r="H136" s="4"/>
    </row>
    <row r="137" spans="1:9" s="9" customFormat="1" x14ac:dyDescent="0.2">
      <c r="A137" s="2"/>
      <c r="B137" s="54" t="s">
        <v>53</v>
      </c>
      <c r="C137" s="54"/>
      <c r="D137" s="54"/>
      <c r="E137" s="37">
        <v>60</v>
      </c>
      <c r="F137" s="37">
        <v>368</v>
      </c>
      <c r="G137" s="37">
        <f t="shared" si="5"/>
        <v>308</v>
      </c>
      <c r="H137" s="4" t="s">
        <v>6</v>
      </c>
      <c r="I137" s="6" t="s">
        <v>113</v>
      </c>
    </row>
    <row r="138" spans="1:9" s="9" customFormat="1" x14ac:dyDescent="0.2">
      <c r="A138" s="26" t="s">
        <v>36</v>
      </c>
      <c r="B138" s="65" t="s">
        <v>95</v>
      </c>
      <c r="C138" s="65"/>
      <c r="D138" s="65"/>
      <c r="E138" s="40">
        <v>267</v>
      </c>
      <c r="F138" s="40">
        <v>0</v>
      </c>
      <c r="G138" s="40">
        <f t="shared" si="5"/>
        <v>-267</v>
      </c>
      <c r="H138" s="27"/>
    </row>
    <row r="139" spans="1:9" s="9" customFormat="1" x14ac:dyDescent="0.2">
      <c r="A139" s="26"/>
      <c r="B139" s="66" t="s">
        <v>52</v>
      </c>
      <c r="C139" s="66"/>
      <c r="D139" s="66"/>
      <c r="E139" s="40">
        <v>18</v>
      </c>
      <c r="F139" s="40">
        <v>0</v>
      </c>
      <c r="G139" s="40">
        <f t="shared" si="5"/>
        <v>-18</v>
      </c>
      <c r="H139" s="34"/>
    </row>
    <row r="140" spans="1:9" s="9" customFormat="1" x14ac:dyDescent="0.2">
      <c r="A140" s="26"/>
      <c r="B140" s="66" t="s">
        <v>53</v>
      </c>
      <c r="C140" s="66"/>
      <c r="D140" s="66"/>
      <c r="E140" s="40">
        <v>0</v>
      </c>
      <c r="F140" s="40">
        <v>0</v>
      </c>
      <c r="G140" s="40">
        <f t="shared" si="5"/>
        <v>0</v>
      </c>
      <c r="H140" s="27" t="s">
        <v>59</v>
      </c>
      <c r="I140" s="9" t="s">
        <v>112</v>
      </c>
    </row>
    <row r="141" spans="1:9" s="9" customFormat="1" x14ac:dyDescent="0.2">
      <c r="A141" s="31">
        <v>1780.7</v>
      </c>
      <c r="B141" s="76" t="s">
        <v>60</v>
      </c>
      <c r="C141" s="76"/>
      <c r="D141" s="76"/>
      <c r="E141" s="37">
        <v>0</v>
      </c>
      <c r="F141" s="37">
        <v>5528</v>
      </c>
      <c r="G141" s="37">
        <f t="shared" si="5"/>
        <v>5528</v>
      </c>
      <c r="H141" s="4"/>
    </row>
    <row r="142" spans="1:9" s="9" customFormat="1" x14ac:dyDescent="0.2">
      <c r="A142" s="29"/>
      <c r="B142" s="54" t="s">
        <v>52</v>
      </c>
      <c r="C142" s="54"/>
      <c r="D142" s="54"/>
      <c r="E142" s="37">
        <v>0</v>
      </c>
      <c r="F142" s="37">
        <v>224</v>
      </c>
      <c r="G142" s="37">
        <f t="shared" si="5"/>
        <v>224</v>
      </c>
      <c r="H142" s="4"/>
    </row>
    <row r="143" spans="1:9" s="9" customFormat="1" x14ac:dyDescent="0.2">
      <c r="A143" s="29"/>
      <c r="B143" s="54" t="s">
        <v>53</v>
      </c>
      <c r="C143" s="54"/>
      <c r="D143" s="54"/>
      <c r="E143" s="37">
        <v>0</v>
      </c>
      <c r="F143" s="37">
        <v>368</v>
      </c>
      <c r="G143" s="37">
        <f t="shared" si="5"/>
        <v>368</v>
      </c>
      <c r="H143" s="4" t="s">
        <v>56</v>
      </c>
      <c r="I143" s="9" t="s">
        <v>111</v>
      </c>
    </row>
    <row r="144" spans="1:9" s="9" customFormat="1" x14ac:dyDescent="0.2">
      <c r="A144" s="2" t="s">
        <v>37</v>
      </c>
      <c r="B144" s="53" t="s">
        <v>96</v>
      </c>
      <c r="C144" s="53"/>
      <c r="D144" s="53"/>
      <c r="E144" s="37">
        <v>40</v>
      </c>
      <c r="F144" s="37">
        <v>70</v>
      </c>
      <c r="G144" s="37">
        <f t="shared" si="5"/>
        <v>30</v>
      </c>
      <c r="H144" s="4"/>
    </row>
    <row r="145" spans="1:9" s="9" customFormat="1" x14ac:dyDescent="0.2">
      <c r="A145" s="2"/>
      <c r="B145" s="54" t="s">
        <v>52</v>
      </c>
      <c r="C145" s="54"/>
      <c r="D145" s="54"/>
      <c r="E145" s="37">
        <v>2</v>
      </c>
      <c r="F145" s="37">
        <v>2</v>
      </c>
      <c r="G145" s="37">
        <f t="shared" si="5"/>
        <v>0</v>
      </c>
      <c r="H145" s="4"/>
    </row>
    <row r="146" spans="1:9" s="9" customFormat="1" x14ac:dyDescent="0.2">
      <c r="A146" s="2"/>
      <c r="B146" s="54" t="s">
        <v>53</v>
      </c>
      <c r="C146" s="54"/>
      <c r="D146" s="54"/>
      <c r="E146" s="37">
        <v>0</v>
      </c>
      <c r="F146" s="37">
        <v>4</v>
      </c>
      <c r="G146" s="37">
        <f t="shared" si="5"/>
        <v>4</v>
      </c>
      <c r="H146" s="4" t="s">
        <v>6</v>
      </c>
      <c r="I146" s="9" t="s">
        <v>113</v>
      </c>
    </row>
    <row r="147" spans="1:9" s="9" customFormat="1" x14ac:dyDescent="0.2">
      <c r="A147" s="30" t="s">
        <v>61</v>
      </c>
      <c r="B147" s="76" t="s">
        <v>62</v>
      </c>
      <c r="C147" s="76"/>
      <c r="D147" s="76"/>
      <c r="E147" s="37">
        <v>0</v>
      </c>
      <c r="F147" s="37">
        <v>691</v>
      </c>
      <c r="G147" s="37">
        <f t="shared" si="5"/>
        <v>691</v>
      </c>
      <c r="H147" s="4"/>
    </row>
    <row r="148" spans="1:9" s="9" customFormat="1" x14ac:dyDescent="0.2">
      <c r="A148" s="30"/>
      <c r="B148" s="54" t="s">
        <v>52</v>
      </c>
      <c r="C148" s="54"/>
      <c r="D148" s="54"/>
      <c r="E148" s="37">
        <v>0</v>
      </c>
      <c r="F148" s="37">
        <v>28</v>
      </c>
      <c r="G148" s="37">
        <f t="shared" si="5"/>
        <v>28</v>
      </c>
      <c r="H148" s="4"/>
    </row>
    <row r="149" spans="1:9" s="9" customFormat="1" x14ac:dyDescent="0.2">
      <c r="A149" s="30"/>
      <c r="B149" s="54" t="s">
        <v>53</v>
      </c>
      <c r="C149" s="54"/>
      <c r="D149" s="54"/>
      <c r="E149" s="37">
        <v>0</v>
      </c>
      <c r="F149" s="37">
        <v>46</v>
      </c>
      <c r="G149" s="37">
        <f t="shared" si="5"/>
        <v>46</v>
      </c>
      <c r="H149" s="4" t="s">
        <v>56</v>
      </c>
      <c r="I149" s="9" t="s">
        <v>111</v>
      </c>
    </row>
    <row r="150" spans="1:9" s="9" customFormat="1" x14ac:dyDescent="0.2">
      <c r="A150" s="2" t="s">
        <v>38</v>
      </c>
      <c r="B150" s="53" t="s">
        <v>97</v>
      </c>
      <c r="C150" s="53"/>
      <c r="D150" s="53"/>
      <c r="E150" s="37">
        <v>3535</v>
      </c>
      <c r="F150" s="37">
        <v>16584</v>
      </c>
      <c r="G150" s="37">
        <f t="shared" si="5"/>
        <v>13049</v>
      </c>
      <c r="H150" s="4"/>
    </row>
    <row r="151" spans="1:9" s="9" customFormat="1" x14ac:dyDescent="0.2">
      <c r="A151" s="2"/>
      <c r="B151" s="54" t="s">
        <v>52</v>
      </c>
      <c r="C151" s="54"/>
      <c r="D151" s="54"/>
      <c r="E151" s="37">
        <v>95</v>
      </c>
      <c r="F151" s="37">
        <v>672</v>
      </c>
      <c r="G151" s="37">
        <f t="shared" si="5"/>
        <v>577</v>
      </c>
      <c r="H151" s="4"/>
    </row>
    <row r="152" spans="1:9" s="9" customFormat="1" x14ac:dyDescent="0.2">
      <c r="A152" s="2"/>
      <c r="B152" s="54" t="s">
        <v>53</v>
      </c>
      <c r="C152" s="54"/>
      <c r="D152" s="54"/>
      <c r="E152" s="37">
        <v>20</v>
      </c>
      <c r="F152" s="37">
        <v>2760</v>
      </c>
      <c r="G152" s="37">
        <f t="shared" ref="G152:G157" si="8">F152-E152</f>
        <v>2740</v>
      </c>
      <c r="H152" s="4" t="s">
        <v>6</v>
      </c>
      <c r="I152" s="9" t="s">
        <v>113</v>
      </c>
    </row>
    <row r="153" spans="1:9" s="9" customFormat="1" x14ac:dyDescent="0.2">
      <c r="A153" s="2" t="s">
        <v>39</v>
      </c>
      <c r="B153" s="53" t="s">
        <v>98</v>
      </c>
      <c r="C153" s="53"/>
      <c r="D153" s="53"/>
      <c r="E153" s="37">
        <v>1414</v>
      </c>
      <c r="F153" s="37">
        <v>1382</v>
      </c>
      <c r="G153" s="37">
        <f t="shared" si="8"/>
        <v>-32</v>
      </c>
      <c r="H153" s="4"/>
    </row>
    <row r="154" spans="1:9" s="9" customFormat="1" x14ac:dyDescent="0.2">
      <c r="A154" s="2"/>
      <c r="B154" s="54" t="s">
        <v>52</v>
      </c>
      <c r="C154" s="54"/>
      <c r="D154" s="54"/>
      <c r="E154" s="37">
        <v>38</v>
      </c>
      <c r="F154" s="37">
        <v>56</v>
      </c>
      <c r="G154" s="37">
        <f t="shared" si="8"/>
        <v>18</v>
      </c>
      <c r="H154" s="4"/>
    </row>
    <row r="155" spans="1:9" s="9" customFormat="1" x14ac:dyDescent="0.2">
      <c r="A155" s="2"/>
      <c r="B155" s="54" t="s">
        <v>53</v>
      </c>
      <c r="C155" s="54"/>
      <c r="D155" s="54"/>
      <c r="E155" s="37">
        <v>8</v>
      </c>
      <c r="F155" s="37">
        <v>92</v>
      </c>
      <c r="G155" s="37">
        <f t="shared" si="8"/>
        <v>84</v>
      </c>
      <c r="H155" s="4" t="s">
        <v>6</v>
      </c>
      <c r="I155" s="9" t="s">
        <v>113</v>
      </c>
    </row>
    <row r="156" spans="1:9" s="9" customFormat="1" x14ac:dyDescent="0.2">
      <c r="A156" s="2" t="s">
        <v>40</v>
      </c>
      <c r="B156" s="53" t="s">
        <v>99</v>
      </c>
      <c r="C156" s="53"/>
      <c r="D156" s="53"/>
      <c r="E156" s="37">
        <v>6363</v>
      </c>
      <c r="F156" s="37">
        <v>4146</v>
      </c>
      <c r="G156" s="37">
        <f t="shared" si="8"/>
        <v>-2217</v>
      </c>
      <c r="H156" s="4"/>
    </row>
    <row r="157" spans="1:9" s="9" customFormat="1" x14ac:dyDescent="0.2">
      <c r="A157" s="2"/>
      <c r="B157" s="54" t="s">
        <v>52</v>
      </c>
      <c r="C157" s="54"/>
      <c r="D157" s="54"/>
      <c r="E157" s="37">
        <v>171</v>
      </c>
      <c r="F157" s="37">
        <v>168</v>
      </c>
      <c r="G157" s="37">
        <f t="shared" si="8"/>
        <v>-3</v>
      </c>
      <c r="H157" s="4"/>
    </row>
    <row r="158" spans="1:9" s="9" customFormat="1" x14ac:dyDescent="0.2">
      <c r="A158" s="2"/>
      <c r="B158" s="54" t="s">
        <v>53</v>
      </c>
      <c r="C158" s="54"/>
      <c r="D158" s="54"/>
      <c r="E158" s="37">
        <v>36</v>
      </c>
      <c r="F158" s="37">
        <v>276</v>
      </c>
      <c r="G158" s="37">
        <f t="shared" si="5"/>
        <v>240</v>
      </c>
      <c r="H158" s="4" t="s">
        <v>6</v>
      </c>
      <c r="I158" s="9" t="s">
        <v>113</v>
      </c>
    </row>
    <row r="159" spans="1:9" s="9" customFormat="1" x14ac:dyDescent="0.2">
      <c r="A159" s="32">
        <v>1780.83</v>
      </c>
      <c r="B159" s="71" t="s">
        <v>63</v>
      </c>
      <c r="C159" s="71"/>
      <c r="D159" s="71"/>
      <c r="E159" s="37">
        <v>0</v>
      </c>
      <c r="F159" s="37">
        <v>4880</v>
      </c>
      <c r="G159" s="37">
        <f t="shared" si="5"/>
        <v>4880</v>
      </c>
      <c r="H159" s="4"/>
    </row>
    <row r="160" spans="1:9" s="9" customFormat="1" x14ac:dyDescent="0.2">
      <c r="A160" s="29"/>
      <c r="B160" s="54" t="s">
        <v>52</v>
      </c>
      <c r="C160" s="54"/>
      <c r="D160" s="54"/>
      <c r="E160" s="37">
        <v>0</v>
      </c>
      <c r="F160" s="37">
        <v>0</v>
      </c>
      <c r="G160" s="37">
        <f t="shared" si="5"/>
        <v>0</v>
      </c>
      <c r="H160" s="4"/>
    </row>
    <row r="161" spans="1:9" s="9" customFormat="1" x14ac:dyDescent="0.2">
      <c r="A161" s="29"/>
      <c r="B161" s="54" t="s">
        <v>53</v>
      </c>
      <c r="C161" s="54"/>
      <c r="D161" s="54"/>
      <c r="E161" s="37">
        <v>0</v>
      </c>
      <c r="F161" s="37">
        <v>0</v>
      </c>
      <c r="G161" s="37">
        <f t="shared" si="5"/>
        <v>0</v>
      </c>
      <c r="H161" s="4" t="s">
        <v>56</v>
      </c>
      <c r="I161" s="9" t="s">
        <v>111</v>
      </c>
    </row>
    <row r="162" spans="1:9" s="9" customFormat="1" x14ac:dyDescent="0.2">
      <c r="A162" s="29" t="s">
        <v>64</v>
      </c>
      <c r="B162" s="71" t="s">
        <v>102</v>
      </c>
      <c r="C162" s="71"/>
      <c r="D162" s="71"/>
      <c r="E162" s="37">
        <v>0</v>
      </c>
      <c r="F162" s="37">
        <v>226</v>
      </c>
      <c r="G162" s="37">
        <f t="shared" si="5"/>
        <v>226</v>
      </c>
      <c r="H162" s="4"/>
    </row>
    <row r="163" spans="1:9" s="9" customFormat="1" x14ac:dyDescent="0.2">
      <c r="A163" s="29"/>
      <c r="B163" s="54" t="s">
        <v>52</v>
      </c>
      <c r="C163" s="54"/>
      <c r="D163" s="54"/>
      <c r="E163" s="37">
        <v>0</v>
      </c>
      <c r="F163" s="37">
        <v>0</v>
      </c>
      <c r="G163" s="37">
        <f t="shared" si="5"/>
        <v>0</v>
      </c>
      <c r="H163" s="4"/>
    </row>
    <row r="164" spans="1:9" s="9" customFormat="1" x14ac:dyDescent="0.2">
      <c r="A164" s="29"/>
      <c r="B164" s="54" t="s">
        <v>53</v>
      </c>
      <c r="C164" s="54"/>
      <c r="D164" s="54"/>
      <c r="E164" s="37">
        <v>0</v>
      </c>
      <c r="F164" s="37">
        <v>0</v>
      </c>
      <c r="G164" s="37">
        <f t="shared" si="5"/>
        <v>0</v>
      </c>
      <c r="H164" s="4" t="s">
        <v>56</v>
      </c>
      <c r="I164" s="9" t="s">
        <v>111</v>
      </c>
    </row>
    <row r="165" spans="1:9" s="9" customFormat="1" x14ac:dyDescent="0.2">
      <c r="A165" s="29"/>
      <c r="B165" s="33"/>
      <c r="C165" s="33"/>
      <c r="D165" s="33"/>
      <c r="E165" s="37"/>
      <c r="F165" s="37"/>
      <c r="G165" s="37"/>
      <c r="H165" s="4"/>
    </row>
    <row r="166" spans="1:9" s="9" customFormat="1" x14ac:dyDescent="0.2">
      <c r="A166" s="45" t="s">
        <v>107</v>
      </c>
      <c r="B166" s="33"/>
      <c r="C166" s="33"/>
      <c r="D166" s="33"/>
      <c r="E166" s="37"/>
      <c r="F166" s="37"/>
      <c r="G166" s="37"/>
      <c r="H166" s="4"/>
    </row>
    <row r="167" spans="1:9" s="9" customFormat="1" x14ac:dyDescent="0.2">
      <c r="A167" s="29"/>
      <c r="B167" s="33"/>
      <c r="C167" s="33"/>
      <c r="D167" s="33"/>
      <c r="E167" s="37"/>
      <c r="F167" s="37"/>
      <c r="G167" s="37"/>
      <c r="H167" s="4"/>
    </row>
    <row r="168" spans="1:9" s="9" customFormat="1" x14ac:dyDescent="0.2">
      <c r="A168" s="2" t="s">
        <v>44</v>
      </c>
      <c r="B168" s="53" t="s">
        <v>45</v>
      </c>
      <c r="C168" s="53"/>
      <c r="D168" s="53"/>
      <c r="E168" s="37">
        <v>560</v>
      </c>
      <c r="F168" s="37">
        <v>560</v>
      </c>
      <c r="G168" s="37">
        <f t="shared" si="5"/>
        <v>0</v>
      </c>
      <c r="H168" s="4" t="s">
        <v>118</v>
      </c>
    </row>
    <row r="169" spans="1:9" s="9" customFormat="1" x14ac:dyDescent="0.2">
      <c r="A169" s="2" t="s">
        <v>44</v>
      </c>
      <c r="B169" s="53" t="s">
        <v>46</v>
      </c>
      <c r="C169" s="53"/>
      <c r="D169" s="53"/>
      <c r="E169" s="37">
        <v>560</v>
      </c>
      <c r="F169" s="37">
        <v>560</v>
      </c>
      <c r="G169" s="37">
        <f t="shared" si="5"/>
        <v>0</v>
      </c>
      <c r="H169" s="4" t="s">
        <v>118</v>
      </c>
    </row>
    <row r="170" spans="1:9" s="9" customFormat="1" x14ac:dyDescent="0.2">
      <c r="A170" s="2"/>
      <c r="E170" s="37"/>
      <c r="F170" s="37"/>
      <c r="G170" s="37"/>
      <c r="H170" s="4"/>
    </row>
    <row r="171" spans="1:9" s="9" customFormat="1" ht="12.75" thickBot="1" x14ac:dyDescent="0.25">
      <c r="A171" s="2"/>
      <c r="B171" s="55" t="s">
        <v>123</v>
      </c>
      <c r="C171" s="55"/>
      <c r="D171" s="55"/>
      <c r="E171" s="37"/>
      <c r="F171" s="50">
        <v>-2</v>
      </c>
      <c r="G171" s="37"/>
      <c r="H171" s="35"/>
    </row>
    <row r="172" spans="1:9" s="6" customFormat="1" x14ac:dyDescent="0.2">
      <c r="A172" s="2"/>
      <c r="B172" s="56" t="s">
        <v>4</v>
      </c>
      <c r="C172" s="56"/>
      <c r="D172" s="56"/>
      <c r="E172" s="47">
        <f>SUM(E12:E170)</f>
        <v>105513</v>
      </c>
      <c r="F172" s="47">
        <f>SUM(F9:F171)</f>
        <v>156340</v>
      </c>
      <c r="G172" s="47">
        <f>SUM(G12:G170)</f>
        <v>48680</v>
      </c>
      <c r="H172" s="4"/>
    </row>
    <row r="173" spans="1:9" s="9" customFormat="1" x14ac:dyDescent="0.2">
      <c r="A173" s="2"/>
      <c r="B173" s="70"/>
      <c r="C173" s="70"/>
      <c r="D173" s="70"/>
      <c r="E173" s="3"/>
      <c r="F173" s="3"/>
      <c r="G173" s="3"/>
      <c r="H173" s="4"/>
    </row>
    <row r="174" spans="1:9" s="9" customFormat="1" x14ac:dyDescent="0.2">
      <c r="A174" s="2"/>
      <c r="B174" s="53"/>
      <c r="C174" s="53"/>
      <c r="D174" s="53"/>
      <c r="E174" s="3"/>
      <c r="F174" s="3"/>
      <c r="G174" s="3"/>
      <c r="H174" s="4"/>
    </row>
    <row r="175" spans="1:9" s="9" customFormat="1" x14ac:dyDescent="0.2">
      <c r="A175" s="2"/>
      <c r="B175" s="53"/>
      <c r="C175" s="53"/>
      <c r="D175" s="53"/>
      <c r="E175" s="3"/>
      <c r="F175" s="3"/>
      <c r="G175" s="3"/>
      <c r="H175" s="4"/>
    </row>
    <row r="176" spans="1:9" s="9" customFormat="1" x14ac:dyDescent="0.2">
      <c r="A176" s="2"/>
      <c r="B176" s="53"/>
      <c r="C176" s="53"/>
      <c r="D176" s="53"/>
      <c r="E176" s="3"/>
      <c r="F176" s="3"/>
      <c r="G176" s="3"/>
      <c r="H176" s="4"/>
    </row>
    <row r="177" spans="1:8" s="9" customFormat="1" x14ac:dyDescent="0.2">
      <c r="A177" s="2"/>
      <c r="B177" s="70"/>
      <c r="C177" s="70"/>
      <c r="D177" s="70"/>
      <c r="E177" s="3"/>
      <c r="F177" s="3"/>
      <c r="G177" s="3"/>
      <c r="H177" s="4"/>
    </row>
    <row r="178" spans="1:8" s="21" customFormat="1" x14ac:dyDescent="0.2">
      <c r="A178" s="69"/>
      <c r="B178" s="69"/>
      <c r="C178" s="69"/>
      <c r="D178" s="69"/>
      <c r="E178" s="20"/>
      <c r="F178" s="20"/>
      <c r="G178" s="20"/>
    </row>
  </sheetData>
  <mergeCells count="168">
    <mergeCell ref="I1:I3"/>
    <mergeCell ref="B42:D42"/>
    <mergeCell ref="B54:D54"/>
    <mergeCell ref="B43:D43"/>
    <mergeCell ref="B44:D44"/>
    <mergeCell ref="B55:D55"/>
    <mergeCell ref="B56:D56"/>
    <mergeCell ref="A5:I5"/>
    <mergeCell ref="B58:D58"/>
    <mergeCell ref="H1:H3"/>
    <mergeCell ref="B1:D3"/>
    <mergeCell ref="B17:D17"/>
    <mergeCell ref="B16:D16"/>
    <mergeCell ref="B12:D12"/>
    <mergeCell ref="B15:D15"/>
    <mergeCell ref="B18:D18"/>
    <mergeCell ref="B14:D14"/>
    <mergeCell ref="B13:D13"/>
    <mergeCell ref="B10:D10"/>
    <mergeCell ref="B11:D11"/>
    <mergeCell ref="B26:D26"/>
    <mergeCell ref="B39:D39"/>
    <mergeCell ref="B38:D38"/>
    <mergeCell ref="B40:D40"/>
    <mergeCell ref="B93:D93"/>
    <mergeCell ref="B102:D102"/>
    <mergeCell ref="B108:D108"/>
    <mergeCell ref="B141:D141"/>
    <mergeCell ref="B147:D147"/>
    <mergeCell ref="B21:D21"/>
    <mergeCell ref="B57:D57"/>
    <mergeCell ref="B66:D66"/>
    <mergeCell ref="B112:D112"/>
    <mergeCell ref="B113:D113"/>
    <mergeCell ref="B22:D22"/>
    <mergeCell ref="B23:D23"/>
    <mergeCell ref="B115:D115"/>
    <mergeCell ref="B116:D116"/>
    <mergeCell ref="B109:D109"/>
    <mergeCell ref="B110:D110"/>
    <mergeCell ref="B103:D103"/>
    <mergeCell ref="B104:D104"/>
    <mergeCell ref="B94:D94"/>
    <mergeCell ref="B95:D95"/>
    <mergeCell ref="B117:D117"/>
    <mergeCell ref="B164:D164"/>
    <mergeCell ref="B160:D160"/>
    <mergeCell ref="B161:D161"/>
    <mergeCell ref="B148:D148"/>
    <mergeCell ref="B149:D149"/>
    <mergeCell ref="B142:D142"/>
    <mergeCell ref="B143:D143"/>
    <mergeCell ref="B118:D118"/>
    <mergeCell ref="B119:D119"/>
    <mergeCell ref="B157:D157"/>
    <mergeCell ref="B120:D120"/>
    <mergeCell ref="B121:D121"/>
    <mergeCell ref="B122:D122"/>
    <mergeCell ref="B152:D152"/>
    <mergeCell ref="B153:D153"/>
    <mergeCell ref="B154:D154"/>
    <mergeCell ref="B155:D155"/>
    <mergeCell ref="B156:D156"/>
    <mergeCell ref="B123:D123"/>
    <mergeCell ref="B145:D145"/>
    <mergeCell ref="B146:D146"/>
    <mergeCell ref="B150:D150"/>
    <mergeCell ref="B151:D151"/>
    <mergeCell ref="B98:D98"/>
    <mergeCell ref="B105:D105"/>
    <mergeCell ref="B106:D106"/>
    <mergeCell ref="B107:D107"/>
    <mergeCell ref="B99:D99"/>
    <mergeCell ref="B100:D100"/>
    <mergeCell ref="B101:D101"/>
    <mergeCell ref="B111:D111"/>
    <mergeCell ref="B114:D114"/>
    <mergeCell ref="A178:D178"/>
    <mergeCell ref="B138:D138"/>
    <mergeCell ref="B137:D137"/>
    <mergeCell ref="B133:D133"/>
    <mergeCell ref="B140:D140"/>
    <mergeCell ref="B144:D144"/>
    <mergeCell ref="B127:D127"/>
    <mergeCell ref="B124:D124"/>
    <mergeCell ref="B125:D125"/>
    <mergeCell ref="B126:D126"/>
    <mergeCell ref="B139:D139"/>
    <mergeCell ref="B132:D132"/>
    <mergeCell ref="B135:D135"/>
    <mergeCell ref="B136:D136"/>
    <mergeCell ref="B134:D134"/>
    <mergeCell ref="B128:D128"/>
    <mergeCell ref="B177:D177"/>
    <mergeCell ref="B173:D173"/>
    <mergeCell ref="B174:D174"/>
    <mergeCell ref="B159:D159"/>
    <mergeCell ref="B168:D168"/>
    <mergeCell ref="B169:D169"/>
    <mergeCell ref="B162:D162"/>
    <mergeCell ref="B163:D163"/>
    <mergeCell ref="E1:E3"/>
    <mergeCell ref="F1:F3"/>
    <mergeCell ref="G1:G3"/>
    <mergeCell ref="B78:D78"/>
    <mergeCell ref="B76:D76"/>
    <mergeCell ref="B25:D25"/>
    <mergeCell ref="B27:D27"/>
    <mergeCell ref="B28:D28"/>
    <mergeCell ref="B29:D29"/>
    <mergeCell ref="B31:D31"/>
    <mergeCell ref="B19:D19"/>
    <mergeCell ref="B20:D20"/>
    <mergeCell ref="B24:D24"/>
    <mergeCell ref="B46:D46"/>
    <mergeCell ref="B32:D32"/>
    <mergeCell ref="B35:D35"/>
    <mergeCell ref="B47:D47"/>
    <mergeCell ref="B30:D30"/>
    <mergeCell ref="B34:D34"/>
    <mergeCell ref="B33:D33"/>
    <mergeCell ref="B70:D70"/>
    <mergeCell ref="B71:D71"/>
    <mergeCell ref="B67:D67"/>
    <mergeCell ref="B68:D68"/>
    <mergeCell ref="A1:A3"/>
    <mergeCell ref="B77:D77"/>
    <mergeCell ref="B64:D64"/>
    <mergeCell ref="B73:D73"/>
    <mergeCell ref="B74:D74"/>
    <mergeCell ref="B53:D53"/>
    <mergeCell ref="B61:D61"/>
    <mergeCell ref="B63:D63"/>
    <mergeCell ref="B52:D52"/>
    <mergeCell ref="B41:D41"/>
    <mergeCell ref="B62:D62"/>
    <mergeCell ref="B72:D72"/>
    <mergeCell ref="B65:D65"/>
    <mergeCell ref="B60:D60"/>
    <mergeCell ref="B51:D51"/>
    <mergeCell ref="B45:D45"/>
    <mergeCell ref="B59:D59"/>
    <mergeCell ref="B9:D9"/>
    <mergeCell ref="B69:D69"/>
    <mergeCell ref="B48:D48"/>
    <mergeCell ref="B49:D49"/>
    <mergeCell ref="B50:D50"/>
    <mergeCell ref="B37:D37"/>
    <mergeCell ref="B36:D36"/>
    <mergeCell ref="B75:D75"/>
    <mergeCell ref="B171:D171"/>
    <mergeCell ref="B175:D175"/>
    <mergeCell ref="B176:D176"/>
    <mergeCell ref="B158:D158"/>
    <mergeCell ref="B172:D172"/>
    <mergeCell ref="B79:D79"/>
    <mergeCell ref="B84:D84"/>
    <mergeCell ref="B85:D85"/>
    <mergeCell ref="B86:D86"/>
    <mergeCell ref="B87:D87"/>
    <mergeCell ref="B88:D88"/>
    <mergeCell ref="B89:D89"/>
    <mergeCell ref="B96:D96"/>
    <mergeCell ref="B97:D97"/>
    <mergeCell ref="B83:D83"/>
    <mergeCell ref="B80:D80"/>
    <mergeCell ref="B81:D81"/>
    <mergeCell ref="B82:D82"/>
  </mergeCells>
  <phoneticPr fontId="0" type="noConversion"/>
  <pageMargins left="1" right="1" top="1" bottom="0.75" header="0.5" footer="0.5"/>
  <pageSetup scale="85" orientation="portrait" horizontalDpi="300" verticalDpi="300" r:id="rId1"/>
  <headerFooter alignWithMargins="0">
    <oddHeader xml:space="preserve">&amp;C0572-0121 -- Q:15 
Breakdown of Line Item Differences 
</oddHeader>
    <oddFooter>Page &amp;P of &amp;N</oddFooter>
  </headerFooter>
  <rowBreaks count="6" manualBreakCount="6">
    <brk id="26" max="7" man="1"/>
    <brk id="44" max="7" man="1"/>
    <brk id="83" max="7" man="1"/>
    <brk id="98" max="7" man="1"/>
    <brk id="125" max="7" man="1"/>
    <brk id="14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Daskal, MaryPat - RD, Washington, DC</cp:lastModifiedBy>
  <cp:lastPrinted>2014-11-04T12:30:36Z</cp:lastPrinted>
  <dcterms:created xsi:type="dcterms:W3CDTF">2000-01-10T18:54:20Z</dcterms:created>
  <dcterms:modified xsi:type="dcterms:W3CDTF">2018-01-12T16:55:08Z</dcterms:modified>
</cp:coreProperties>
</file>