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mc:AlternateContent xmlns:mc="http://schemas.openxmlformats.org/markup-compatibility/2006">
    <mc:Choice Requires="x15">
      <x15ac:absPath xmlns:x15ac="http://schemas.microsoft.com/office/spreadsheetml/2010/11/ac" url="\\cdc.gov\project\NCHHSTP_DSTD_Admin\SIGMA\PCHD Workplan Templates\"/>
    </mc:Choice>
  </mc:AlternateContent>
  <workbookProtection workbookAlgorithmName="SHA-256" workbookHashValue="v4qFVQ7zCF8TtvGD9rWFrPEjvVspyxK9Y2lbiiUGaUQ=" workbookSaltValue="lpLezCxUE/Ypz3fWg3apkQ==" workbookSpinCount="100000" lockStructure="1"/>
  <bookViews>
    <workbookView xWindow="0" yWindow="0" windowWidth="24570" windowHeight="11640" tabRatio="636" firstSheet="2" activeTab="2"/>
  </bookViews>
  <sheets>
    <sheet name="Config" sheetId="4" state="hidden" r:id="rId1"/>
    <sheet name="MasterWorkplan" sheetId="55" state="hidden" r:id="rId2"/>
    <sheet name="Home Page" sheetId="52" r:id="rId3"/>
    <sheet name="Program Context &amp; Partners" sheetId="53" r:id="rId4"/>
    <sheet name="Chlamydia" sheetId="175" r:id="rId5"/>
    <sheet name="Gonorrhea" sheetId="176" r:id="rId6"/>
    <sheet name="Syphilis" sheetId="177" r:id="rId7"/>
    <sheet name="Congenital Syphilis" sheetId="178" r:id="rId8"/>
    <sheet name="Adverse Outcomes" sheetId="179" r:id="rId9"/>
    <sheet name="Outbreak" sheetId="180" r:id="rId10"/>
    <sheet name="Partner Services for Women" sheetId="181" r:id="rId11"/>
    <sheet name="EPT" sheetId="182" r:id="rId12"/>
    <sheet name="Partner Services for MSM" sheetId="183" r:id="rId13"/>
    <sheet name="STD Specialty Care" sheetId="184" r:id="rId14"/>
    <sheet name="Gonorrhea &amp; Syphilis Tx" sheetId="185" r:id="rId15"/>
    <sheet name="Priority Pop. Screening &amp; Tx" sheetId="186" r:id="rId16"/>
    <sheet name="Community Health Promotion" sheetId="187" r:id="rId17"/>
    <sheet name="Provider Education &amp; Reporting" sheetId="188" r:id="rId18"/>
    <sheet name="Policy" sheetId="189" r:id="rId19"/>
    <sheet name="Analysis, Translation, Dissemin" sheetId="190" r:id="rId20"/>
    <sheet name="Data-Driven Planning" sheetId="191" r:id="rId21"/>
  </sheets>
  <functionGroups builtInGroupCount="18"/>
  <definedNames>
    <definedName name="AwardeeName">Config!$B$16</definedName>
    <definedName name="configObjectiveRowCount">Config!$B$18</definedName>
    <definedName name="CreateObjA2" localSheetId="8">'Adverse Outcomes'!$B$18</definedName>
    <definedName name="CreateObjA2" localSheetId="19">'Analysis, Translation, Dissemin'!$B$18</definedName>
    <definedName name="CreateObjA2" localSheetId="4">Chlamydia!$B$18</definedName>
    <definedName name="CreateObjA2" localSheetId="16">'Community Health Promotion'!$B$18</definedName>
    <definedName name="CreateObjA2" localSheetId="7">'Congenital Syphilis'!$B$18</definedName>
    <definedName name="CreateObjA2" localSheetId="20">'Data-Driven Planning'!$B$18</definedName>
    <definedName name="CreateObjA2" localSheetId="11">EPT!$B$18</definedName>
    <definedName name="CreateObjA2" localSheetId="5">Gonorrhea!$B$18</definedName>
    <definedName name="CreateObjA2" localSheetId="14">'Gonorrhea &amp; Syphilis Tx'!$B$18</definedName>
    <definedName name="CreateObjA2" localSheetId="1">MasterWorkplan!$B$18</definedName>
    <definedName name="CreateObjA2" localSheetId="9">Outbreak!$B$18</definedName>
    <definedName name="CreateObjA2" localSheetId="12">'Partner Services for MSM'!$B$18</definedName>
    <definedName name="CreateObjA2" localSheetId="10">'Partner Services for Women'!$B$18</definedName>
    <definedName name="CreateObjA2" localSheetId="18">Policy!$B$18</definedName>
    <definedName name="CreateObjA2" localSheetId="15">'Priority Pop. Screening &amp; Tx'!$B$18</definedName>
    <definedName name="CreateObjA2" localSheetId="17">'Provider Education &amp; Reporting'!$B$18</definedName>
    <definedName name="CreateObjA2" localSheetId="13">'STD Specialty Care'!$B$18</definedName>
    <definedName name="CreateObjA2" localSheetId="6">Syphilis!$B$18</definedName>
    <definedName name="CreateObjA3" localSheetId="8">'Adverse Outcomes'!$B$31</definedName>
    <definedName name="CreateObjA3" localSheetId="19">'Analysis, Translation, Dissemin'!$B$31</definedName>
    <definedName name="CreateObjA3" localSheetId="4">Chlamydia!$B$31</definedName>
    <definedName name="CreateObjA3" localSheetId="16">'Community Health Promotion'!$B$31</definedName>
    <definedName name="CreateObjA3" localSheetId="7">'Congenital Syphilis'!$B$31</definedName>
    <definedName name="CreateObjA3" localSheetId="20">'Data-Driven Planning'!$B$31</definedName>
    <definedName name="CreateObjA3" localSheetId="11">EPT!$B$31</definedName>
    <definedName name="CreateObjA3" localSheetId="5">Gonorrhea!$B$31</definedName>
    <definedName name="CreateObjA3" localSheetId="14">'Gonorrhea &amp; Syphilis Tx'!$B$31</definedName>
    <definedName name="CreateObjA3" localSheetId="1">MasterWorkplan!$B$31</definedName>
    <definedName name="CreateObjA3" localSheetId="9">Outbreak!$B$31</definedName>
    <definedName name="CreateObjA3" localSheetId="12">'Partner Services for MSM'!$B$31</definedName>
    <definedName name="CreateObjA3" localSheetId="10">'Partner Services for Women'!$B$31</definedName>
    <definedName name="CreateObjA3" localSheetId="18">Policy!$B$31</definedName>
    <definedName name="CreateObjA3" localSheetId="15">'Priority Pop. Screening &amp; Tx'!$B$31</definedName>
    <definedName name="CreateObjA3" localSheetId="17">'Provider Education &amp; Reporting'!$B$31</definedName>
    <definedName name="CreateObjA3" localSheetId="13">'STD Specialty Care'!$B$31</definedName>
    <definedName name="CreateObjA3" localSheetId="6">Syphilis!$B$31</definedName>
    <definedName name="CreateObjB2" localSheetId="8">'Adverse Outcomes'!$B$56</definedName>
    <definedName name="CreateObjB2" localSheetId="19">'Analysis, Translation, Dissemin'!$B$56</definedName>
    <definedName name="CreateObjB2" localSheetId="4">Chlamydia!$B$56</definedName>
    <definedName name="CreateObjB2" localSheetId="16">'Community Health Promotion'!$B$56</definedName>
    <definedName name="CreateObjB2" localSheetId="7">'Congenital Syphilis'!$B$56</definedName>
    <definedName name="CreateObjB2" localSheetId="20">'Data-Driven Planning'!$B$56</definedName>
    <definedName name="CreateObjB2" localSheetId="11">EPT!$B$56</definedName>
    <definedName name="CreateObjB2" localSheetId="5">Gonorrhea!$B$56</definedName>
    <definedName name="CreateObjB2" localSheetId="14">'Gonorrhea &amp; Syphilis Tx'!$B$56</definedName>
    <definedName name="CreateObjB2" localSheetId="1">MasterWorkplan!$B$56</definedName>
    <definedName name="CreateObjB2" localSheetId="9">Outbreak!$B$56</definedName>
    <definedName name="CreateObjB2" localSheetId="12">'Partner Services for MSM'!$B$56</definedName>
    <definedName name="CreateObjB2" localSheetId="10">'Partner Services for Women'!$B$56</definedName>
    <definedName name="CreateObjB2" localSheetId="18">Policy!$B$56</definedName>
    <definedName name="CreateObjB2" localSheetId="15">'Priority Pop. Screening &amp; Tx'!$B$56</definedName>
    <definedName name="CreateObjB2" localSheetId="17">'Provider Education &amp; Reporting'!$B$56</definedName>
    <definedName name="CreateObjB2" localSheetId="13">'STD Specialty Care'!$B$56</definedName>
    <definedName name="CreateObjB2" localSheetId="6">Syphilis!$B$56</definedName>
    <definedName name="CreateObjB3" localSheetId="8">'Adverse Outcomes'!$B$69</definedName>
    <definedName name="CreateObjB3" localSheetId="19">'Analysis, Translation, Dissemin'!$B$69</definedName>
    <definedName name="CreateObjB3" localSheetId="4">Chlamydia!$B$69</definedName>
    <definedName name="CreateObjB3" localSheetId="16">'Community Health Promotion'!$B$69</definedName>
    <definedName name="CreateObjB3" localSheetId="7">'Congenital Syphilis'!$B$69</definedName>
    <definedName name="CreateObjB3" localSheetId="20">'Data-Driven Planning'!$B$69</definedName>
    <definedName name="CreateObjB3" localSheetId="11">EPT!$B$69</definedName>
    <definedName name="CreateObjB3" localSheetId="5">Gonorrhea!$B$69</definedName>
    <definedName name="CreateObjB3" localSheetId="14">'Gonorrhea &amp; Syphilis Tx'!$B$69</definedName>
    <definedName name="CreateObjB3" localSheetId="1">MasterWorkplan!$B$69</definedName>
    <definedName name="CreateObjB3" localSheetId="9">Outbreak!$B$69</definedName>
    <definedName name="CreateObjB3" localSheetId="12">'Partner Services for MSM'!$B$69</definedName>
    <definedName name="CreateObjB3" localSheetId="10">'Partner Services for Women'!$B$69</definedName>
    <definedName name="CreateObjB3" localSheetId="18">Policy!$B$69</definedName>
    <definedName name="CreateObjB3" localSheetId="15">'Priority Pop. Screening &amp; Tx'!$B$69</definedName>
    <definedName name="CreateObjB3" localSheetId="17">'Provider Education &amp; Reporting'!$B$69</definedName>
    <definedName name="CreateObjB3" localSheetId="13">'STD Specialty Care'!$B$69</definedName>
    <definedName name="CreateObjB3" localSheetId="6">Syphilis!$B$69</definedName>
    <definedName name="CreateObjC2" localSheetId="8">'Adverse Outcomes'!$B$94</definedName>
    <definedName name="CreateObjC2" localSheetId="19">'Analysis, Translation, Dissemin'!$B$94</definedName>
    <definedName name="CreateObjC2" localSheetId="4">Chlamydia!$B$94</definedName>
    <definedName name="CreateObjC2" localSheetId="16">'Community Health Promotion'!$B$94</definedName>
    <definedName name="CreateObjC2" localSheetId="7">'Congenital Syphilis'!$B$94</definedName>
    <definedName name="CreateObjC2" localSheetId="20">'Data-Driven Planning'!$B$94</definedName>
    <definedName name="CreateObjC2" localSheetId="11">EPT!$B$94</definedName>
    <definedName name="CreateObjC2" localSheetId="5">Gonorrhea!$B$94</definedName>
    <definedName name="CreateObjC2" localSheetId="14">'Gonorrhea &amp; Syphilis Tx'!$B$94</definedName>
    <definedName name="CreateObjC2" localSheetId="1">MasterWorkplan!$B$94</definedName>
    <definedName name="CreateObjC2" localSheetId="9">Outbreak!$B$94</definedName>
    <definedName name="CreateObjC2" localSheetId="12">'Partner Services for MSM'!$B$94</definedName>
    <definedName name="CreateObjC2" localSheetId="10">'Partner Services for Women'!$B$94</definedName>
    <definedName name="CreateObjC2" localSheetId="18">Policy!$B$94</definedName>
    <definedName name="CreateObjC2" localSheetId="15">'Priority Pop. Screening &amp; Tx'!$B$94</definedName>
    <definedName name="CreateObjC2" localSheetId="17">'Provider Education &amp; Reporting'!$B$94</definedName>
    <definedName name="CreateObjC2" localSheetId="13">'STD Specialty Care'!$B$94</definedName>
    <definedName name="CreateObjC2" localSheetId="6">Syphilis!$B$94</definedName>
    <definedName name="CreateObjC3" localSheetId="8">'Adverse Outcomes'!$B$107</definedName>
    <definedName name="CreateObjC3" localSheetId="19">'Analysis, Translation, Dissemin'!$B$107</definedName>
    <definedName name="CreateObjC3" localSheetId="4">Chlamydia!$B$107</definedName>
    <definedName name="CreateObjC3" localSheetId="16">'Community Health Promotion'!$B$107</definedName>
    <definedName name="CreateObjC3" localSheetId="7">'Congenital Syphilis'!$B$107</definedName>
    <definedName name="CreateObjC3" localSheetId="20">'Data-Driven Planning'!$B$107</definedName>
    <definedName name="CreateObjC3" localSheetId="11">EPT!$B$107</definedName>
    <definedName name="CreateObjC3" localSheetId="5">Gonorrhea!$B$107</definedName>
    <definedName name="CreateObjC3" localSheetId="14">'Gonorrhea &amp; Syphilis Tx'!$B$107</definedName>
    <definedName name="CreateObjC3" localSheetId="1">MasterWorkplan!$B$107</definedName>
    <definedName name="CreateObjC3" localSheetId="9">Outbreak!$B$107</definedName>
    <definedName name="CreateObjC3" localSheetId="12">'Partner Services for MSM'!$B$107</definedName>
    <definedName name="CreateObjC3" localSheetId="10">'Partner Services for Women'!$B$107</definedName>
    <definedName name="CreateObjC3" localSheetId="18">Policy!$B$107</definedName>
    <definedName name="CreateObjC3" localSheetId="15">'Priority Pop. Screening &amp; Tx'!$B$107</definedName>
    <definedName name="CreateObjC3" localSheetId="17">'Provider Education &amp; Reporting'!$B$107</definedName>
    <definedName name="CreateObjC3" localSheetId="13">'STD Specialty Care'!$B$107</definedName>
    <definedName name="CreateObjC3" localSheetId="6">Syphilis!$B$107</definedName>
    <definedName name="lkpOrgNames">Config!$D$10:$D$69</definedName>
    <definedName name="lkpPartnerTypes_DataUse">Config!$L$10:$L$14</definedName>
    <definedName name="lkpPartnerTypes_DiseaseInvest">Config!$I$10:$I$22</definedName>
    <definedName name="lkpPartnerTypes_PreventionAndPolicy">Config!$K$10:$K$20</definedName>
    <definedName name="lkpPartnerTypes_Screening">Config!$J$10:$J$24</definedName>
    <definedName name="lkpPartnerTypes_Surveillance">Config!$H$10:$H$15</definedName>
    <definedName name="lkpStrategy_ID">Config!$N$10:$N$26</definedName>
    <definedName name="lkpStrategy_Shorthand">Config!$R$10:$R$26</definedName>
    <definedName name="lkpStrategy_Text">Config!$O$10:$O$26</definedName>
    <definedName name="lkpStrategyAreas_ID">Config!$Q$10:$Q$26</definedName>
    <definedName name="lkpStrategyAreas_Text">Config!$P$10:$P$26</definedName>
    <definedName name="lkpSubStrategy_ID">Config!$T$10:$T$44</definedName>
    <definedName name="lkpSubStrategy_Text">Config!$U$10:$U$44</definedName>
    <definedName name="lkpYN">Config!$F$10:$F$11</definedName>
    <definedName name="nav0ProgramContext">'Program Context &amp; Partners'!$A$3</definedName>
    <definedName name="navHome">'Home Page'!$A$1</definedName>
    <definedName name="PerformanceYear">Config!$B$9</definedName>
    <definedName name="PeriodOfPerformance">Config!$B$17</definedName>
    <definedName name="_xlnm.Print_Area" localSheetId="8">'Adverse Outcomes'!$B$2:$E$43</definedName>
    <definedName name="_xlnm.Print_Area" localSheetId="19">'Analysis, Translation, Dissemin'!$B$2:$E$119</definedName>
    <definedName name="_xlnm.Print_Area" localSheetId="4">Chlamydia!$B$2:$E$43</definedName>
    <definedName name="_xlnm.Print_Area" localSheetId="16">'Community Health Promotion'!$B$2:$E$43</definedName>
    <definedName name="_xlnm.Print_Area" localSheetId="7">'Congenital Syphilis'!$B$2:$E$119</definedName>
    <definedName name="_xlnm.Print_Area" localSheetId="20">'Data-Driven Planning'!$B$2:$E$81</definedName>
    <definedName name="_xlnm.Print_Area" localSheetId="11">EPT!$B$2:$E$43</definedName>
    <definedName name="_xlnm.Print_Area" localSheetId="5">Gonorrhea!$B$2:$E$81</definedName>
    <definedName name="_xlnm.Print_Area" localSheetId="14">'Gonorrhea &amp; Syphilis Tx'!$B$2:$E$119</definedName>
    <definedName name="_xlnm.Print_Area" localSheetId="2">'Home Page'!$B$1:$E$45</definedName>
    <definedName name="_xlnm.Print_Area" localSheetId="1">MasterWorkplan!$B$2:$E$119</definedName>
    <definedName name="_xlnm.Print_Area" localSheetId="9">Outbreak!$B$2:$E$81</definedName>
    <definedName name="_xlnm.Print_Area" localSheetId="12">'Partner Services for MSM'!$B$2:$E$119</definedName>
    <definedName name="_xlnm.Print_Area" localSheetId="10">'Partner Services for Women'!$B$2:$E$119</definedName>
    <definedName name="_xlnm.Print_Area" localSheetId="18">Policy!$B$2:$E$81</definedName>
    <definedName name="_xlnm.Print_Area" localSheetId="15">'Priority Pop. Screening &amp; Tx'!$B$2:$E$119</definedName>
    <definedName name="_xlnm.Print_Area" localSheetId="3">'Program Context &amp; Partners'!$A$2:$D$112</definedName>
    <definedName name="_xlnm.Print_Area" localSheetId="17">'Provider Education &amp; Reporting'!$B$2:$E$43</definedName>
    <definedName name="_xlnm.Print_Area" localSheetId="13">'STD Specialty Care'!$B$2:$E$81</definedName>
    <definedName name="_xlnm.Print_Area" localSheetId="6">Syphilis!$B$2:$E$81</definedName>
    <definedName name="_xlnm.Print_Titles" localSheetId="8">'Adverse Outcomes'!$2:$4</definedName>
    <definedName name="_xlnm.Print_Titles" localSheetId="19">'Analysis, Translation, Dissemin'!$2:$4</definedName>
    <definedName name="_xlnm.Print_Titles" localSheetId="4">Chlamydia!$2:$4</definedName>
    <definedName name="_xlnm.Print_Titles" localSheetId="16">'Community Health Promotion'!$2:$4</definedName>
    <definedName name="_xlnm.Print_Titles" localSheetId="7">'Congenital Syphilis'!$2:$4</definedName>
    <definedName name="_xlnm.Print_Titles" localSheetId="20">'Data-Driven Planning'!$2:$4</definedName>
    <definedName name="_xlnm.Print_Titles" localSheetId="11">EPT!$2:$4</definedName>
    <definedName name="_xlnm.Print_Titles" localSheetId="5">Gonorrhea!$2:$4</definedName>
    <definedName name="_xlnm.Print_Titles" localSheetId="14">'Gonorrhea &amp; Syphilis Tx'!$2:$4</definedName>
    <definedName name="_xlnm.Print_Titles" localSheetId="1">MasterWorkplan!$2:$4</definedName>
    <definedName name="_xlnm.Print_Titles" localSheetId="9">Outbreak!$2:$4</definedName>
    <definedName name="_xlnm.Print_Titles" localSheetId="12">'Partner Services for MSM'!$2:$4</definedName>
    <definedName name="_xlnm.Print_Titles" localSheetId="10">'Partner Services for Women'!$2:$4</definedName>
    <definedName name="_xlnm.Print_Titles" localSheetId="18">Policy!$2:$4</definedName>
    <definedName name="_xlnm.Print_Titles" localSheetId="15">'Priority Pop. Screening &amp; Tx'!$2:$4</definedName>
    <definedName name="_xlnm.Print_Titles" localSheetId="3">'Program Context &amp; Partners'!$2:$2</definedName>
    <definedName name="_xlnm.Print_Titles" localSheetId="17">'Provider Education &amp; Reporting'!$2:$4</definedName>
    <definedName name="_xlnm.Print_Titles" localSheetId="13">'STD Specialty Care'!$2:$4</definedName>
    <definedName name="_xlnm.Print_Titles" localSheetId="6">Syphilis!$2:$4</definedName>
    <definedName name="TemplateType">Config!$B$10</definedName>
    <definedName name="TemplateVersion">Config!$B$11</definedName>
    <definedName name="Title1">Config!$B$13</definedName>
    <definedName name="Title2">Config!$B$14</definedName>
    <definedName name="Title3">Config!$B$15</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91" l="1"/>
  <c r="B2" i="190"/>
  <c r="B2" i="189"/>
  <c r="B2" i="188"/>
  <c r="B2" i="187"/>
  <c r="B2" i="186"/>
  <c r="B2" i="185"/>
  <c r="B2" i="184"/>
  <c r="B2" i="183"/>
  <c r="B2" i="182"/>
  <c r="B2" i="181"/>
  <c r="B2" i="180"/>
  <c r="B2" i="179"/>
  <c r="B2" i="178"/>
  <c r="B2" i="177"/>
  <c r="B2" i="176"/>
  <c r="B2" i="175"/>
  <c r="K44" i="191" l="1"/>
  <c r="L72" i="191" s="1"/>
  <c r="B71" i="191" s="1"/>
  <c r="B44" i="191"/>
  <c r="K6" i="191"/>
  <c r="L34" i="191" s="1"/>
  <c r="B33" i="191" s="1"/>
  <c r="B6" i="191"/>
  <c r="B4" i="191"/>
  <c r="B3" i="191"/>
  <c r="J2" i="191"/>
  <c r="K82" i="190"/>
  <c r="L110" i="190" s="1"/>
  <c r="B109" i="190" s="1"/>
  <c r="B82" i="190"/>
  <c r="K44" i="190"/>
  <c r="L72" i="190" s="1"/>
  <c r="B71" i="190" s="1"/>
  <c r="B44" i="190"/>
  <c r="K6" i="190"/>
  <c r="L34" i="190" s="1"/>
  <c r="B33" i="190" s="1"/>
  <c r="B6" i="190"/>
  <c r="B4" i="190"/>
  <c r="B3" i="190"/>
  <c r="J2" i="190"/>
  <c r="K44" i="189"/>
  <c r="L72" i="189" s="1"/>
  <c r="B71" i="189" s="1"/>
  <c r="B44" i="189"/>
  <c r="K6" i="189"/>
  <c r="L34" i="189" s="1"/>
  <c r="B33" i="189" s="1"/>
  <c r="B6" i="189"/>
  <c r="B4" i="189"/>
  <c r="B3" i="189"/>
  <c r="J2" i="189"/>
  <c r="K6" i="188"/>
  <c r="L34" i="188" s="1"/>
  <c r="B33" i="188" s="1"/>
  <c r="B6" i="188"/>
  <c r="B4" i="188"/>
  <c r="B3" i="188"/>
  <c r="J2" i="188"/>
  <c r="K6" i="187"/>
  <c r="L34" i="187" s="1"/>
  <c r="B33" i="187" s="1"/>
  <c r="B6" i="187"/>
  <c r="B4" i="187"/>
  <c r="B3" i="187"/>
  <c r="J2" i="187"/>
  <c r="K82" i="186"/>
  <c r="L110" i="186" s="1"/>
  <c r="B109" i="186" s="1"/>
  <c r="B82" i="186"/>
  <c r="K44" i="186"/>
  <c r="L72" i="186" s="1"/>
  <c r="B71" i="186" s="1"/>
  <c r="B44" i="186"/>
  <c r="K6" i="186"/>
  <c r="L34" i="186" s="1"/>
  <c r="B33" i="186" s="1"/>
  <c r="B6" i="186"/>
  <c r="B4" i="186"/>
  <c r="B3" i="186"/>
  <c r="J2" i="186"/>
  <c r="K82" i="185"/>
  <c r="L110" i="185" s="1"/>
  <c r="B109" i="185" s="1"/>
  <c r="B82" i="185"/>
  <c r="K44" i="185"/>
  <c r="L72" i="185" s="1"/>
  <c r="B71" i="185" s="1"/>
  <c r="B44" i="185"/>
  <c r="K6" i="185"/>
  <c r="L34" i="185" s="1"/>
  <c r="B33" i="185" s="1"/>
  <c r="B6" i="185"/>
  <c r="B4" i="185"/>
  <c r="B3" i="185"/>
  <c r="J2" i="185"/>
  <c r="K44" i="184"/>
  <c r="L72" i="184" s="1"/>
  <c r="B71" i="184" s="1"/>
  <c r="B44" i="184"/>
  <c r="K6" i="184"/>
  <c r="L34" i="184" s="1"/>
  <c r="B33" i="184" s="1"/>
  <c r="B6" i="184"/>
  <c r="B4" i="184"/>
  <c r="B3" i="184"/>
  <c r="J2" i="184"/>
  <c r="K82" i="183"/>
  <c r="L110" i="183" s="1"/>
  <c r="B109" i="183" s="1"/>
  <c r="B82" i="183"/>
  <c r="K44" i="183"/>
  <c r="L72" i="183" s="1"/>
  <c r="B71" i="183" s="1"/>
  <c r="B44" i="183"/>
  <c r="K6" i="183"/>
  <c r="L34" i="183" s="1"/>
  <c r="B33" i="183" s="1"/>
  <c r="B6" i="183"/>
  <c r="B4" i="183"/>
  <c r="B3" i="183"/>
  <c r="J2" i="183"/>
  <c r="K6" i="182"/>
  <c r="L34" i="182" s="1"/>
  <c r="B33" i="182" s="1"/>
  <c r="B6" i="182"/>
  <c r="B4" i="182"/>
  <c r="B3" i="182"/>
  <c r="J2" i="182"/>
  <c r="K82" i="181"/>
  <c r="L110" i="181" s="1"/>
  <c r="B109" i="181" s="1"/>
  <c r="B82" i="181"/>
  <c r="K44" i="181"/>
  <c r="L72" i="181" s="1"/>
  <c r="B71" i="181" s="1"/>
  <c r="B44" i="181"/>
  <c r="K6" i="181"/>
  <c r="L34" i="181" s="1"/>
  <c r="B33" i="181" s="1"/>
  <c r="B6" i="181"/>
  <c r="B4" i="181"/>
  <c r="B3" i="181"/>
  <c r="J2" i="181"/>
  <c r="K44" i="180"/>
  <c r="L72" i="180" s="1"/>
  <c r="B71" i="180" s="1"/>
  <c r="B44" i="180"/>
  <c r="K6" i="180"/>
  <c r="L34" i="180" s="1"/>
  <c r="B33" i="180" s="1"/>
  <c r="B6" i="180"/>
  <c r="B4" i="180"/>
  <c r="B3" i="180"/>
  <c r="J2" i="180"/>
  <c r="K6" i="179"/>
  <c r="L34" i="179" s="1"/>
  <c r="B33" i="179" s="1"/>
  <c r="B6" i="179"/>
  <c r="B4" i="179"/>
  <c r="B3" i="179"/>
  <c r="J2" i="179"/>
  <c r="K82" i="178"/>
  <c r="L110" i="178" s="1"/>
  <c r="B109" i="178" s="1"/>
  <c r="B82" i="178"/>
  <c r="K44" i="178"/>
  <c r="L72" i="178" s="1"/>
  <c r="B71" i="178" s="1"/>
  <c r="B44" i="178"/>
  <c r="K6" i="178"/>
  <c r="L34" i="178" s="1"/>
  <c r="B33" i="178" s="1"/>
  <c r="B6" i="178"/>
  <c r="B4" i="178"/>
  <c r="B3" i="178"/>
  <c r="J2" i="178"/>
  <c r="K44" i="177"/>
  <c r="L72" i="177" s="1"/>
  <c r="B71" i="177" s="1"/>
  <c r="B44" i="177"/>
  <c r="K6" i="177"/>
  <c r="L34" i="177" s="1"/>
  <c r="B33" i="177" s="1"/>
  <c r="B6" i="177"/>
  <c r="B4" i="177"/>
  <c r="B3" i="177"/>
  <c r="J2" i="177"/>
  <c r="K44" i="176"/>
  <c r="L72" i="176" s="1"/>
  <c r="B71" i="176" s="1"/>
  <c r="B44" i="176"/>
  <c r="K6" i="176"/>
  <c r="L34" i="176" s="1"/>
  <c r="B33" i="176" s="1"/>
  <c r="B6" i="176"/>
  <c r="B4" i="176"/>
  <c r="B3" i="176"/>
  <c r="J2" i="176"/>
  <c r="K6" i="175"/>
  <c r="L34" i="175" s="1"/>
  <c r="B33" i="175" s="1"/>
  <c r="B6" i="175"/>
  <c r="B4" i="175"/>
  <c r="B3" i="175"/>
  <c r="J2" i="175"/>
  <c r="L21" i="191" l="1"/>
  <c r="B20" i="191" s="1"/>
  <c r="L59" i="191"/>
  <c r="B58" i="191" s="1"/>
  <c r="L8" i="191"/>
  <c r="B7" i="191" s="1"/>
  <c r="L46" i="191"/>
  <c r="B45" i="191" s="1"/>
  <c r="L21" i="190"/>
  <c r="B20" i="190" s="1"/>
  <c r="L59" i="190"/>
  <c r="B58" i="190" s="1"/>
  <c r="L97" i="190"/>
  <c r="B96" i="190" s="1"/>
  <c r="L8" i="190"/>
  <c r="B7" i="190" s="1"/>
  <c r="L46" i="190"/>
  <c r="B45" i="190" s="1"/>
  <c r="L84" i="190"/>
  <c r="B83" i="190" s="1"/>
  <c r="L21" i="189"/>
  <c r="B20" i="189" s="1"/>
  <c r="L59" i="189"/>
  <c r="B58" i="189" s="1"/>
  <c r="L8" i="189"/>
  <c r="B7" i="189" s="1"/>
  <c r="L46" i="189"/>
  <c r="B45" i="189" s="1"/>
  <c r="L21" i="188"/>
  <c r="B20" i="188" s="1"/>
  <c r="L8" i="188"/>
  <c r="B7" i="188" s="1"/>
  <c r="L21" i="187"/>
  <c r="B20" i="187" s="1"/>
  <c r="L8" i="187"/>
  <c r="B7" i="187" s="1"/>
  <c r="L21" i="186"/>
  <c r="B20" i="186" s="1"/>
  <c r="L59" i="186"/>
  <c r="B58" i="186" s="1"/>
  <c r="L97" i="186"/>
  <c r="B96" i="186" s="1"/>
  <c r="L8" i="186"/>
  <c r="B7" i="186" s="1"/>
  <c r="L46" i="186"/>
  <c r="B45" i="186" s="1"/>
  <c r="L84" i="186"/>
  <c r="B83" i="186" s="1"/>
  <c r="L21" i="185"/>
  <c r="B20" i="185" s="1"/>
  <c r="L59" i="185"/>
  <c r="B58" i="185" s="1"/>
  <c r="L97" i="185"/>
  <c r="B96" i="185" s="1"/>
  <c r="L8" i="185"/>
  <c r="B7" i="185" s="1"/>
  <c r="L46" i="185"/>
  <c r="B45" i="185" s="1"/>
  <c r="L84" i="185"/>
  <c r="B83" i="185" s="1"/>
  <c r="L21" i="184"/>
  <c r="B20" i="184" s="1"/>
  <c r="L59" i="184"/>
  <c r="B58" i="184" s="1"/>
  <c r="L8" i="184"/>
  <c r="B7" i="184" s="1"/>
  <c r="L46" i="184"/>
  <c r="B45" i="184" s="1"/>
  <c r="L21" i="183"/>
  <c r="B20" i="183" s="1"/>
  <c r="L59" i="183"/>
  <c r="B58" i="183" s="1"/>
  <c r="L97" i="183"/>
  <c r="B96" i="183" s="1"/>
  <c r="L8" i="183"/>
  <c r="B7" i="183" s="1"/>
  <c r="L46" i="183"/>
  <c r="B45" i="183" s="1"/>
  <c r="L84" i="183"/>
  <c r="B83" i="183" s="1"/>
  <c r="L21" i="182"/>
  <c r="B20" i="182" s="1"/>
  <c r="L8" i="182"/>
  <c r="B7" i="182" s="1"/>
  <c r="L21" i="181"/>
  <c r="B20" i="181" s="1"/>
  <c r="L59" i="181"/>
  <c r="B58" i="181" s="1"/>
  <c r="L97" i="181"/>
  <c r="B96" i="181" s="1"/>
  <c r="L8" i="181"/>
  <c r="B7" i="181" s="1"/>
  <c r="L46" i="181"/>
  <c r="B45" i="181" s="1"/>
  <c r="L84" i="181"/>
  <c r="B83" i="181" s="1"/>
  <c r="L21" i="180"/>
  <c r="B20" i="180" s="1"/>
  <c r="L59" i="180"/>
  <c r="B58" i="180" s="1"/>
  <c r="L8" i="180"/>
  <c r="B7" i="180" s="1"/>
  <c r="L46" i="180"/>
  <c r="B45" i="180" s="1"/>
  <c r="L21" i="179"/>
  <c r="B20" i="179" s="1"/>
  <c r="L8" i="179"/>
  <c r="B7" i="179" s="1"/>
  <c r="L21" i="178"/>
  <c r="B20" i="178" s="1"/>
  <c r="L59" i="178"/>
  <c r="B58" i="178" s="1"/>
  <c r="L97" i="178"/>
  <c r="B96" i="178" s="1"/>
  <c r="L8" i="178"/>
  <c r="B7" i="178" s="1"/>
  <c r="L46" i="178"/>
  <c r="B45" i="178" s="1"/>
  <c r="L84" i="178"/>
  <c r="B83" i="178" s="1"/>
  <c r="L21" i="177"/>
  <c r="B20" i="177" s="1"/>
  <c r="L59" i="177"/>
  <c r="B58" i="177" s="1"/>
  <c r="L8" i="177"/>
  <c r="B7" i="177" s="1"/>
  <c r="L46" i="177"/>
  <c r="B45" i="177" s="1"/>
  <c r="L21" i="176"/>
  <c r="B20" i="176" s="1"/>
  <c r="L59" i="176"/>
  <c r="B58" i="176" s="1"/>
  <c r="L8" i="176"/>
  <c r="B7" i="176" s="1"/>
  <c r="L46" i="176"/>
  <c r="B45" i="176" s="1"/>
  <c r="L21" i="175"/>
  <c r="B20" i="175" s="1"/>
  <c r="L8" i="175"/>
  <c r="B7" i="175" s="1"/>
  <c r="K82" i="55"/>
  <c r="L110" i="55" s="1"/>
  <c r="B109" i="55" s="1"/>
  <c r="B82" i="55"/>
  <c r="K44" i="55"/>
  <c r="L72" i="55" s="1"/>
  <c r="B71" i="55" s="1"/>
  <c r="B44" i="55"/>
  <c r="K6" i="55"/>
  <c r="L34" i="55" s="1"/>
  <c r="B33" i="55" s="1"/>
  <c r="B6" i="55"/>
  <c r="B4" i="55"/>
  <c r="B3" i="55"/>
  <c r="J2" i="55"/>
  <c r="B2" i="55"/>
  <c r="L21" i="55" l="1"/>
  <c r="B20" i="55" s="1"/>
  <c r="L59" i="55"/>
  <c r="B58" i="55" s="1"/>
  <c r="L97" i="55"/>
  <c r="B96" i="55" s="1"/>
  <c r="L8" i="55"/>
  <c r="B7" i="55" s="1"/>
  <c r="L46" i="55"/>
  <c r="B45" i="55" s="1"/>
  <c r="L84" i="55"/>
  <c r="B83" i="55" s="1"/>
  <c r="C11" i="52" l="1"/>
  <c r="G103" i="53" l="1"/>
  <c r="G99" i="53"/>
  <c r="G95" i="53"/>
  <c r="G81" i="53"/>
  <c r="G77" i="53"/>
  <c r="G73" i="53"/>
  <c r="G59" i="53"/>
  <c r="G55" i="53"/>
  <c r="G51" i="53"/>
  <c r="G37" i="53"/>
  <c r="G33" i="53"/>
  <c r="G29" i="53"/>
  <c r="G15" i="53"/>
  <c r="G11" i="53"/>
  <c r="G7" i="53"/>
  <c r="B2" i="53" l="1"/>
  <c r="B16" i="4" l="1"/>
  <c r="B7" i="52"/>
  <c r="B6" i="52"/>
  <c r="B4" i="52"/>
</calcChain>
</file>

<file path=xl/comments1.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84"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85"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85" authorId="0" shapeId="0">
      <text>
        <r>
          <rPr>
            <b/>
            <sz val="9"/>
            <color indexed="81"/>
            <rFont val="Tahoma"/>
            <family val="2"/>
          </rPr>
          <t>Target:</t>
        </r>
        <r>
          <rPr>
            <sz val="9"/>
            <color indexed="81"/>
            <rFont val="Tahoma"/>
            <family val="2"/>
          </rPr>
          <t xml:space="preserve">
This should be the target measure in your SMART objective.</t>
        </r>
      </text>
    </comment>
    <comment ref="B88"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88"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88"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88"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0.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84"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85"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85" authorId="0" shapeId="0">
      <text>
        <r>
          <rPr>
            <b/>
            <sz val="9"/>
            <color indexed="81"/>
            <rFont val="Tahoma"/>
            <family val="2"/>
          </rPr>
          <t>Target:</t>
        </r>
        <r>
          <rPr>
            <sz val="9"/>
            <color indexed="81"/>
            <rFont val="Tahoma"/>
            <family val="2"/>
          </rPr>
          <t xml:space="preserve">
This should be the target measure in your SMART objective.</t>
        </r>
      </text>
    </comment>
    <comment ref="B88"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88"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88"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88"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1.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2.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84"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85"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85" authorId="0" shapeId="0">
      <text>
        <r>
          <rPr>
            <b/>
            <sz val="9"/>
            <color indexed="81"/>
            <rFont val="Tahoma"/>
            <family val="2"/>
          </rPr>
          <t>Target:</t>
        </r>
        <r>
          <rPr>
            <sz val="9"/>
            <color indexed="81"/>
            <rFont val="Tahoma"/>
            <family val="2"/>
          </rPr>
          <t xml:space="preserve">
This should be the target measure in your SMART objective.</t>
        </r>
      </text>
    </comment>
    <comment ref="B88"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88"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88"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88"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3.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4.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84"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85"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85" authorId="0" shapeId="0">
      <text>
        <r>
          <rPr>
            <b/>
            <sz val="9"/>
            <color indexed="81"/>
            <rFont val="Tahoma"/>
            <family val="2"/>
          </rPr>
          <t>Target:</t>
        </r>
        <r>
          <rPr>
            <sz val="9"/>
            <color indexed="81"/>
            <rFont val="Tahoma"/>
            <family val="2"/>
          </rPr>
          <t xml:space="preserve">
This should be the target measure in your SMART objective.</t>
        </r>
      </text>
    </comment>
    <comment ref="B88"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88"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88"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88"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5.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84"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85"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85" authorId="0" shapeId="0">
      <text>
        <r>
          <rPr>
            <b/>
            <sz val="9"/>
            <color indexed="81"/>
            <rFont val="Tahoma"/>
            <family val="2"/>
          </rPr>
          <t>Target:</t>
        </r>
        <r>
          <rPr>
            <sz val="9"/>
            <color indexed="81"/>
            <rFont val="Tahoma"/>
            <family val="2"/>
          </rPr>
          <t xml:space="preserve">
This should be the target measure in your SMART objective.</t>
        </r>
      </text>
    </comment>
    <comment ref="B88"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88"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88"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88"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6.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7.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8.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19.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84"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85"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85" authorId="0" shapeId="0">
      <text>
        <r>
          <rPr>
            <b/>
            <sz val="9"/>
            <color indexed="81"/>
            <rFont val="Tahoma"/>
            <family val="2"/>
          </rPr>
          <t>Target:</t>
        </r>
        <r>
          <rPr>
            <sz val="9"/>
            <color indexed="81"/>
            <rFont val="Tahoma"/>
            <family val="2"/>
          </rPr>
          <t xml:space="preserve">
This should be the target measure in your SMART objective.</t>
        </r>
      </text>
    </comment>
    <comment ref="B88"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88"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88"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88"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2.xml><?xml version="1.0" encoding="utf-8"?>
<comments xmlns="http://schemas.openxmlformats.org/spreadsheetml/2006/main">
  <authors>
    <author>Gornto, Sarah</author>
  </authors>
  <commentList>
    <comment ref="B13" authorId="0" shapeId="0">
      <text>
        <r>
          <rPr>
            <b/>
            <sz val="9"/>
            <color indexed="81"/>
            <rFont val="Tahoma"/>
            <family val="2"/>
          </rPr>
          <t xml:space="preserve">Submission Date: </t>
        </r>
        <r>
          <rPr>
            <sz val="9"/>
            <color indexed="81"/>
            <rFont val="Tahoma"/>
            <family val="2"/>
          </rPr>
          <t>Write the date you are submitting your application in the MM/DD/YYYY format (e.g., 07/16/2018)</t>
        </r>
      </text>
    </comment>
  </commentList>
</comments>
</file>

<file path=xl/comments20.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3.xml><?xml version="1.0" encoding="utf-8"?>
<comments xmlns="http://schemas.openxmlformats.org/spreadsheetml/2006/main">
  <authors>
    <author>Administrator</author>
    <author>Regan, Colin M</author>
  </authors>
  <commentList>
    <comment ref="B6" authorId="0" shapeId="0">
      <text>
        <r>
          <rPr>
            <b/>
            <sz val="9"/>
            <color indexed="81"/>
            <rFont val="Tahoma"/>
            <family val="2"/>
          </rPr>
          <t xml:space="preserve">Strategy Area Point of Contact: </t>
        </r>
        <r>
          <rPr>
            <sz val="9"/>
            <color indexed="81"/>
            <rFont val="Tahoma"/>
            <family val="2"/>
          </rPr>
          <t>Include the Point of Contact’s first and last name, title</t>
        </r>
      </text>
    </comment>
    <comment ref="B9" authorId="1" shapeId="0">
      <text>
        <r>
          <rPr>
            <b/>
            <sz val="9"/>
            <color indexed="81"/>
            <rFont val="Tahoma"/>
            <family val="2"/>
          </rPr>
          <t xml:space="preserve">Strategy Area Context: </t>
        </r>
        <r>
          <rPr>
            <sz val="9"/>
            <color indexed="81"/>
            <rFont val="Tahoma"/>
            <family val="2"/>
          </rPr>
          <t>Be specific to objectives/activities proposed for this year (No need to repeat what you wrote in your narrative or 5 Year Plan)</t>
        </r>
      </text>
    </comment>
    <comment ref="B13" authorId="1" shapeId="0">
      <text>
        <r>
          <rPr>
            <b/>
            <sz val="9"/>
            <color indexed="81"/>
            <rFont val="Tahoma"/>
            <family val="2"/>
          </rPr>
          <t xml:space="preserve">Strategy Area Risks: </t>
        </r>
        <r>
          <rPr>
            <sz val="9"/>
            <color indexed="81"/>
            <rFont val="Tahoma"/>
            <family val="2"/>
          </rPr>
          <t>Include issues that could jeopardize implementation or the timeline (No need to repeat what you wrote in your narrative or 5 Year Plan)</t>
        </r>
      </text>
    </comment>
    <comment ref="B17" authorId="1" shapeId="0">
      <text>
        <r>
          <rPr>
            <b/>
            <sz val="9"/>
            <color indexed="81"/>
            <rFont val="Tahoma"/>
            <family val="2"/>
          </rPr>
          <t xml:space="preserve">Strategy Area Partnerships: </t>
        </r>
        <r>
          <rPr>
            <sz val="9"/>
            <color indexed="81"/>
            <rFont val="Tahoma"/>
            <family val="2"/>
          </rPr>
          <t>Consider partners who are critical to accomplishing your program objectives in this Strategy Area for the year (no need to list every stakeholder)</t>
        </r>
      </text>
    </comment>
    <comment ref="B19" authorId="0" shapeId="0">
      <text>
        <r>
          <rPr>
            <b/>
            <sz val="9"/>
            <color indexed="81"/>
            <rFont val="Tahoma"/>
            <family val="2"/>
          </rPr>
          <t xml:space="preserve">Partner Type: </t>
        </r>
        <r>
          <rPr>
            <sz val="9"/>
            <color indexed="81"/>
            <rFont val="Tahoma"/>
            <family val="2"/>
          </rPr>
          <t>If your partner type is not listed, select “Other” and briefly describe the partnership in the space to the right</t>
        </r>
      </text>
    </comment>
    <comment ref="C19" authorId="0" shapeId="0">
      <text>
        <r>
          <rPr>
            <b/>
            <sz val="9"/>
            <color indexed="81"/>
            <rFont val="Tahoma"/>
            <family val="2"/>
          </rPr>
          <t xml:space="preserve">Brief Partner Details: </t>
        </r>
        <r>
          <rPr>
            <sz val="9"/>
            <color indexed="81"/>
            <rFont val="Tahoma"/>
            <family val="2"/>
          </rPr>
          <t>Briefly describe this partner, such as its organizational name and number of partner organizations in the group (E.g., “Local health departments in X, Y, and Z counties”). (No need to list proper names of all organizations)</t>
        </r>
      </text>
    </comment>
    <comment ref="D19" authorId="0" shapeId="0">
      <text>
        <r>
          <rPr>
            <b/>
            <sz val="9"/>
            <color indexed="81"/>
            <rFont val="Tahoma"/>
            <family val="2"/>
          </rPr>
          <t xml:space="preserve">New Partnership: </t>
        </r>
        <r>
          <rPr>
            <sz val="9"/>
            <color indexed="81"/>
            <rFont val="Tahoma"/>
            <family val="2"/>
          </rPr>
          <t>Select Yes (Y) if this will be a new partner for the STD program, or if this partner is an existing partner that will play a new role in your work. Select No (N) otherwise</t>
        </r>
      </text>
    </comment>
    <comment ref="B28" authorId="0" shapeId="0">
      <text>
        <r>
          <rPr>
            <b/>
            <sz val="9"/>
            <color indexed="81"/>
            <rFont val="Tahoma"/>
            <family val="2"/>
          </rPr>
          <t xml:space="preserve">Strategy Area Point of Contact: </t>
        </r>
        <r>
          <rPr>
            <sz val="9"/>
            <color indexed="81"/>
            <rFont val="Tahoma"/>
            <family val="2"/>
          </rPr>
          <t>Include the Point of Contact’s first and last name, title</t>
        </r>
      </text>
    </comment>
    <comment ref="B31" authorId="1" shapeId="0">
      <text>
        <r>
          <rPr>
            <b/>
            <sz val="9"/>
            <color indexed="81"/>
            <rFont val="Tahoma"/>
            <family val="2"/>
          </rPr>
          <t xml:space="preserve">Strategy Area Context: </t>
        </r>
        <r>
          <rPr>
            <sz val="9"/>
            <color indexed="81"/>
            <rFont val="Tahoma"/>
            <family val="2"/>
          </rPr>
          <t>Be specific to objectives/activities proposed for this year (No need to repeat what you wrote in your narrative or 5 Year Plan)</t>
        </r>
      </text>
    </comment>
    <comment ref="B35" authorId="1" shapeId="0">
      <text>
        <r>
          <rPr>
            <b/>
            <sz val="9"/>
            <color indexed="81"/>
            <rFont val="Tahoma"/>
            <family val="2"/>
          </rPr>
          <t xml:space="preserve">Strategy Area Risks: </t>
        </r>
        <r>
          <rPr>
            <sz val="9"/>
            <color indexed="81"/>
            <rFont val="Tahoma"/>
            <family val="2"/>
          </rPr>
          <t>Include issues that could jeopardize implementation or the timeline (No need to repeat what you wrote in your narrative or 5 Year Plan)</t>
        </r>
      </text>
    </comment>
    <comment ref="B39" authorId="1" shapeId="0">
      <text>
        <r>
          <rPr>
            <b/>
            <sz val="9"/>
            <color indexed="81"/>
            <rFont val="Tahoma"/>
            <family val="2"/>
          </rPr>
          <t xml:space="preserve">Strategy Area Partnerships: </t>
        </r>
        <r>
          <rPr>
            <sz val="9"/>
            <color indexed="81"/>
            <rFont val="Tahoma"/>
            <family val="2"/>
          </rPr>
          <t>Consider partners who are critical to accomplishing your program objectives in this Strategy Area for the year (no need to list every stakeholder)</t>
        </r>
      </text>
    </comment>
    <comment ref="B41" authorId="0" shapeId="0">
      <text>
        <r>
          <rPr>
            <b/>
            <sz val="9"/>
            <color indexed="81"/>
            <rFont val="Tahoma"/>
            <family val="2"/>
          </rPr>
          <t xml:space="preserve">Partner Type: </t>
        </r>
        <r>
          <rPr>
            <sz val="9"/>
            <color indexed="81"/>
            <rFont val="Tahoma"/>
            <family val="2"/>
          </rPr>
          <t>If your partner type is not listed, select “Other” and briefly describe the partnership in the space to the right</t>
        </r>
      </text>
    </comment>
    <comment ref="C41" authorId="0" shapeId="0">
      <text>
        <r>
          <rPr>
            <b/>
            <sz val="9"/>
            <color indexed="81"/>
            <rFont val="Tahoma"/>
            <family val="2"/>
          </rPr>
          <t xml:space="preserve">Brief Partner Details: </t>
        </r>
        <r>
          <rPr>
            <sz val="9"/>
            <color indexed="81"/>
            <rFont val="Tahoma"/>
            <family val="2"/>
          </rPr>
          <t>Briefly describe this partner, such as its organizational name and number of partner organizations in the group (E.g., “Local health departments in X, Y, and Z counties”). (No need to list proper names of all organizations)</t>
        </r>
      </text>
    </comment>
    <comment ref="D41" authorId="0" shapeId="0">
      <text>
        <r>
          <rPr>
            <b/>
            <sz val="9"/>
            <color indexed="81"/>
            <rFont val="Tahoma"/>
            <family val="2"/>
          </rPr>
          <t xml:space="preserve">New Partnership: </t>
        </r>
        <r>
          <rPr>
            <sz val="9"/>
            <color indexed="81"/>
            <rFont val="Tahoma"/>
            <family val="2"/>
          </rPr>
          <t>Select Yes (Y) if this will be a new partner for the STD program, or if this partner is an existing partner that will play a new role in your work. Select No (N) otherwise</t>
        </r>
      </text>
    </comment>
    <comment ref="B50" authorId="0" shapeId="0">
      <text>
        <r>
          <rPr>
            <b/>
            <sz val="9"/>
            <color indexed="81"/>
            <rFont val="Tahoma"/>
            <family val="2"/>
          </rPr>
          <t xml:space="preserve">Strategy Area Point of Contact: </t>
        </r>
        <r>
          <rPr>
            <sz val="9"/>
            <color indexed="81"/>
            <rFont val="Tahoma"/>
            <family val="2"/>
          </rPr>
          <t>Include the Point of Contact’s first and last name, title</t>
        </r>
      </text>
    </comment>
    <comment ref="B53" authorId="1" shapeId="0">
      <text>
        <r>
          <rPr>
            <b/>
            <sz val="9"/>
            <color indexed="81"/>
            <rFont val="Tahoma"/>
            <family val="2"/>
          </rPr>
          <t xml:space="preserve">Strategy Area Context: </t>
        </r>
        <r>
          <rPr>
            <sz val="9"/>
            <color indexed="81"/>
            <rFont val="Tahoma"/>
            <family val="2"/>
          </rPr>
          <t>Be specific to objectives/activities proposed for this year (No need to repeat what you wrote in your narrative or 5 Year Plan)</t>
        </r>
      </text>
    </comment>
    <comment ref="B57" authorId="1" shapeId="0">
      <text>
        <r>
          <rPr>
            <b/>
            <sz val="9"/>
            <color indexed="81"/>
            <rFont val="Tahoma"/>
            <family val="2"/>
          </rPr>
          <t xml:space="preserve">Strategy Area Risks: </t>
        </r>
        <r>
          <rPr>
            <sz val="9"/>
            <color indexed="81"/>
            <rFont val="Tahoma"/>
            <family val="2"/>
          </rPr>
          <t>Include issues that could jeopardize implementation or the timeline (No need to repeat what you wrote in your narrative or 5 Year Plan)</t>
        </r>
      </text>
    </comment>
    <comment ref="B61" authorId="1" shapeId="0">
      <text>
        <r>
          <rPr>
            <b/>
            <sz val="9"/>
            <color indexed="81"/>
            <rFont val="Tahoma"/>
            <family val="2"/>
          </rPr>
          <t xml:space="preserve">Strategy Area Partnerships: </t>
        </r>
        <r>
          <rPr>
            <sz val="9"/>
            <color indexed="81"/>
            <rFont val="Tahoma"/>
            <family val="2"/>
          </rPr>
          <t>Consider partners who are critical to accomplishing your program objectives in this Strategy Area for the year (no need to list every stakeholder)</t>
        </r>
      </text>
    </comment>
    <comment ref="B63" authorId="0" shapeId="0">
      <text>
        <r>
          <rPr>
            <b/>
            <sz val="9"/>
            <color indexed="81"/>
            <rFont val="Tahoma"/>
            <family val="2"/>
          </rPr>
          <t xml:space="preserve">Partner Type: </t>
        </r>
        <r>
          <rPr>
            <sz val="9"/>
            <color indexed="81"/>
            <rFont val="Tahoma"/>
            <family val="2"/>
          </rPr>
          <t>If your partner type is not listed, select “Other” and briefly describe the partnership in the space to the right</t>
        </r>
      </text>
    </comment>
    <comment ref="C63" authorId="0" shapeId="0">
      <text>
        <r>
          <rPr>
            <b/>
            <sz val="9"/>
            <color indexed="81"/>
            <rFont val="Tahoma"/>
            <family val="2"/>
          </rPr>
          <t xml:space="preserve">Brief Partner Details: </t>
        </r>
        <r>
          <rPr>
            <sz val="9"/>
            <color indexed="81"/>
            <rFont val="Tahoma"/>
            <family val="2"/>
          </rPr>
          <t>Briefly describe this partner, such as its organizational name and number of partner organizations in the group (E.g., “Local health departments in X, Y, and Z counties”). (No need to list proper names of all organizations)</t>
        </r>
      </text>
    </comment>
    <comment ref="D63" authorId="0" shapeId="0">
      <text>
        <r>
          <rPr>
            <b/>
            <sz val="9"/>
            <color indexed="81"/>
            <rFont val="Tahoma"/>
            <family val="2"/>
          </rPr>
          <t xml:space="preserve">New Partnership: </t>
        </r>
        <r>
          <rPr>
            <sz val="9"/>
            <color indexed="81"/>
            <rFont val="Tahoma"/>
            <family val="2"/>
          </rPr>
          <t>Select Yes (Y) if this will be a new partner for the STD program, or if this partner is an existing partner that will play a new role in your work. Select No (N) otherwise</t>
        </r>
      </text>
    </comment>
    <comment ref="B72" authorId="0" shapeId="0">
      <text>
        <r>
          <rPr>
            <b/>
            <sz val="9"/>
            <color indexed="81"/>
            <rFont val="Tahoma"/>
            <family val="2"/>
          </rPr>
          <t xml:space="preserve">Strategy Area Point of Contact: </t>
        </r>
        <r>
          <rPr>
            <sz val="9"/>
            <color indexed="81"/>
            <rFont val="Tahoma"/>
            <family val="2"/>
          </rPr>
          <t>Include the Point of Contact’s first and last name, title</t>
        </r>
      </text>
    </comment>
    <comment ref="B75" authorId="1" shapeId="0">
      <text>
        <r>
          <rPr>
            <b/>
            <sz val="9"/>
            <color indexed="81"/>
            <rFont val="Tahoma"/>
            <family val="2"/>
          </rPr>
          <t xml:space="preserve">Strategy Area Context: </t>
        </r>
        <r>
          <rPr>
            <sz val="9"/>
            <color indexed="81"/>
            <rFont val="Tahoma"/>
            <family val="2"/>
          </rPr>
          <t>Be specific to objectives/activities proposed for this year (No need to repeat what you wrote in your narrative or 5 Year Plan)</t>
        </r>
      </text>
    </comment>
    <comment ref="B79" authorId="1" shapeId="0">
      <text>
        <r>
          <rPr>
            <b/>
            <sz val="9"/>
            <color indexed="81"/>
            <rFont val="Tahoma"/>
            <family val="2"/>
          </rPr>
          <t xml:space="preserve">Strategy Area Risks: </t>
        </r>
        <r>
          <rPr>
            <sz val="9"/>
            <color indexed="81"/>
            <rFont val="Tahoma"/>
            <family val="2"/>
          </rPr>
          <t>Include issues that could jeopardize implementation or the timeline (No need to repeat what you wrote in your narrative or 5 Year Plan)</t>
        </r>
      </text>
    </comment>
    <comment ref="B83" authorId="1" shapeId="0">
      <text>
        <r>
          <rPr>
            <b/>
            <sz val="9"/>
            <color indexed="81"/>
            <rFont val="Tahoma"/>
            <family val="2"/>
          </rPr>
          <t xml:space="preserve">Strategy Area Partnerships: </t>
        </r>
        <r>
          <rPr>
            <sz val="9"/>
            <color indexed="81"/>
            <rFont val="Tahoma"/>
            <family val="2"/>
          </rPr>
          <t>Consider partners who are critical to accomplishing your program objectives in this Strategy Area for the year (no need to list every stakeholder)</t>
        </r>
      </text>
    </comment>
    <comment ref="B85" authorId="0" shapeId="0">
      <text>
        <r>
          <rPr>
            <b/>
            <sz val="9"/>
            <color indexed="81"/>
            <rFont val="Tahoma"/>
            <family val="2"/>
          </rPr>
          <t xml:space="preserve">Partner Type: </t>
        </r>
        <r>
          <rPr>
            <sz val="9"/>
            <color indexed="81"/>
            <rFont val="Tahoma"/>
            <family val="2"/>
          </rPr>
          <t>If your partner type is not listed, select “Other” and briefly describe the partnership in the space to the right</t>
        </r>
      </text>
    </comment>
    <comment ref="C85" authorId="0" shapeId="0">
      <text>
        <r>
          <rPr>
            <b/>
            <sz val="9"/>
            <color indexed="81"/>
            <rFont val="Tahoma"/>
            <family val="2"/>
          </rPr>
          <t xml:space="preserve">Brief Partner Details: </t>
        </r>
        <r>
          <rPr>
            <sz val="9"/>
            <color indexed="81"/>
            <rFont val="Tahoma"/>
            <family val="2"/>
          </rPr>
          <t>Briefly describe this partner, such as its organizational name and number of partner organizations in the group (E.g., “Local health departments in X, Y, and Z counties”). (No need to list proper names of all organizations)</t>
        </r>
      </text>
    </comment>
    <comment ref="D85" authorId="0" shapeId="0">
      <text>
        <r>
          <rPr>
            <b/>
            <sz val="9"/>
            <color indexed="81"/>
            <rFont val="Tahoma"/>
            <family val="2"/>
          </rPr>
          <t xml:space="preserve">New Partnership: </t>
        </r>
        <r>
          <rPr>
            <sz val="9"/>
            <color indexed="81"/>
            <rFont val="Tahoma"/>
            <family val="2"/>
          </rPr>
          <t>Select Yes (Y) if this will be a new partner for the STD program, or if this partner is an existing partner that will play a new role in your work. Select No (N) otherwise</t>
        </r>
      </text>
    </comment>
    <comment ref="B94" authorId="0" shapeId="0">
      <text>
        <r>
          <rPr>
            <b/>
            <sz val="9"/>
            <color indexed="81"/>
            <rFont val="Tahoma"/>
            <family val="2"/>
          </rPr>
          <t xml:space="preserve">Strategy Area Point of Contact: </t>
        </r>
        <r>
          <rPr>
            <sz val="9"/>
            <color indexed="81"/>
            <rFont val="Tahoma"/>
            <family val="2"/>
          </rPr>
          <t>Include the Point of Contact’s first and last name, title</t>
        </r>
      </text>
    </comment>
    <comment ref="B97" authorId="1" shapeId="0">
      <text>
        <r>
          <rPr>
            <b/>
            <sz val="9"/>
            <color indexed="81"/>
            <rFont val="Tahoma"/>
            <family val="2"/>
          </rPr>
          <t xml:space="preserve">Strategy Area Context: </t>
        </r>
        <r>
          <rPr>
            <sz val="9"/>
            <color indexed="81"/>
            <rFont val="Tahoma"/>
            <family val="2"/>
          </rPr>
          <t>Be specific to objectives/activities proposed for this year (No need to repeat what you wrote in your narrative or 5 Year Plan)</t>
        </r>
      </text>
    </comment>
    <comment ref="B101" authorId="1" shapeId="0">
      <text>
        <r>
          <rPr>
            <b/>
            <sz val="9"/>
            <color indexed="81"/>
            <rFont val="Tahoma"/>
            <family val="2"/>
          </rPr>
          <t xml:space="preserve">Strategy Area Risks: </t>
        </r>
        <r>
          <rPr>
            <sz val="9"/>
            <color indexed="81"/>
            <rFont val="Tahoma"/>
            <family val="2"/>
          </rPr>
          <t>Include issues that could jeopardize implementation or the timeline (No need to repeat what you wrote in your narrative or 5 Year Plan)</t>
        </r>
      </text>
    </comment>
    <comment ref="B105" authorId="1" shapeId="0">
      <text>
        <r>
          <rPr>
            <b/>
            <sz val="9"/>
            <color indexed="81"/>
            <rFont val="Tahoma"/>
            <family val="2"/>
          </rPr>
          <t xml:space="preserve">Strategy Area Partnerships: </t>
        </r>
        <r>
          <rPr>
            <sz val="9"/>
            <color indexed="81"/>
            <rFont val="Tahoma"/>
            <family val="2"/>
          </rPr>
          <t>Consider partners who are critical to accomplishing your program objectives in this Strategy Area for the year (no need to list every stakeholder)</t>
        </r>
      </text>
    </comment>
    <comment ref="B107" authorId="0" shapeId="0">
      <text>
        <r>
          <rPr>
            <b/>
            <sz val="9"/>
            <color indexed="81"/>
            <rFont val="Tahoma"/>
            <family val="2"/>
          </rPr>
          <t xml:space="preserve">Partner Type: </t>
        </r>
        <r>
          <rPr>
            <sz val="9"/>
            <color indexed="81"/>
            <rFont val="Tahoma"/>
            <family val="2"/>
          </rPr>
          <t>If your partner type is not listed, select “Other” and briefly describe the partnership in the space to the right</t>
        </r>
      </text>
    </comment>
    <comment ref="C107" authorId="0" shapeId="0">
      <text>
        <r>
          <rPr>
            <b/>
            <sz val="9"/>
            <color indexed="81"/>
            <rFont val="Tahoma"/>
            <family val="2"/>
          </rPr>
          <t xml:space="preserve">Brief Partner Details: </t>
        </r>
        <r>
          <rPr>
            <sz val="9"/>
            <color indexed="81"/>
            <rFont val="Tahoma"/>
            <family val="2"/>
          </rPr>
          <t>Briefly describe this partner, such as its organizational name and number of partner organizations in the group (E.g., “Local health departments in X, Y, and Z counties”). (No need to list proper names of all organizations)</t>
        </r>
      </text>
    </comment>
    <comment ref="D107" authorId="0" shapeId="0">
      <text>
        <r>
          <rPr>
            <b/>
            <sz val="9"/>
            <color indexed="81"/>
            <rFont val="Tahoma"/>
            <family val="2"/>
          </rPr>
          <t xml:space="preserve">New Partnership: </t>
        </r>
        <r>
          <rPr>
            <sz val="9"/>
            <color indexed="81"/>
            <rFont val="Tahoma"/>
            <family val="2"/>
          </rPr>
          <t>Select Yes (Y) if this will be a new partner for the STD program, or if this partner is an existing partner that will play a new role in your work. Select No (N) otherwise</t>
        </r>
      </text>
    </comment>
  </commentList>
</comments>
</file>

<file path=xl/comments4.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5.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6.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7.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84"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85"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85" authorId="0" shapeId="0">
      <text>
        <r>
          <rPr>
            <b/>
            <sz val="9"/>
            <color indexed="81"/>
            <rFont val="Tahoma"/>
            <family val="2"/>
          </rPr>
          <t>Target:</t>
        </r>
        <r>
          <rPr>
            <sz val="9"/>
            <color indexed="81"/>
            <rFont val="Tahoma"/>
            <family val="2"/>
          </rPr>
          <t xml:space="preserve">
This should be the target measure in your SMART objective.</t>
        </r>
      </text>
    </comment>
    <comment ref="B88"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88"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88"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88"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8.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comments9.xml><?xml version="1.0" encoding="utf-8"?>
<comments xmlns="http://schemas.openxmlformats.org/spreadsheetml/2006/main">
  <authors>
    <author>Regan, Colin M</author>
  </authors>
  <commentList>
    <comment ref="B8"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9"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9" authorId="0" shapeId="0">
      <text>
        <r>
          <rPr>
            <b/>
            <sz val="9"/>
            <color indexed="81"/>
            <rFont val="Tahoma"/>
            <family val="2"/>
          </rPr>
          <t>Target:</t>
        </r>
        <r>
          <rPr>
            <sz val="9"/>
            <color indexed="81"/>
            <rFont val="Tahoma"/>
            <family val="2"/>
          </rPr>
          <t xml:space="preserve">
This should be the target measure in your SMART objective.</t>
        </r>
      </text>
    </comment>
    <comment ref="B12"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12"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12"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12"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 ref="B46" authorId="0" shapeId="0">
      <text>
        <r>
          <rPr>
            <b/>
            <sz val="9"/>
            <color indexed="81"/>
            <rFont val="Tahoma"/>
            <family val="2"/>
          </rPr>
          <t>Annual Objective:</t>
        </r>
        <r>
          <rPr>
            <sz val="9"/>
            <color indexed="81"/>
            <rFont val="Tahoma"/>
            <family val="2"/>
          </rPr>
          <t xml:space="preserve">
You may list up to 3 objectives per strategy; Focus on the highest priority work on this strategy in the upcoming year. For help creating SMART objectives, refer to  the  resource link available on the Home Page.</t>
        </r>
      </text>
    </comment>
    <comment ref="D47" authorId="0" shapeId="0">
      <text>
        <r>
          <rPr>
            <b/>
            <sz val="9"/>
            <color indexed="81"/>
            <rFont val="Tahoma"/>
            <family val="2"/>
          </rPr>
          <t>Baseline:</t>
        </r>
        <r>
          <rPr>
            <sz val="9"/>
            <color indexed="81"/>
            <rFont val="Tahoma"/>
            <family val="2"/>
          </rPr>
          <t xml:space="preserve">
This should be the baseline measure in your SMART objective. Baseline should be from the prior calendar/fiscal year, if possible. If the baseline data point is from a different year, please note in this text box, next to the baseline number provided (e.g., 75% (2016)). If you have multiple baselines (e.g., for specific counties), list them here, instead of creating separate objectives for each.</t>
        </r>
      </text>
    </comment>
    <comment ref="E47" authorId="0" shapeId="0">
      <text>
        <r>
          <rPr>
            <b/>
            <sz val="9"/>
            <color indexed="81"/>
            <rFont val="Tahoma"/>
            <family val="2"/>
          </rPr>
          <t>Target:</t>
        </r>
        <r>
          <rPr>
            <sz val="9"/>
            <color indexed="81"/>
            <rFont val="Tahoma"/>
            <family val="2"/>
          </rPr>
          <t xml:space="preserve">
This should be the target measure in your SMART objective.</t>
        </r>
      </text>
    </comment>
    <comment ref="B50" authorId="0" shapeId="0">
      <text>
        <r>
          <rPr>
            <b/>
            <sz val="9"/>
            <color indexed="81"/>
            <rFont val="Tahoma"/>
            <family val="2"/>
          </rPr>
          <t>Activity Description:</t>
        </r>
        <r>
          <rPr>
            <sz val="9"/>
            <color indexed="81"/>
            <rFont val="Tahoma"/>
            <family val="2"/>
          </rPr>
          <t xml:space="preserve">
Describe up to four planned activities you will conduct in order to achieve your Objective; Prioritize and include only the most critical activities, milestones, or tasks.</t>
        </r>
      </text>
    </comment>
    <comment ref="C50" authorId="0" shapeId="0">
      <text>
        <r>
          <rPr>
            <b/>
            <sz val="9"/>
            <color indexed="81"/>
            <rFont val="Tahoma"/>
            <family val="2"/>
          </rPr>
          <t>Activity Timeframe:</t>
        </r>
        <r>
          <rPr>
            <sz val="9"/>
            <color indexed="81"/>
            <rFont val="Tahoma"/>
            <family val="2"/>
          </rPr>
          <t xml:space="preserve">
Indicate the </t>
        </r>
        <r>
          <rPr>
            <b/>
            <sz val="9"/>
            <color indexed="81"/>
            <rFont val="Tahoma"/>
            <family val="2"/>
          </rPr>
          <t>timeframe</t>
        </r>
        <r>
          <rPr>
            <sz val="9"/>
            <color indexed="81"/>
            <rFont val="Tahoma"/>
            <family val="2"/>
          </rPr>
          <t xml:space="preserve"> when each Activity will </t>
        </r>
        <r>
          <rPr>
            <u/>
            <sz val="9"/>
            <color indexed="81"/>
            <rFont val="Tahoma"/>
            <family val="2"/>
          </rPr>
          <t>happen or occur</t>
        </r>
        <r>
          <rPr>
            <sz val="9"/>
            <color indexed="81"/>
            <rFont val="Tahoma"/>
            <family val="2"/>
          </rPr>
          <t xml:space="preserve"> (e.g., March-October 2019, Monthly, Ongoing, As Needed). Do not just provide a completion date.</t>
        </r>
      </text>
    </comment>
    <comment ref="D50" authorId="0" shapeId="0">
      <text>
        <r>
          <rPr>
            <b/>
            <sz val="9"/>
            <color indexed="81"/>
            <rFont val="Tahoma"/>
            <family val="2"/>
          </rPr>
          <t>Output Indicator:</t>
        </r>
        <r>
          <rPr>
            <sz val="9"/>
            <color indexed="81"/>
            <rFont val="Tahoma"/>
            <family val="2"/>
          </rPr>
          <t xml:space="preserve">
Describe the output or deliverable that will signify achievement of the Activity. This may be numeric (e.g., 10 workgroup meetings held) or narrative (e.g., New protocol approved).</t>
        </r>
      </text>
    </comment>
    <comment ref="E50" authorId="0" shapeId="0">
      <text>
        <r>
          <rPr>
            <b/>
            <sz val="9"/>
            <color indexed="81"/>
            <rFont val="Tahoma"/>
            <family val="2"/>
          </rPr>
          <t>Assigned To:</t>
        </r>
        <r>
          <rPr>
            <sz val="9"/>
            <color indexed="81"/>
            <rFont val="Tahoma"/>
            <family val="2"/>
          </rPr>
          <t xml:space="preserve">
Include the staff person or group primarily responsible for this Activity. If a staff person, provide his/her name and title.</t>
        </r>
      </text>
    </comment>
  </commentList>
</comments>
</file>

<file path=xl/sharedStrings.xml><?xml version="1.0" encoding="utf-8"?>
<sst xmlns="http://schemas.openxmlformats.org/spreadsheetml/2006/main" count="1875" uniqueCount="314">
  <si>
    <t>Submission Date:</t>
  </si>
  <si>
    <t>Wyoming</t>
  </si>
  <si>
    <t>Wisconsin</t>
  </si>
  <si>
    <t>West Virginia</t>
  </si>
  <si>
    <t>Washington</t>
  </si>
  <si>
    <t>Virginia</t>
  </si>
  <si>
    <t>Vermont</t>
  </si>
  <si>
    <t>Utah</t>
  </si>
  <si>
    <t>US Virgin Islands</t>
  </si>
  <si>
    <t>Texas</t>
  </si>
  <si>
    <t>Tennessee</t>
  </si>
  <si>
    <t>South Dakota</t>
  </si>
  <si>
    <t>South Carolina</t>
  </si>
  <si>
    <t>San Francisco</t>
  </si>
  <si>
    <t>Rhode Island</t>
  </si>
  <si>
    <t>Puerto Rico</t>
  </si>
  <si>
    <t>Philadelphia</t>
  </si>
  <si>
    <t>Pennsylvania</t>
  </si>
  <si>
    <t>Oregon</t>
  </si>
  <si>
    <t>Oklahoma</t>
  </si>
  <si>
    <t>Ohio</t>
  </si>
  <si>
    <t>North Dakota</t>
  </si>
  <si>
    <t>North Carolina</t>
  </si>
  <si>
    <t>New York City</t>
  </si>
  <si>
    <t>New York</t>
  </si>
  <si>
    <t>New Mexico</t>
  </si>
  <si>
    <t>New Jersey</t>
  </si>
  <si>
    <t>New Hampshire</t>
  </si>
  <si>
    <t>Nevada</t>
  </si>
  <si>
    <t>Nebraska</t>
  </si>
  <si>
    <t>Montana</t>
  </si>
  <si>
    <t>Missouri</t>
  </si>
  <si>
    <t>Mississippi</t>
  </si>
  <si>
    <t>Minnesota</t>
  </si>
  <si>
    <t>Michigan</t>
  </si>
  <si>
    <t>Massachusetts</t>
  </si>
  <si>
    <t>Maryland</t>
  </si>
  <si>
    <t>Maine</t>
  </si>
  <si>
    <t>Louisiana</t>
  </si>
  <si>
    <t>Los Angeles</t>
  </si>
  <si>
    <t>Kentucky</t>
  </si>
  <si>
    <t>Kansas</t>
  </si>
  <si>
    <t>Iowa</t>
  </si>
  <si>
    <t>Indiana</t>
  </si>
  <si>
    <t>Illinois</t>
  </si>
  <si>
    <t>Idaho</t>
  </si>
  <si>
    <t>Hawaii</t>
  </si>
  <si>
    <t>Georgia</t>
  </si>
  <si>
    <t>Florida</t>
  </si>
  <si>
    <t>District of Columbia</t>
  </si>
  <si>
    <t>Delaware</t>
  </si>
  <si>
    <t>Connecticut</t>
  </si>
  <si>
    <t>Colorado</t>
  </si>
  <si>
    <t>Chicago</t>
  </si>
  <si>
    <t>California</t>
  </si>
  <si>
    <t>Baltimore</t>
  </si>
  <si>
    <t>Arkansas</t>
  </si>
  <si>
    <t>Title2</t>
  </si>
  <si>
    <t>Arizona</t>
  </si>
  <si>
    <t>Title1</t>
  </si>
  <si>
    <t>Alaska</t>
  </si>
  <si>
    <t>Surveillance</t>
  </si>
  <si>
    <t>Alabama</t>
  </si>
  <si>
    <t>TemplateVersion</t>
  </si>
  <si>
    <t>TemplateType</t>
  </si>
  <si>
    <t>PerformanceYear</t>
  </si>
  <si>
    <t>Lookup Values</t>
  </si>
  <si>
    <t>Configuration Values</t>
  </si>
  <si>
    <t>value from other named location</t>
  </si>
  <si>
    <t>[Name of Range]</t>
  </si>
  <si>
    <t>Input Cell(s)</t>
  </si>
  <si>
    <t>The following formatting is used on this worksheet:</t>
  </si>
  <si>
    <t>This configuration sheet is used to store settings for the rest of the workbook and maximize flexibility.</t>
  </si>
  <si>
    <t>Template Configuration Sheet</t>
  </si>
  <si>
    <t xml:space="preserve">
</t>
  </si>
  <si>
    <t>Baseline</t>
  </si>
  <si>
    <t xml:space="preserve">Disease Investigation and Intervention </t>
  </si>
  <si>
    <t>Target</t>
  </si>
  <si>
    <t>Screening, Diagnosis, and Treatment</t>
  </si>
  <si>
    <t>Correctional Facility</t>
  </si>
  <si>
    <t>Strategy Area Context</t>
  </si>
  <si>
    <t>Strategy Area Risks</t>
  </si>
  <si>
    <t>Workplan</t>
  </si>
  <si>
    <t xml:space="preserve">PCHD 2019 Year 1 </t>
  </si>
  <si>
    <t>Strengthening STD Prevention and Control for Health Departments (STD PCHD)</t>
  </si>
  <si>
    <t>Strategy Area Partnerships</t>
  </si>
  <si>
    <t>Data Use and Utilization</t>
  </si>
  <si>
    <t>Prevention and Policy</t>
  </si>
  <si>
    <t xml:space="preserve">Use the space below to describe any major risks associated with implementation of the objectives under this strategy area for PCHD 2019 Year 1. </t>
  </si>
  <si>
    <t xml:space="preserve">Use the space below to describe any contextual factors, cross-cutting issues, changes, or priorities that impact your PCHD 2019 Year 1 objectives for this strategy area. </t>
  </si>
  <si>
    <t>Period of Performance:</t>
  </si>
  <si>
    <t>line
line
line</t>
  </si>
  <si>
    <t>Brief Partner Details</t>
  </si>
  <si>
    <t>Youth Programs/Centers</t>
  </si>
  <si>
    <t>Training/Capacity Building Center</t>
  </si>
  <si>
    <t>Substance Abuse Tx Centers</t>
  </si>
  <si>
    <t>State Agency Partners</t>
  </si>
  <si>
    <t>Public Health Care Providers</t>
  </si>
  <si>
    <t>School-based Clinics</t>
  </si>
  <si>
    <t>Professional Associations</t>
  </si>
  <si>
    <t>Private Health Care Providers</t>
  </si>
  <si>
    <t>Media</t>
  </si>
  <si>
    <t xml:space="preserve">Maternal/Child Health </t>
  </si>
  <si>
    <t>Local Health Dept</t>
  </si>
  <si>
    <t>Labs</t>
  </si>
  <si>
    <t>Legislative Entities</t>
  </si>
  <si>
    <t>HIV/AIDS Service Orgs.</t>
  </si>
  <si>
    <t>Insurance Companies</t>
  </si>
  <si>
    <t>Educational Institutions</t>
  </si>
  <si>
    <t>Community-Based Organizations</t>
  </si>
  <si>
    <t>Behavioral Health/Social Services</t>
  </si>
  <si>
    <t>line
line</t>
  </si>
  <si>
    <t>Back to Top ^</t>
  </si>
  <si>
    <t xml:space="preserve">Partner Type </t>
  </si>
  <si>
    <t>Other</t>
  </si>
  <si>
    <t>AwardeeName</t>
  </si>
  <si>
    <t>Title3</t>
  </si>
  <si>
    <t>Click the navigation bar or a tab at the bottom of the workbook to jump to the corresponding worksheet.</t>
  </si>
  <si>
    <t>Instructions:</t>
  </si>
  <si>
    <t xml:space="preserve">
</t>
  </si>
  <si>
    <t xml:space="preserve">
</t>
  </si>
  <si>
    <t xml:space="preserve">Notes on Data Entry: </t>
  </si>
  <si>
    <t xml:space="preserve">
</t>
  </si>
  <si>
    <t>Work Plan</t>
  </si>
  <si>
    <t xml:space="preserve"> </t>
  </si>
  <si>
    <t>lkpOrgNames</t>
  </si>
  <si>
    <r>
      <t xml:space="preserve">Strategy Area Point of Contact </t>
    </r>
    <r>
      <rPr>
        <sz val="11"/>
        <color theme="1"/>
        <rFont val="Calibri"/>
        <family val="2"/>
        <scheme val="minor"/>
      </rPr>
      <t>(if different from Principal Investigator)</t>
    </r>
  </si>
  <si>
    <t>Is this a New Partnership for Your Program?</t>
  </si>
  <si>
    <t xml:space="preserve">Conduct Surveillance </t>
  </si>
  <si>
    <t>Conduct Disease Investigation and Intervention</t>
  </si>
  <si>
    <t>Promote CDC-Recommended Screening, Diagnosis, and Treatment</t>
  </si>
  <si>
    <t>Promote STD Prevention and Policy</t>
  </si>
  <si>
    <t>Analyze and Use Data for Program Improvement</t>
  </si>
  <si>
    <t>lkpStrategyAreas_ID</t>
  </si>
  <si>
    <t>lkpStrategyAreas_Text</t>
  </si>
  <si>
    <t>lkpStrategy_ID</t>
  </si>
  <si>
    <t>lkpStrategy_Text</t>
  </si>
  <si>
    <t>Conduct Chlamydia (CT) surveillance</t>
  </si>
  <si>
    <t>Conduct Gonorrhea (GC) surveillance</t>
  </si>
  <si>
    <t>Conduct syphilis surveillance</t>
  </si>
  <si>
    <t>Conduct congenital syphilis (CS) surveillance</t>
  </si>
  <si>
    <t>Conduct surveillance of adverse outcomes of STDs</t>
  </si>
  <si>
    <t>Respond to STD-related outbreaks</t>
  </si>
  <si>
    <t>Conduct health department disease investigation for pregnant women and other reproductive-age women with syphilis</t>
  </si>
  <si>
    <t>Promote Expedited Partner Therapy (EPT) (where permissible) to partners of chlamydia and/or gonorrhea cases</t>
  </si>
  <si>
    <t>Conduct health department syphilis disease investigation and intervention for men with syphilis</t>
  </si>
  <si>
    <t>Promote quality STD specialty care services</t>
  </si>
  <si>
    <t>Promote CDC-recommended treatment for gonorrhea and syphilis</t>
  </si>
  <si>
    <t>Promote CDC-recommended screening for, and treatment of, STDs among priority populations</t>
  </si>
  <si>
    <t>Promote STD prevention to the public</t>
  </si>
  <si>
    <t>Promote STD prevention and reporting to provider community</t>
  </si>
  <si>
    <t>Monitor STD-related policies and policy development</t>
  </si>
  <si>
    <t>Conduct epidemiologic analysis, translation and dissemination</t>
  </si>
  <si>
    <t>Conduct data-driven planning, analysis, monitoring and evaluation for program improvement</t>
  </si>
  <si>
    <t>1A</t>
  </si>
  <si>
    <t>2A</t>
  </si>
  <si>
    <t>2B</t>
  </si>
  <si>
    <t>3A</t>
  </si>
  <si>
    <t>3B</t>
  </si>
  <si>
    <t>4A</t>
  </si>
  <si>
    <t>4B</t>
  </si>
  <si>
    <t>4C</t>
  </si>
  <si>
    <t>5A</t>
  </si>
  <si>
    <t>6A</t>
  </si>
  <si>
    <t>6B</t>
  </si>
  <si>
    <t>7A</t>
  </si>
  <si>
    <t>7B</t>
  </si>
  <si>
    <t>7C</t>
  </si>
  <si>
    <t>8A</t>
  </si>
  <si>
    <t>9A</t>
  </si>
  <si>
    <t>9B</t>
  </si>
  <si>
    <t>9C</t>
  </si>
  <si>
    <t>10A</t>
  </si>
  <si>
    <t>10B</t>
  </si>
  <si>
    <t>11A</t>
  </si>
  <si>
    <t>11B</t>
  </si>
  <si>
    <t>11C</t>
  </si>
  <si>
    <t>12A</t>
  </si>
  <si>
    <t>12B</t>
  </si>
  <si>
    <t>12C</t>
  </si>
  <si>
    <t>13A</t>
  </si>
  <si>
    <t>14A</t>
  </si>
  <si>
    <t>15A</t>
  </si>
  <si>
    <t>15B</t>
  </si>
  <si>
    <t>16A</t>
  </si>
  <si>
    <t>16B</t>
  </si>
  <si>
    <t>16C</t>
  </si>
  <si>
    <t>17A</t>
  </si>
  <si>
    <t>17B</t>
  </si>
  <si>
    <t>Collect, manage, analyze, interpret and disseminate data on identified cases of chlamydia, ensuring timely capture of core epidemiological variables available on laboratory reports: age, sex, county, diagnosing facility type, specimen collection date, and anatomic site(s) of infection</t>
  </si>
  <si>
    <t>Collect, manage, analyze, interpret and disseminate data on identified cases of gonorrhea, ensuring timely capture of core epidemiological variables available on laboratory reports: age, sex, county, diagnosing facility type, specimen collection date, and anatomic site(s) of infection</t>
  </si>
  <si>
    <t>To better understand GC epidemiology, conduct provider follow-up and, if needed, brief patient interviews of a random sample of GC cases from a well-defined high morbidity area or the project area as a whole. Ensure timely and quality capture of core epidemiological variables including, but not limited to: age, sex, county, diagnosing facility type, specimen collection date, anatomic site(s) of infection, race/ethnicity, gender identity/sexual orientation, sex of sex partner(s), clinical signs/symptoms, pregnancy status, HIV status, partner treatment (i.e., EPT provision), gonorrhea-related sequelae (i.e., presence of pelvic inflammatory disease (PID), disseminated gonococcal infection (DGI), etc.), substance use, date of diagnosis, treatment received (including names and doses of treatment), date of treatment, co-infection with other STDs, and history of GC infection</t>
  </si>
  <si>
    <t>Collect, manage, analyze, interpret and disseminate data on identified cases of syphilis, ensuring timely capture of core epidemiological variables available on laboratory reports: age, sex, county, diagnosing facility type, and specimen collection date</t>
  </si>
  <si>
    <t>To better understand primary and secondary (P&amp;S) syphilis epidemiology, conduct provider follow-up and, if needed, brief patient interviews of all cases of P&amp;S syphilis. Ensure timely and quality capture of core epidemiological variables including, but not limited to: age, sex, county, diagnosing facility type, specimen collection date, race/ethnicity, gender identity/sexual orientation, sex of sex partner(s), pregnancy status, clinical signs/symptoms, HIV status, substance use, treatment received, date of treatment, and history of syphilis</t>
  </si>
  <si>
    <t>To better understand CS epidemiology, conduct provider and mother follow-up and review medical records of all reported CS cases. Based on information collected, manage, analyze, and disseminate data on reported cases of CS, ensuring timely and quality capture of epidemiological core maternal, fetal, and neonatal variables including, but not limited to: mother's age, race/ethnicity, county, stage of syphilis diagnosed during pregnancy, date(s) of 1st prenatal visit, syphilis testing (and corresponding titers), treatment(s) and delivery; HIV status of mother, substance use, clinical settings of diagnosis and care; and fetal and neonatal information such as ultrasound findings, physical and laboratory findings, and HIV status of infant at birth</t>
  </si>
  <si>
    <t>For applicants with 10 or more cases of congenital syphilis in the previous calendar year: Improve methods to match vital statistics birth and mortality data with syphilis surveillance data to review syphilis testing practices among women who delivered a stillborn baby, identify missed cases of syphilis-related stillbirth, and strengthen CS case report data</t>
  </si>
  <si>
    <t>For applicants with 10 or more cases of congenital syphilis in the previous calendar year: Strengthen CS morbidity and mortality case review boards at the local and/or state level to help identify causes of CS and develop interventions to address causes</t>
  </si>
  <si>
    <t>Review STD surveillance data by the core epidemiologic variables at regular intervals to identify outbreaks and other significant changes in STD epidemiology</t>
  </si>
  <si>
    <t>Develop and maintain an outbreak capacity plan to respond to significant changes in STD epidemiology. Ensure that staff are trained and ready to implement the outbreak capacity plan</t>
  </si>
  <si>
    <t>Prioritize for investigation all reported cases among females of reproductive age and reactive serology, including provider follow-up to confirm stage, treatment and pregnancy status</t>
  </si>
  <si>
    <t>Regardless of pregnancy status, conduct follow-up on new syphilis cases among women of reproductive age, to obtain more information, if needed, on treatment and other information needed to ensure linkage to related STD, MCH, and HIV prevention and other services. For those who are pregnant, investigation should also include follow-up with the pregnant female, prenatal care providers, birthing centers, and neonatal care providers as needed to ensure adequate maternal follow up and stillbirth and neonatal evaluations per clinical guidelines</t>
  </si>
  <si>
    <t>Provide timely partner services to all pregnant women who are diagnosed with syphilis and all other women of reproductive age who are diagnosed with early syphilis</t>
  </si>
  <si>
    <t>Assess EPT practices to identify and prioritize providers and organizations or areas to target for promotion and improvement.  Provide technical assistance and education to promote EPT to providers and organizations who frequently report cases of chlamydia and/or gonorrhea including cases of repeat infections</t>
  </si>
  <si>
    <t>Conduct follow-up on primary and secondary syphilis cases among men, to obtain more information, if needed, on treatment, sex of sex partners, HIV serostatus, HIV care status, PrEP use, and other information to ensure linkage to appropriate STD and HIV related prevention services</t>
  </si>
  <si>
    <t>Provide timely and comprehensive partner services to men with primary and secondary syphilis who report pregnant or other female partners of reproductive age</t>
  </si>
  <si>
    <t>Use program and epidemiologic data to identify which subgroups of MSM with primary and secondary syphilis and factors associated with transmission to target for partner services to yield high numbers of all partners treated in a timely fashion and for whom consequence of transmission is the greatest. As resources permit, provide timely partner services including comprehensive STD and HIV testing and linkage to care and needed prevention services to those subgroups of MSM with primary and secondary syphilis</t>
  </si>
  <si>
    <t>Identify all STD specialty clinics in the project area</t>
  </si>
  <si>
    <t>Promote quality STD care in those settings based on clinical guidelines and recommendations and promote strategies for expanding access to care in those settings</t>
  </si>
  <si>
    <t>Assess GC treatment practices to identify and prioritize providers, organizations, and areas to target for promotion and improvement. Provide education and technical assistance to providers and organizations who prescribe non-recommended treatment for gonorrhea</t>
  </si>
  <si>
    <t>Assess syphilis treatment practices to identify and prioritize providers, organizations, and areas to target for promotion and improvement. Provide education and technical assistance to providers and organizations who prescribe non-recommended treatment for syphilis</t>
  </si>
  <si>
    <t>Implement a Benzathine penicillin G forecasting inventory management system to monitor supply, and have a plan to address shortages in the applicant's project area. Assist providers and organizations who are unable to provide timely, recommended treatment for syphilis in getting access to medication or dispensing the treatment to the patient, as needed</t>
  </si>
  <si>
    <t>For pregnant women: Assess screening and treatment practices to identify and prioritize providers, organizations, and areas to target for promotion and improvement. Provide education and technical assistance, for prenatal-care providers and organizations who do not regularly screen for syphilis as recommended</t>
  </si>
  <si>
    <t>For young adults and adolescents, particularly those seen in family planning clinics, adolescent health clinics, and primary care settings: Assess screening and treatment practices to identify and prioritize providers, organizations, and areas to target for promotion and improvement. Provide education and technical assistance to targeted providers and organizations to promote recommended screening and treatment</t>
  </si>
  <si>
    <t>For MSM, particularly those seen in lesbian, gay, bisexual, transgender and queer (LGBTQ) health centers, HRSA-funded HIV care settings, primary care settings, and clinics providing HIV PrEP: Assess screening and treatment practices to identify and prioritize providers, organizations, and areas to target for promotion and improvement. Provide education and technical assistance to targeted providers and organizations, to promote recommended screening and treatment</t>
  </si>
  <si>
    <t>Provide audience-appropriate, 508-compliant, STD-prevention information online, including answers to common STD questions (e.g., symptoms, testing methods, treatment) and places where testing and treatment are available</t>
  </si>
  <si>
    <t>Notify local providers and organizations about important or timely STD-related issues, such as outbreaks, emerging diseases, recommended treatment changes, biomedical advances, and reporting requirements</t>
  </si>
  <si>
    <t>Work with the CDC, the NNECS recipient, and other partners to identify STD-related policies of interest. Monitor proposed and actual changes in policies that may affect STD prevention programs</t>
  </si>
  <si>
    <t>Work with local policy liaisons and with partner organizations on the development of policies that enhance the work of the STD prevention program</t>
  </si>
  <si>
    <t>Conduct regular analyses of trends in, geographic distribution of, and factors associated with reported cases using core epidemiologic variables</t>
  </si>
  <si>
    <t>Disseminate, interpret, and discuss data and findings with internal and external stakeholders</t>
  </si>
  <si>
    <t>Assist local jurisdictions with analyzing their data on a regular basis, including analyses of trends, epidemiologic factors, and geographic distribution of cases, and help local areas identify outbreaks, gaps in services, or disparities in the burden of disease that should drive resource allocation</t>
  </si>
  <si>
    <t>Routinely analyze, synthesize and interpret surveillance, epidemiologic, program, and other data to strengthen the program's understanding of local STD epidemiology and program context. Evaluate progress, using scientific methods, program data, performance data, and cost data, and adjust program plans accordingly</t>
  </si>
  <si>
    <t>Use findings from those analyses to identify the program's STD prevention and control priorities, populations, and geographic areas, to develop program plans, and to allocate staffing and other resources accordingly</t>
  </si>
  <si>
    <t>lkpSubStrategy_ID</t>
  </si>
  <si>
    <t>lkpSubStrategy_Text</t>
  </si>
  <si>
    <t>Use this section to configure text displayed on the workbook tabs--&gt;&gt;</t>
  </si>
  <si>
    <t>Line Spacing</t>
  </si>
  <si>
    <r>
      <rPr>
        <b/>
        <sz val="11"/>
        <color theme="1"/>
        <rFont val="Calibri"/>
        <family val="2"/>
        <scheme val="minor"/>
      </rPr>
      <t>Annual Objective</t>
    </r>
    <r>
      <rPr>
        <sz val="11"/>
        <color theme="1"/>
        <rFont val="Calibri"/>
        <family val="2"/>
        <scheme val="minor"/>
      </rPr>
      <t>: Describe one objective for this strategy, using the S.M.A.R.T. objectives format</t>
    </r>
  </si>
  <si>
    <r>
      <rPr>
        <b/>
        <sz val="11"/>
        <color theme="1"/>
        <rFont val="Calibri"/>
        <family val="2"/>
        <scheme val="minor"/>
      </rPr>
      <t>Description</t>
    </r>
    <r>
      <rPr>
        <sz val="11"/>
        <color theme="1"/>
        <rFont val="Calibri"/>
        <family val="2"/>
        <scheme val="minor"/>
      </rPr>
      <t>: Briefly describe the baseline and target measures of your objective</t>
    </r>
  </si>
  <si>
    <t>config label</t>
  </si>
  <si>
    <t>config val</t>
  </si>
  <si>
    <t>Strategy ID</t>
  </si>
  <si>
    <t>A</t>
  </si>
  <si>
    <t>SubStrategy letter</t>
  </si>
  <si>
    <t>B</t>
  </si>
  <si>
    <t>Objective</t>
  </si>
  <si>
    <t>C</t>
  </si>
  <si>
    <t>SubStrategyID</t>
  </si>
  <si>
    <t>ObjectiveID</t>
  </si>
  <si>
    <t>line
line
line
line</t>
  </si>
  <si>
    <t>lkpPartnerTypes_Surveillance</t>
  </si>
  <si>
    <t>lkpPartnerTypes_DiseaseInvest</t>
  </si>
  <si>
    <t>lkpPartnerTypes_Screening</t>
  </si>
  <si>
    <t>lkpPartnerTypes_PreventionAndPolicy</t>
  </si>
  <si>
    <t>lkpPartnerTypes_DataUse</t>
  </si>
  <si>
    <t>20pt</t>
  </si>
  <si>
    <t>Partner selection lookups</t>
  </si>
  <si>
    <t>Identifier(s)&gt;&gt;</t>
  </si>
  <si>
    <t>StrategyAreaID</t>
  </si>
  <si>
    <t>[+] Create objective</t>
  </si>
  <si>
    <t>configObjectiveRowCount</t>
  </si>
  <si>
    <r>
      <t xml:space="preserve">Applicants can submit </t>
    </r>
    <r>
      <rPr>
        <i/>
        <u/>
        <sz val="11"/>
        <color theme="1"/>
        <rFont val="Calibri"/>
        <family val="2"/>
        <scheme val="minor"/>
      </rPr>
      <t>up to</t>
    </r>
    <r>
      <rPr>
        <i/>
        <sz val="11"/>
        <color theme="1"/>
        <rFont val="Calibri"/>
        <family val="2"/>
        <scheme val="minor"/>
      </rPr>
      <t xml:space="preserve"> three objectives for each sub-strategy; click again to hide if not needed</t>
    </r>
  </si>
  <si>
    <t>Autosizing for big fields</t>
  </si>
  <si>
    <t>Activity Description</t>
  </si>
  <si>
    <t>Activity Timeframe</t>
  </si>
  <si>
    <t>Output Indicator</t>
  </si>
  <si>
    <t>Assigned To</t>
  </si>
  <si>
    <t>this column width = 86  (B and C combined); must keep this condition true for proper autosizing</t>
  </si>
  <si>
    <t>Y</t>
  </si>
  <si>
    <t>N</t>
  </si>
  <si>
    <t>lkpYN</t>
  </si>
  <si>
    <t>The following navigation bar is available on the top of all worksheets:</t>
  </si>
  <si>
    <t xml:space="preserve">Saving and Submitting Your Work: </t>
  </si>
  <si>
    <t>Relevant Links:</t>
  </si>
  <si>
    <t>[insert link to NOFO award posting]</t>
  </si>
  <si>
    <t>[insert link to NOFO technical notes]</t>
  </si>
  <si>
    <t>[insert link to NOFO TA resources (PETT)]</t>
  </si>
  <si>
    <t>[insert link to other guidance documents]</t>
  </si>
  <si>
    <t>Drop-down menus are included in the Program Context &amp; Partners tab. Please respond to the questions on Strategy Area Partnerships table by selecting from one of the response options included in the drop-down menu.</t>
  </si>
  <si>
    <r>
      <t xml:space="preserve">What partners (funded and unfunded) are </t>
    </r>
    <r>
      <rPr>
        <b/>
        <u/>
        <sz val="11"/>
        <color theme="1"/>
        <rFont val="Calibri"/>
        <family val="2"/>
      </rPr>
      <t>key and essential</t>
    </r>
    <r>
      <rPr>
        <sz val="11"/>
        <color theme="1"/>
        <rFont val="Calibri"/>
        <family val="2"/>
        <scheme val="minor"/>
      </rPr>
      <t xml:space="preserve"> to meeting the strategies and activities proposed in this area? </t>
    </r>
  </si>
  <si>
    <t>PeriodOfPerformance</t>
  </si>
  <si>
    <t>To submit this document, attach the file ending in .xls or .xlsx to your application for this NOFO in Grants.gov.</t>
  </si>
  <si>
    <r>
      <t>Click "File" from the ribbon above and then "Save" from the menu. If this is your first time saving this document, you will be prompted to choose a location for where this file will be saved.</t>
    </r>
    <r>
      <rPr>
        <b/>
        <sz val="11"/>
        <color theme="1"/>
        <rFont val="Calibri"/>
        <family val="2"/>
        <scheme val="minor"/>
      </rPr>
      <t xml:space="preserve"> Please save this file as "[ProjectAreaName]_WorkplanY1_yy-mm-dd" and as an .xlsm version</t>
    </r>
    <r>
      <rPr>
        <sz val="11"/>
        <color theme="1"/>
        <rFont val="Calibri"/>
        <family val="2"/>
        <scheme val="minor"/>
      </rPr>
      <t>. (Note: you will see a warning message reminding you that if you change the format of the document, you may lose some of the functionality. Click "Ok" and save the file in your preferred location.)</t>
    </r>
  </si>
  <si>
    <t>StrategyArea</t>
  </si>
  <si>
    <t>Chlamydia</t>
  </si>
  <si>
    <t>Gonorrhea</t>
  </si>
  <si>
    <t>Syphilis</t>
  </si>
  <si>
    <t>Congenital Syphilis</t>
  </si>
  <si>
    <t>Adverse Outcomes</t>
  </si>
  <si>
    <t>Outbreak</t>
  </si>
  <si>
    <t>Partner Services for Women</t>
  </si>
  <si>
    <t>EPT</t>
  </si>
  <si>
    <t>Partner Services for MSM</t>
  </si>
  <si>
    <t>STD Specialty Care</t>
  </si>
  <si>
    <t>Gonorrhea &amp; Syphilis Tx</t>
  </si>
  <si>
    <t>Priority Pop. Screening &amp; Tx</t>
  </si>
  <si>
    <t>Community Health Promotion</t>
  </si>
  <si>
    <t>Policy</t>
  </si>
  <si>
    <t>Analysis, Translation, Dissemination</t>
  </si>
  <si>
    <t>Data-Driven Planning</t>
  </si>
  <si>
    <t>lkpStrategy_Shorthand</t>
  </si>
  <si>
    <t>Provider Education &amp; Reporting</t>
  </si>
  <si>
    <r>
      <t xml:space="preserve">Boxes with a </t>
    </r>
    <r>
      <rPr>
        <b/>
        <sz val="11"/>
        <color rgb="FFFF0000"/>
        <rFont val="Calibri"/>
        <family val="2"/>
      </rPr>
      <t>red corner</t>
    </r>
    <r>
      <rPr>
        <sz val="11"/>
        <color theme="1"/>
        <rFont val="Calibri"/>
        <family val="2"/>
        <scheme val="minor"/>
      </rPr>
      <t xml:space="preserve"> have additional tips for data entry. Hover your cursor over them to view the tips. </t>
    </r>
    <r>
      <rPr>
        <b/>
        <sz val="11"/>
        <color theme="1"/>
        <rFont val="Calibri"/>
        <family val="2"/>
        <scheme val="minor"/>
      </rPr>
      <t>For optimal viewing, keep resolution to 100%.</t>
    </r>
  </si>
  <si>
    <t>[insert link to S.M.A.R.T. Objectives Builder]</t>
  </si>
  <si>
    <t>Microsoft Excel Basics</t>
  </si>
  <si>
    <t xml:space="preserve">If you need technical support at any time, please send an email with a detailed description of your need to the following address:
</t>
  </si>
  <si>
    <t>STD_PCHD@cdc.gov</t>
  </si>
  <si>
    <t>1/1/2019 - 12/31/2019</t>
  </si>
  <si>
    <r>
      <t xml:space="preserve">All light yellow cells are available for user input. You can type your responses directly into the yellow cells, or copy and paste your responses from another document into the cells. </t>
    </r>
    <r>
      <rPr>
        <b/>
        <sz val="11"/>
        <color theme="1"/>
        <rFont val="Calibri"/>
        <family val="2"/>
        <scheme val="minor"/>
      </rPr>
      <t>Press ALT+Enter to write on a new line in the same Excel cell.</t>
    </r>
  </si>
  <si>
    <t xml:space="preserve">_x000D_
_x000D_
_x000D_
_x000D_
_x000D_
</t>
  </si>
  <si>
    <t>Conduct active surveillance of adverse outcomes of adult syphilis including neurosyphilis and otic and ocular syphilis through sentinel approaches, collecting variables including, but not limited to: neurological manifestations, ocular manifestations, otic manifestations, and late clinical manifestations. These are in addition to the stage of syphilis and the core epidemiologic variables listed for P&amp;S syphilis in Strategy 3B</t>
  </si>
  <si>
    <t xml:space="preserve">_x000D_
_x000D_
_x000D_
</t>
  </si>
  <si>
    <t xml:space="preserve">_x000D_
_x000D_
_x000D_
_x000D_
</t>
  </si>
  <si>
    <t>[Choose your Project Area…]</t>
  </si>
  <si>
    <t>Project Area:</t>
  </si>
  <si>
    <r>
      <rPr>
        <b/>
        <u/>
        <sz val="11"/>
        <color theme="1"/>
        <rFont val="Calibri"/>
        <family val="2"/>
        <scheme val="minor"/>
      </rPr>
      <t>Option 2</t>
    </r>
    <r>
      <rPr>
        <sz val="11"/>
        <color theme="1"/>
        <rFont val="Calibri"/>
        <family val="2"/>
        <scheme val="minor"/>
      </rPr>
      <t xml:space="preserve"> - click "File" from the ribbon above and then "Save As" from the menu or use the button below. Choose the .xls or .xlsx file type from the "Save as type" drop-down menu. You will see a warning sign that says "The following features cannot be saved in macro-free workbooks: VB project". Click "Yes" to save the file as a .xls or .xlsx file type. You will still be able to edit light yellow cells, but a few features from this workbook will no longer be available.</t>
    </r>
  </si>
  <si>
    <t>Applicants will complete and submit the PCHD work plan each year during the five year period of performance of the award.</t>
  </si>
  <si>
    <t>Complete each tab in this workbook. On the Program Context &amp; Partners tab, you will be asked a series of questions that will allow you to reflect on some of the cross-cutting issues and partners related to your work plan activities during PCHD Year 1.  On the Strategy work plan tabs, you will be asked to identify annual objectives, baseline measures and target goals, and activities that will support the achievement of the annual objective.</t>
  </si>
  <si>
    <t>You may use this template to prepare a 2019 PCHD Year 1 Work Plan for DSTDP. Please refer to the supplemental guidance document for more information.</t>
  </si>
  <si>
    <t xml:space="preserve">This page is an opportunity for you to describe some of the cross-cutting issues and partners related to your work plan activities during PCHD Year 1. </t>
  </si>
  <si>
    <r>
      <t>When you are finished with this document</t>
    </r>
    <r>
      <rPr>
        <sz val="11"/>
        <color theme="1"/>
        <rFont val="Calibri"/>
        <family val="2"/>
      </rPr>
      <t xml:space="preserve">, there are two ways to package it for submission. </t>
    </r>
    <r>
      <rPr>
        <b/>
        <u/>
        <sz val="11"/>
        <color theme="1"/>
        <rFont val="Calibri"/>
        <family val="2"/>
      </rPr>
      <t>Option 1</t>
    </r>
    <r>
      <rPr>
        <sz val="11"/>
        <color theme="1"/>
        <rFont val="Calibri"/>
        <family val="2"/>
      </rPr>
      <t xml:space="preserve"> - click the button below, select a folder for where you would like the final file saved, and the file will be saved with an automatically-generated filename. You will no longer be able to edit any text, but you will be able to print out the work plan template.</t>
    </r>
  </si>
  <si>
    <r>
      <t xml:space="preserve">Copying Information from Microsoft Word, PDF or Excel? 
</t>
    </r>
    <r>
      <rPr>
        <sz val="11"/>
        <color theme="1"/>
        <rFont val="Calibri"/>
        <family val="2"/>
      </rPr>
      <t xml:space="preserve">Step 1:  Copy (Ctrl+C) the text you want to transfer and click in the yellow cell where you want to paste 
Step 2:  Click into the formula bar (fx) at the top of the screen, and paste (Ctrl+V)  </t>
    </r>
    <r>
      <rPr>
        <b/>
        <sz val="11"/>
        <color theme="1"/>
        <rFont val="Calibri"/>
        <family val="2"/>
      </rPr>
      <t xml:space="preserve">-OR- </t>
    </r>
    <r>
      <rPr>
        <sz val="11"/>
        <color theme="1"/>
        <rFont val="Calibri"/>
        <family val="2"/>
      </rPr>
      <t xml:space="preserve"> hit F2/double-click within the yellow cell to generate a flashing cursor, and then paste</t>
    </r>
    <r>
      <rPr>
        <b/>
        <u/>
        <sz val="11"/>
        <color theme="1"/>
        <rFont val="Calibri"/>
        <family val="2"/>
      </rPr>
      <t xml:space="preserve">
</t>
    </r>
    <r>
      <rPr>
        <b/>
        <sz val="11"/>
        <color theme="1"/>
        <rFont val="Calibri"/>
        <family val="2"/>
      </rPr>
      <t>**If the light yellow cell is no longer yellow after you paste, or anything else goes wrong, hit Ctrl+Z to undo your action**</t>
    </r>
  </si>
  <si>
    <t>Form Approved 
OMB No. 0920-0879 
Expiration Date 01/31/2021</t>
  </si>
  <si>
    <t xml:space="preserve">CDC estimates the average public reporting burden for this collection of information as 255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burden to CDC/ATSDR Information Collection Review Office, 1600 Clifton Road NE, MS D-74, Atlanta, Georgia 30333; ATTN: PRA (0920-0879).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</si>
</sst>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scheme val="minor"/>
    </font>
    <font>
      <sz val="18"/>
      <color theme="3"/>
      <name val="Calibri Light"/>
      <family val="2"/>
      <scheme val="major"/>
    </font>
    <font>
      <sz val="11"/>
      <color rgb="FF3F3F76"/>
      <name val="Calibri"/>
      <family val="2"/>
      <scheme val="minor"/>
    </font>
    <font>
      <b/>
      <sz val="11"/>
      <color rgb="FF3F3F3F"/>
      <name val="Calibri"/>
      <family val="2"/>
      <scheme val="minor"/>
    </font>
    <font>
      <i/>
      <sz val="11"/>
      <color rgb="FF7F7F7F"/>
      <name val="Calibri"/>
      <family val="2"/>
      <scheme val="minor"/>
    </font>
    <font>
      <u/>
      <sz val="11"/>
      <color theme="10"/>
      <name val="Calibri"/>
      <family val="2"/>
      <scheme val="minor"/>
    </font>
    <font>
      <b/>
      <i/>
      <sz val="11"/>
      <color theme="1"/>
      <name val="Calibri"/>
      <family val="2"/>
      <scheme val="minor"/>
    </font>
    <font>
      <b/>
      <sz val="12"/>
      <color theme="1"/>
      <name val="Calibri"/>
      <family val="2"/>
      <scheme val="minor"/>
    </font>
    <font>
      <sz val="11"/>
      <color rgb="FFFF0000"/>
      <name val="Calibri"/>
      <family val="2"/>
      <scheme val="minor"/>
    </font>
    <font>
      <sz val="11"/>
      <color theme="1"/>
      <name val="Calibri"/>
      <family val="2"/>
      <scheme val="minor"/>
    </font>
    <font>
      <b/>
      <sz val="11"/>
      <color theme="3"/>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
      <sz val="4"/>
      <color theme="1"/>
      <name val="Calibri"/>
      <family val="2"/>
      <scheme val="minor"/>
    </font>
    <font>
      <sz val="14"/>
      <color theme="1"/>
      <name val="Calibri"/>
      <family val="2"/>
      <scheme val="minor"/>
    </font>
    <font>
      <b/>
      <sz val="14"/>
      <color theme="0"/>
      <name val="Calibri"/>
      <family val="2"/>
      <scheme val="minor"/>
    </font>
    <font>
      <u/>
      <sz val="11"/>
      <color theme="0"/>
      <name val="Calibri"/>
      <family val="2"/>
      <scheme val="minor"/>
    </font>
    <font>
      <i/>
      <sz val="11"/>
      <color theme="1"/>
      <name val="Calibri"/>
      <family val="2"/>
      <scheme val="minor"/>
    </font>
    <font>
      <b/>
      <sz val="12"/>
      <color theme="0"/>
      <name val="Calibri"/>
      <family val="2"/>
      <scheme val="minor"/>
    </font>
    <font>
      <i/>
      <u/>
      <sz val="11"/>
      <color theme="1"/>
      <name val="Calibri"/>
      <family val="2"/>
      <scheme val="minor"/>
    </font>
    <font>
      <sz val="20"/>
      <color rgb="FFFF0000"/>
      <name val="Calibri"/>
      <family val="2"/>
      <scheme val="minor"/>
    </font>
    <font>
      <b/>
      <sz val="11"/>
      <color rgb="FFFF0000"/>
      <name val="Calibri"/>
      <family val="2"/>
      <scheme val="minor"/>
    </font>
    <font>
      <sz val="9"/>
      <color indexed="81"/>
      <name val="Tahoma"/>
      <family val="2"/>
    </font>
    <font>
      <b/>
      <sz val="9"/>
      <color indexed="81"/>
      <name val="Tahoma"/>
      <family val="2"/>
    </font>
    <font>
      <i/>
      <sz val="11"/>
      <color rgb="FFFF0000"/>
      <name val="Calibri"/>
      <family val="2"/>
      <scheme val="minor"/>
    </font>
    <font>
      <u/>
      <sz val="9"/>
      <color indexed="81"/>
      <name val="Tahoma"/>
      <family val="2"/>
    </font>
    <font>
      <sz val="62"/>
      <color theme="1"/>
      <name val="Calibri"/>
      <family val="2"/>
      <scheme val="minor"/>
    </font>
    <font>
      <b/>
      <u/>
      <sz val="11"/>
      <color theme="1"/>
      <name val="Calibri"/>
      <family val="2"/>
    </font>
    <font>
      <sz val="11"/>
      <color theme="4" tint="-0.249977111117893"/>
      <name val="Arial"/>
      <family val="2"/>
    </font>
    <font>
      <b/>
      <sz val="11"/>
      <color theme="1"/>
      <name val="Calibri"/>
      <family val="2"/>
    </font>
    <font>
      <b/>
      <sz val="11"/>
      <color rgb="FFFF0000"/>
      <name val="Calibri"/>
      <family val="2"/>
    </font>
    <font>
      <sz val="11"/>
      <color theme="1"/>
      <name val="Calibri"/>
      <family val="2"/>
    </font>
    <font>
      <b/>
      <sz val="12"/>
      <color theme="1" tint="0.499984740745262"/>
      <name val="Calibri"/>
      <family val="2"/>
      <scheme val="minor"/>
    </font>
    <font>
      <sz val="11"/>
      <color rgb="FF000000"/>
      <name val="Calibri"/>
      <family val="2"/>
    </font>
    <font>
      <b/>
      <u/>
      <sz val="11"/>
      <color theme="10"/>
      <name val="Calibri"/>
      <family val="2"/>
      <scheme val="minor"/>
    </font>
    <font>
      <b/>
      <u/>
      <sz val="11"/>
      <color theme="1"/>
      <name val="Calibri"/>
      <family val="2"/>
      <scheme val="minor"/>
    </font>
  </fonts>
  <fills count="16">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A5A5A5"/>
      </patternFill>
    </fill>
    <fill>
      <patternFill patternType="solid">
        <fgColor rgb="FFFFFFCC"/>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thin">
        <color indexed="64"/>
      </bottom>
      <diagonal/>
    </border>
    <border>
      <left/>
      <right/>
      <top style="medium">
        <color theme="4"/>
      </top>
      <bottom/>
      <diagonal/>
    </border>
  </borders>
  <cellStyleXfs count="24">
    <xf numFmtId="0" fontId="0" fillId="0" borderId="0">
      <alignment vertical="top" wrapText="1"/>
    </xf>
    <xf numFmtId="0" fontId="1" fillId="0" borderId="0" applyNumberFormat="0" applyFill="0" applyBorder="0" applyAlignment="0" applyProtection="0"/>
    <xf numFmtId="0" fontId="7" fillId="0" borderId="0" applyNumberFormat="0" applyFill="0" applyBorder="0" applyAlignment="0" applyProtection="0"/>
    <xf numFmtId="0" fontId="2" fillId="2" borderId="1" applyNumberFormat="0" applyAlignment="0" applyProtection="0"/>
    <xf numFmtId="0" fontId="3" fillId="3" borderId="2" applyNumberForma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9" fillId="0" borderId="9" applyNumberFormat="0" applyFill="0" applyProtection="0"/>
    <xf numFmtId="0" fontId="10" fillId="0" borderId="4"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5" applyNumberFormat="0" applyFill="0" applyAlignment="0" applyProtection="0"/>
    <xf numFmtId="0" fontId="13" fillId="7" borderId="6" applyNumberFormat="0" applyAlignment="0" applyProtection="0"/>
    <xf numFmtId="0" fontId="9" fillId="8" borderId="7" applyNumberFormat="0" applyFont="0" applyAlignment="0" applyProtection="0"/>
    <xf numFmtId="0" fontId="14" fillId="0" borderId="8" applyNumberFormat="0" applyFill="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9" fillId="0" borderId="0" applyNumberFormat="0" applyFont="0" applyFill="0" applyBorder="0" applyProtection="0">
      <alignment vertical="top"/>
    </xf>
    <xf numFmtId="0" fontId="9" fillId="6" borderId="3" applyFont="0">
      <alignment horizontal="left" vertical="top" wrapText="1"/>
      <protection locked="0"/>
    </xf>
    <xf numFmtId="0" fontId="14" fillId="4" borderId="3" applyNumberFormat="0">
      <alignment vertical="center" wrapText="1"/>
    </xf>
    <xf numFmtId="0" fontId="15" fillId="14" borderId="0" applyNumberFormat="0" applyBorder="0" applyAlignment="0" applyProtection="0"/>
  </cellStyleXfs>
  <cellXfs count="107">
    <xf numFmtId="0" fontId="0" fillId="0" borderId="0" xfId="0">
      <alignment vertical="top" wrapText="1"/>
    </xf>
    <xf numFmtId="0" fontId="0" fillId="0" borderId="0" xfId="0" applyAlignment="1">
      <alignment wrapText="1"/>
    </xf>
    <xf numFmtId="0" fontId="2" fillId="2" borderId="1" xfId="3"/>
    <xf numFmtId="0" fontId="6" fillId="0" borderId="0" xfId="0" applyFont="1">
      <alignment vertical="top" wrapText="1"/>
    </xf>
    <xf numFmtId="0" fontId="7" fillId="0" borderId="0" xfId="2"/>
    <xf numFmtId="0" fontId="4" fillId="0" borderId="0" xfId="5"/>
    <xf numFmtId="0" fontId="17" fillId="0" borderId="0" xfId="0" applyFont="1">
      <alignment vertical="top" wrapText="1"/>
    </xf>
    <xf numFmtId="0" fontId="14" fillId="0" borderId="0" xfId="0" applyFont="1" applyAlignment="1">
      <alignment horizontal="right"/>
    </xf>
    <xf numFmtId="0" fontId="16" fillId="0" borderId="0" xfId="0" applyFont="1" applyAlignment="1">
      <alignment horizontal="centerContinuous"/>
    </xf>
    <xf numFmtId="0" fontId="0" fillId="0" borderId="0" xfId="0" applyAlignment="1">
      <alignment horizontal="centerContinuous"/>
    </xf>
    <xf numFmtId="0" fontId="17" fillId="0" borderId="0" xfId="0" applyFont="1" applyAlignment="1">
      <alignment horizontal="centerContinuous"/>
    </xf>
    <xf numFmtId="0" fontId="18" fillId="0" borderId="0" xfId="0" applyFont="1">
      <alignment vertical="top" wrapText="1"/>
    </xf>
    <xf numFmtId="0" fontId="19" fillId="0" borderId="9" xfId="7"/>
    <xf numFmtId="0" fontId="19" fillId="0" borderId="9" xfId="7" applyAlignment="1">
      <alignment vertical="top" wrapText="1"/>
    </xf>
    <xf numFmtId="0" fontId="19" fillId="0" borderId="9" xfId="7" applyAlignment="1">
      <alignment vertical="top"/>
    </xf>
    <xf numFmtId="0" fontId="0" fillId="0" borderId="0" xfId="0">
      <alignment vertical="top" wrapText="1"/>
    </xf>
    <xf numFmtId="0" fontId="0" fillId="6" borderId="3" xfId="21" applyFont="1">
      <alignment horizontal="left" vertical="top" wrapText="1"/>
      <protection locked="0"/>
    </xf>
    <xf numFmtId="0" fontId="14" fillId="0" borderId="0" xfId="20" applyFont="1">
      <alignment vertical="top"/>
    </xf>
    <xf numFmtId="0" fontId="7" fillId="0" borderId="0" xfId="20" applyFont="1">
      <alignment vertical="top"/>
    </xf>
    <xf numFmtId="0" fontId="16" fillId="0" borderId="0" xfId="20" applyFont="1">
      <alignment vertical="top"/>
    </xf>
    <xf numFmtId="0" fontId="11" fillId="3" borderId="1" xfId="10" applyAlignment="1">
      <alignment vertical="top" wrapText="1"/>
    </xf>
    <xf numFmtId="0" fontId="2" fillId="2" borderId="1" xfId="3" applyAlignment="1">
      <alignment vertical="top" wrapText="1"/>
    </xf>
    <xf numFmtId="0" fontId="7" fillId="0" borderId="0" xfId="2" applyBorder="1" applyAlignment="1">
      <alignment vertical="top" wrapText="1"/>
    </xf>
    <xf numFmtId="0" fontId="7" fillId="0" borderId="0" xfId="2" applyAlignment="1">
      <alignment vertical="top" wrapText="1"/>
    </xf>
    <xf numFmtId="0" fontId="14" fillId="4" borderId="3" xfId="22">
      <alignment vertical="center" wrapText="1"/>
    </xf>
    <xf numFmtId="0" fontId="8" fillId="0" borderId="0" xfId="0" applyFont="1">
      <alignment vertical="top" wrapText="1"/>
    </xf>
    <xf numFmtId="0" fontId="15" fillId="9" borderId="0" xfId="15" applyAlignment="1">
      <alignment vertical="top" wrapText="1"/>
    </xf>
    <xf numFmtId="0" fontId="15" fillId="10" borderId="0" xfId="16" applyAlignment="1">
      <alignment vertical="top" wrapText="1"/>
    </xf>
    <xf numFmtId="0" fontId="20" fillId="10" borderId="0" xfId="20" applyFont="1" applyFill="1">
      <alignment vertical="top"/>
    </xf>
    <xf numFmtId="0" fontId="15" fillId="11" borderId="0" xfId="17" applyAlignment="1">
      <alignment vertical="top" wrapText="1"/>
    </xf>
    <xf numFmtId="0" fontId="20" fillId="11" borderId="0" xfId="20" applyFont="1" applyFill="1">
      <alignment vertical="top"/>
    </xf>
    <xf numFmtId="0" fontId="15" fillId="12" borderId="0" xfId="18" applyAlignment="1">
      <alignment vertical="top" wrapText="1"/>
    </xf>
    <xf numFmtId="0" fontId="15" fillId="12" borderId="0" xfId="20" applyFont="1" applyFill="1">
      <alignment vertical="top"/>
    </xf>
    <xf numFmtId="0" fontId="20" fillId="9" borderId="0" xfId="20" applyFont="1" applyFill="1">
      <alignment vertical="top"/>
    </xf>
    <xf numFmtId="0" fontId="15" fillId="13" borderId="0" xfId="19" applyAlignment="1">
      <alignment vertical="top" wrapText="1"/>
    </xf>
    <xf numFmtId="0" fontId="20" fillId="12" borderId="0" xfId="20" applyFont="1" applyFill="1">
      <alignment vertical="top"/>
    </xf>
    <xf numFmtId="0" fontId="20" fillId="13" borderId="0" xfId="20" applyFont="1" applyFill="1">
      <alignment vertical="top"/>
    </xf>
    <xf numFmtId="0" fontId="16" fillId="0" borderId="0" xfId="20" applyFont="1" applyAlignment="1">
      <alignment vertical="center"/>
    </xf>
    <xf numFmtId="0" fontId="21" fillId="13" borderId="0" xfId="6" applyFont="1" applyFill="1" applyAlignment="1">
      <alignment horizontal="right" vertical="top"/>
    </xf>
    <xf numFmtId="0" fontId="6" fillId="0" borderId="0" xfId="20" applyFont="1">
      <alignment vertical="top"/>
    </xf>
    <xf numFmtId="0" fontId="4" fillId="0" borderId="0" xfId="20" applyFont="1">
      <alignment vertical="top"/>
    </xf>
    <xf numFmtId="0" fontId="14" fillId="0" borderId="0" xfId="0" applyFont="1">
      <alignment vertical="top" wrapText="1"/>
    </xf>
    <xf numFmtId="0" fontId="22" fillId="0" borderId="0" xfId="20" applyFont="1">
      <alignment vertical="top"/>
    </xf>
    <xf numFmtId="0" fontId="25" fillId="0" borderId="0" xfId="0" applyFont="1">
      <alignment vertical="top" wrapText="1"/>
    </xf>
    <xf numFmtId="0" fontId="8" fillId="0" borderId="0" xfId="20" applyFont="1">
      <alignment vertical="top"/>
    </xf>
    <xf numFmtId="0" fontId="0" fillId="0" borderId="0" xfId="20" applyFont="1">
      <alignment vertical="top"/>
    </xf>
    <xf numFmtId="0" fontId="26" fillId="0" borderId="0" xfId="20" applyFont="1">
      <alignment vertical="top"/>
    </xf>
    <xf numFmtId="0" fontId="6" fillId="0" borderId="0" xfId="0" applyFont="1" applyAlignment="1">
      <alignment vertical="top" wrapText="1"/>
    </xf>
    <xf numFmtId="0" fontId="2" fillId="2" borderId="1" xfId="3" applyAlignment="1">
      <alignment vertical="top"/>
    </xf>
    <xf numFmtId="0" fontId="0" fillId="0" borderId="0" xfId="0" applyAlignment="1">
      <alignment vertical="top" wrapText="1"/>
    </xf>
    <xf numFmtId="0" fontId="7" fillId="0" borderId="0" xfId="2" applyAlignment="1">
      <alignment vertical="top"/>
    </xf>
    <xf numFmtId="0" fontId="6" fillId="0" borderId="0" xfId="0" applyFont="1" applyFill="1" applyBorder="1" applyAlignment="1">
      <alignment vertical="top" wrapText="1"/>
    </xf>
    <xf numFmtId="0" fontId="29" fillId="0" borderId="0" xfId="0" applyFont="1" applyAlignment="1">
      <alignment horizontal="left" vertical="top" wrapText="1"/>
    </xf>
    <xf numFmtId="0" fontId="8" fillId="0" borderId="0" xfId="0" applyFont="1" applyAlignment="1">
      <alignment horizontal="left" vertical="top" wrapText="1"/>
    </xf>
    <xf numFmtId="0" fontId="0" fillId="0" borderId="0" xfId="0">
      <alignment vertical="top" wrapText="1"/>
    </xf>
    <xf numFmtId="0" fontId="0" fillId="6" borderId="3" xfId="21" applyFont="1">
      <alignment horizontal="left" vertical="top" wrapText="1"/>
      <protection locked="0"/>
    </xf>
    <xf numFmtId="0" fontId="5" fillId="0" borderId="0" xfId="6" applyAlignment="1">
      <alignment vertical="top" wrapText="1"/>
    </xf>
    <xf numFmtId="0" fontId="0" fillId="0" borderId="0" xfId="0">
      <alignment vertical="top" wrapText="1"/>
    </xf>
    <xf numFmtId="0" fontId="31" fillId="0" borderId="0" xfId="0" applyFont="1">
      <alignment vertical="top" wrapText="1"/>
    </xf>
    <xf numFmtId="0" fontId="21" fillId="10" borderId="0" xfId="6" applyFont="1" applyFill="1" applyAlignment="1">
      <alignment horizontal="right" vertical="top"/>
    </xf>
    <xf numFmtId="0" fontId="21" fillId="11" borderId="0" xfId="6" applyFont="1" applyFill="1" applyAlignment="1">
      <alignment horizontal="right" vertical="top"/>
    </xf>
    <xf numFmtId="0" fontId="21" fillId="12" borderId="0" xfId="6" applyFont="1" applyFill="1" applyAlignment="1">
      <alignment horizontal="right" vertical="top"/>
    </xf>
    <xf numFmtId="0" fontId="0" fillId="0" borderId="0" xfId="0">
      <alignment vertical="top" wrapText="1"/>
    </xf>
    <xf numFmtId="0" fontId="33" fillId="15" borderId="0" xfId="0" applyFont="1" applyFill="1" applyBorder="1" applyAlignment="1"/>
    <xf numFmtId="0" fontId="15" fillId="9" borderId="0" xfId="15" applyAlignment="1">
      <alignment vertical="center" wrapText="1"/>
    </xf>
    <xf numFmtId="0" fontId="0" fillId="0" borderId="0" xfId="0"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20" applyFont="1" applyAlignment="1">
      <alignment vertical="center"/>
    </xf>
    <xf numFmtId="49" fontId="0" fillId="6" borderId="3" xfId="21" applyNumberFormat="1" applyFont="1">
      <alignment horizontal="left" vertical="top" wrapText="1"/>
      <protection locked="0"/>
    </xf>
    <xf numFmtId="14" fontId="0" fillId="6" borderId="3" xfId="0" applyNumberFormat="1" applyFill="1" applyBorder="1" applyAlignment="1" applyProtection="1">
      <alignment horizontal="left" vertical="top" wrapText="1"/>
      <protection locked="0"/>
    </xf>
    <xf numFmtId="0" fontId="0" fillId="0" borderId="0" xfId="0">
      <alignment vertical="top" wrapText="1"/>
    </xf>
    <xf numFmtId="0" fontId="0" fillId="0" borderId="0" xfId="0">
      <alignment vertical="top" wrapText="1"/>
    </xf>
    <xf numFmtId="0" fontId="0" fillId="0" borderId="0" xfId="0">
      <alignment vertical="top" wrapText="1"/>
    </xf>
    <xf numFmtId="0" fontId="0" fillId="0" borderId="0" xfId="0">
      <alignment vertical="top" wrapText="1"/>
    </xf>
    <xf numFmtId="0" fontId="0" fillId="6" borderId="3" xfId="21" applyFont="1">
      <alignment horizontal="left" vertical="top" wrapText="1"/>
      <protection locked="0"/>
    </xf>
    <xf numFmtId="49" fontId="0" fillId="6" borderId="3" xfId="21" applyNumberFormat="1" applyFont="1">
      <alignment horizontal="left" vertical="top" wrapText="1"/>
      <protection locked="0"/>
    </xf>
    <xf numFmtId="0" fontId="8" fillId="0" borderId="0" xfId="0" applyFont="1" applyAlignment="1">
      <alignment vertical="top"/>
    </xf>
    <xf numFmtId="0" fontId="20" fillId="5" borderId="0" xfId="20" applyFont="1" applyFill="1">
      <alignment vertical="top"/>
    </xf>
    <xf numFmtId="0" fontId="15" fillId="5" borderId="0" xfId="16" applyFill="1" applyAlignment="1">
      <alignment vertical="top" wrapText="1"/>
    </xf>
    <xf numFmtId="0" fontId="37" fillId="0" borderId="0" xfId="0" applyFont="1">
      <alignment vertical="top" wrapText="1"/>
    </xf>
    <xf numFmtId="0" fontId="0" fillId="0" borderId="0" xfId="0">
      <alignment vertical="top" wrapText="1"/>
    </xf>
    <xf numFmtId="0" fontId="5" fillId="15" borderId="0" xfId="6" applyFill="1" applyBorder="1" applyAlignment="1"/>
    <xf numFmtId="0" fontId="39" fillId="0" borderId="0" xfId="6" applyFont="1" applyAlignment="1">
      <alignment vertical="top" wrapText="1"/>
    </xf>
    <xf numFmtId="0" fontId="0" fillId="0" borderId="0" xfId="0">
      <alignment vertical="top" wrapText="1"/>
    </xf>
    <xf numFmtId="0" fontId="0" fillId="6" borderId="3" xfId="21" applyFont="1">
      <alignment horizontal="left" vertical="top" wrapText="1"/>
      <protection locked="0"/>
    </xf>
    <xf numFmtId="0" fontId="26" fillId="0" borderId="0" xfId="20" applyFont="1" applyProtection="1">
      <alignment vertical="top"/>
    </xf>
    <xf numFmtId="0" fontId="8" fillId="0" borderId="0" xfId="0" applyFont="1" applyProtection="1">
      <alignment vertical="top" wrapText="1"/>
    </xf>
    <xf numFmtId="0" fontId="0" fillId="0" borderId="0" xfId="0" applyProtection="1">
      <alignment vertical="top" wrapText="1"/>
    </xf>
    <xf numFmtId="0" fontId="2" fillId="2" borderId="1" xfId="3" applyAlignment="1" applyProtection="1">
      <alignment horizontal="left" vertical="top" wrapText="1"/>
    </xf>
    <xf numFmtId="0" fontId="0" fillId="0" borderId="0" xfId="0">
      <alignment vertical="top" wrapText="1"/>
    </xf>
    <xf numFmtId="0" fontId="0" fillId="0" borderId="0" xfId="0" applyBorder="1" applyAlignment="1">
      <alignment horizontal="left" vertical="top" wrapText="1"/>
    </xf>
    <xf numFmtId="0" fontId="0" fillId="0" borderId="0" xfId="0">
      <alignment vertical="top" wrapText="1"/>
    </xf>
    <xf numFmtId="0" fontId="0" fillId="0" borderId="0" xfId="0">
      <alignment vertical="top" wrapText="1"/>
    </xf>
    <xf numFmtId="0" fontId="14" fillId="5" borderId="0" xfId="0" applyFont="1" applyFill="1" applyProtection="1">
      <alignment vertical="top" wrapText="1"/>
      <protection hidden="1"/>
    </xf>
    <xf numFmtId="0" fontId="14" fillId="5" borderId="0" xfId="0" applyFont="1" applyFill="1" applyAlignment="1" applyProtection="1">
      <alignment vertical="center" wrapText="1"/>
      <protection hidden="1"/>
    </xf>
    <xf numFmtId="0" fontId="23" fillId="5" borderId="0" xfId="16" applyFont="1" applyFill="1" applyAlignment="1">
      <alignmen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32" fillId="0" borderId="0" xfId="0" applyFont="1" applyBorder="1" applyAlignment="1">
      <alignment horizontal="left" vertical="top" wrapText="1"/>
    </xf>
    <xf numFmtId="0" fontId="32" fillId="0" borderId="0" xfId="0" applyFont="1" applyAlignment="1">
      <alignment horizontal="left" vertical="top" wrapText="1"/>
    </xf>
    <xf numFmtId="0" fontId="0" fillId="0" borderId="0" xfId="0" applyAlignment="1">
      <alignment horizontal="left" vertical="top" wrapText="1"/>
    </xf>
    <xf numFmtId="0" fontId="0" fillId="6" borderId="3" xfId="21" applyFont="1">
      <alignment horizontal="left" vertical="top" wrapText="1"/>
      <protection locked="0"/>
    </xf>
    <xf numFmtId="0" fontId="0" fillId="0" borderId="10" xfId="0" applyBorder="1" applyAlignment="1">
      <alignment vertical="center" wrapText="1"/>
    </xf>
    <xf numFmtId="0" fontId="0" fillId="0" borderId="10" xfId="0" applyBorder="1">
      <alignment vertical="top" wrapText="1"/>
    </xf>
    <xf numFmtId="0" fontId="0" fillId="0" borderId="0" xfId="0" applyProtection="1">
      <alignment vertical="top" wrapText="1"/>
      <protection hidden="1"/>
    </xf>
    <xf numFmtId="0" fontId="0" fillId="0" borderId="0" xfId="0" applyAlignment="1">
      <alignment horizontal="right" vertical="center" wrapText="1"/>
    </xf>
  </cellXfs>
  <cellStyles count="24">
    <cellStyle name="Accent1" xfId="23" builtinId="29" customBuiltin="1"/>
    <cellStyle name="Accent2" xfId="15" builtinId="33" customBuiltin="1"/>
    <cellStyle name="Accent3" xfId="16" builtinId="37"/>
    <cellStyle name="Accent4" xfId="17" builtinId="41"/>
    <cellStyle name="Accent5" xfId="18" builtinId="45"/>
    <cellStyle name="Accent6" xfId="19" builtinId="49"/>
    <cellStyle name="Calculation" xfId="10" builtinId="22"/>
    <cellStyle name="Check Cell" xfId="12" builtinId="23" hidden="1"/>
    <cellStyle name="Data Entry" xfId="21"/>
    <cellStyle name="Explanatory Text" xfId="5" builtinId="53"/>
    <cellStyle name="Heading 1" xfId="7" builtinId="16" customBuiltin="1"/>
    <cellStyle name="Heading 2" xfId="2" builtinId="17" customBuiltin="1"/>
    <cellStyle name="Heading 3" xfId="8" builtinId="18" hidden="1"/>
    <cellStyle name="Heading 4" xfId="9" builtinId="19" hidden="1"/>
    <cellStyle name="Hyperlink" xfId="6" builtinId="8"/>
    <cellStyle name="Input" xfId="3" builtinId="20"/>
    <cellStyle name="Linked Cell" xfId="11" builtinId="24" hidden="1"/>
    <cellStyle name="No Wrap Text" xfId="20"/>
    <cellStyle name="Normal" xfId="0" builtinId="0" customBuiltin="1"/>
    <cellStyle name="Note" xfId="13" builtinId="10" hidden="1"/>
    <cellStyle name="Output" xfId="4" builtinId="21" hidden="1"/>
    <cellStyle name="Table Heading" xfId="22"/>
    <cellStyle name="Title" xfId="1" builtinId="15" hidden="1"/>
    <cellStyle name="Total" xfId="14" builtinId="25" hidden="1"/>
  </cellStyles>
  <dxfs count="180">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
      <font>
        <color theme="5"/>
      </font>
    </dxf>
    <dxf>
      <font>
        <color theme="6"/>
      </font>
    </dxf>
    <dxf>
      <font>
        <color theme="7"/>
      </font>
    </dxf>
    <dxf>
      <font>
        <color theme="8"/>
      </font>
    </dxf>
    <dxf>
      <font>
        <color theme="9"/>
      </font>
    </dxf>
    <dxf>
      <fill>
        <patternFill>
          <bgColor theme="5"/>
        </patternFill>
      </fill>
    </dxf>
    <dxf>
      <fill>
        <patternFill>
          <bgColor theme="6"/>
        </patternFill>
      </fill>
    </dxf>
    <dxf>
      <fill>
        <patternFill>
          <bgColor theme="7"/>
        </patternFill>
      </fill>
    </dxf>
    <dxf>
      <fill>
        <patternFill>
          <bgColor theme="8"/>
        </patternFill>
      </fill>
    </dxf>
    <dxf>
      <fill>
        <patternFill>
          <bgColor theme="9"/>
        </patternFill>
      </fill>
    </dxf>
  </dxfs>
  <tableStyles count="0" defaultTableStyle="TableStyleMedium2" defaultPivotStyle="PivotStyleLight16"/>
  <colors>
    <mruColors>
      <color rgb="FFFFFF99"/>
      <color rgb="FFF6A01A"/>
      <color rgb="FF86B2D8"/>
      <color rgb="FFBF311A"/>
      <color rgb="FF9A4E9E"/>
      <color rgb="FF00928F"/>
      <color rgb="FF00788A"/>
      <color rgb="FF9853A3"/>
      <color rgb="FF00808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0.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1.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2.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3.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4.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5.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6.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7.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8.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19.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2.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20.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3.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4.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5.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6.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7.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8.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_rels/drawing9.xml.rels><?xml version="1.0" encoding="UTF-8" standalone="yes"?>
<Relationships xmlns="http://schemas.openxmlformats.org/package/2006/relationships"><Relationship Id="rId8" Type="http://schemas.openxmlformats.org/officeDocument/2006/relationships/hyperlink" Target="#'STD Specialty Care'!A6"/><Relationship Id="rId13" Type="http://schemas.openxmlformats.org/officeDocument/2006/relationships/hyperlink" Target="#'Adverse Outcomes'!A6"/><Relationship Id="rId18" Type="http://schemas.openxmlformats.org/officeDocument/2006/relationships/hyperlink" Target="#'Program Context &amp; Partners'!A6"/><Relationship Id="rId3" Type="http://schemas.openxmlformats.org/officeDocument/2006/relationships/hyperlink" Target="#'Policy'!A6"/><Relationship Id="rId7" Type="http://schemas.openxmlformats.org/officeDocument/2006/relationships/hyperlink" Target="#'Gonorrhea &amp; Syphilis Tx'!A6"/><Relationship Id="rId12" Type="http://schemas.openxmlformats.org/officeDocument/2006/relationships/hyperlink" Target="#'Outbreak'!A6"/><Relationship Id="rId17" Type="http://schemas.openxmlformats.org/officeDocument/2006/relationships/hyperlink" Target="#'Chlamydia'!A6"/><Relationship Id="rId2" Type="http://schemas.openxmlformats.org/officeDocument/2006/relationships/hyperlink" Target="#'Analysis, Translation, Dissemin'!A6"/><Relationship Id="rId16" Type="http://schemas.openxmlformats.org/officeDocument/2006/relationships/hyperlink" Target="#'Gonorrhea'!A6"/><Relationship Id="rId1" Type="http://schemas.openxmlformats.org/officeDocument/2006/relationships/hyperlink" Target="#'Data-Driven Planning'!A6"/><Relationship Id="rId6" Type="http://schemas.openxmlformats.org/officeDocument/2006/relationships/hyperlink" Target="#'Priority Pop. Screening &amp; Tx'!A6"/><Relationship Id="rId11" Type="http://schemas.openxmlformats.org/officeDocument/2006/relationships/hyperlink" Target="#'Partner Services for Women'!A6"/><Relationship Id="rId5" Type="http://schemas.openxmlformats.org/officeDocument/2006/relationships/hyperlink" Target="#'Community Health Promotion'!A6"/><Relationship Id="rId15" Type="http://schemas.openxmlformats.org/officeDocument/2006/relationships/hyperlink" Target="#'Syphilis'!A6"/><Relationship Id="rId10" Type="http://schemas.openxmlformats.org/officeDocument/2006/relationships/hyperlink" Target="#'EPT'!A6"/><Relationship Id="rId19" Type="http://schemas.openxmlformats.org/officeDocument/2006/relationships/hyperlink" Target="#'Home Page'!A6"/><Relationship Id="rId4" Type="http://schemas.openxmlformats.org/officeDocument/2006/relationships/hyperlink" Target="#'Provider Education &amp; Reporting'!A6"/><Relationship Id="rId9" Type="http://schemas.openxmlformats.org/officeDocument/2006/relationships/hyperlink" Target="#'Partner Services for MSM'!A6"/><Relationship Id="rId14" Type="http://schemas.openxmlformats.org/officeDocument/2006/relationships/hyperlink" Target="#'Congenital Syphilis'!A6"/></Relationships>
</file>

<file path=xl/drawings/drawing1.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6"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27"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28"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29"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30"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31"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32"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33"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34"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35"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36"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37"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38"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39"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40"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41"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42"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43"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44"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45"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46"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47"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48"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49"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50"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781050</xdr:colOff>
          <xdr:row>31</xdr:row>
          <xdr:rowOff>571500</xdr:rowOff>
        </xdr:from>
        <xdr:to>
          <xdr:col>2</xdr:col>
          <xdr:colOff>2324100</xdr:colOff>
          <xdr:row>31</xdr:row>
          <xdr:rowOff>895350</xdr:rowOff>
        </xdr:to>
        <xdr:sp macro="" textlink="">
          <xdr:nvSpPr>
            <xdr:cNvPr id="1031" name="btnSaveToSubmit" hidden="1">
              <a:extLst>
                <a:ext uri="{63B3BB69-23CF-44E3-9099-C40C66FF867C}">
                  <a14:compatExt spid="_x0000_s10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Save a copy to submit</a:t>
              </a:r>
            </a:p>
          </xdr:txBody>
        </xdr:sp>
        <xdr:clientData fPrintsWithSheet="0"/>
      </xdr:twoCellAnchor>
    </mc:Choice>
    <mc:Fallback/>
  </mc:AlternateContent>
  <xdr:twoCellAnchor editAs="absolute">
    <xdr:from>
      <xdr:col>4</xdr:col>
      <xdr:colOff>622090</xdr:colOff>
      <xdr:row>16</xdr:row>
      <xdr:rowOff>1059250</xdr:rowOff>
    </xdr:from>
    <xdr:to>
      <xdr:col>4</xdr:col>
      <xdr:colOff>1882232</xdr:colOff>
      <xdr:row>16</xdr:row>
      <xdr:rowOff>1242130</xdr:rowOff>
    </xdr:to>
    <xdr:sp macro="" textlink="">
      <xdr:nvSpPr>
        <xdr:cNvPr id="50"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18315" y="4545400"/>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xdr:twoCellAnchor>
  <xdr:twoCellAnchor editAs="absolute">
    <xdr:from>
      <xdr:col>4</xdr:col>
      <xdr:colOff>622090</xdr:colOff>
      <xdr:row>16</xdr:row>
      <xdr:rowOff>628423</xdr:rowOff>
    </xdr:from>
    <xdr:to>
      <xdr:col>4</xdr:col>
      <xdr:colOff>1882232</xdr:colOff>
      <xdr:row>16</xdr:row>
      <xdr:rowOff>1021615</xdr:rowOff>
    </xdr:to>
    <xdr:sp macro="" textlink="">
      <xdr:nvSpPr>
        <xdr:cNvPr id="51"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18315" y="4114573"/>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xdr:twoCellAnchor>
  <xdr:twoCellAnchor editAs="absolute">
    <xdr:from>
      <xdr:col>4</xdr:col>
      <xdr:colOff>622090</xdr:colOff>
      <xdr:row>16</xdr:row>
      <xdr:rowOff>260462</xdr:rowOff>
    </xdr:from>
    <xdr:to>
      <xdr:col>4</xdr:col>
      <xdr:colOff>1882232</xdr:colOff>
      <xdr:row>16</xdr:row>
      <xdr:rowOff>595323</xdr:rowOff>
    </xdr:to>
    <xdr:sp macro="" textlink="">
      <xdr:nvSpPr>
        <xdr:cNvPr id="52" name="Area5">
          <a:extLst>
            <a:ext uri="{FF2B5EF4-FFF2-40B4-BE49-F238E27FC236}">
              <a16:creationId xmlns:a16="http://schemas.microsoft.com/office/drawing/2014/main" id="{00000000-0008-0000-0100-00007B000000}"/>
            </a:ext>
          </a:extLst>
        </xdr:cNvPr>
        <xdr:cNvSpPr/>
      </xdr:nvSpPr>
      <xdr:spPr>
        <a:xfrm>
          <a:off x="8518315" y="3746612"/>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xdr:twoCellAnchor>
  <xdr:twoCellAnchor editAs="absolute">
    <xdr:from>
      <xdr:col>3</xdr:col>
      <xdr:colOff>1012826</xdr:colOff>
      <xdr:row>16</xdr:row>
      <xdr:rowOff>1059250</xdr:rowOff>
    </xdr:from>
    <xdr:to>
      <xdr:col>4</xdr:col>
      <xdr:colOff>560598</xdr:colOff>
      <xdr:row>16</xdr:row>
      <xdr:rowOff>1242130</xdr:rowOff>
    </xdr:to>
    <xdr:sp macro="" textlink="">
      <xdr:nvSpPr>
        <xdr:cNvPr id="53"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18301" y="4545400"/>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xdr:twoCellAnchor>
  <xdr:twoCellAnchor editAs="absolute">
    <xdr:from>
      <xdr:col>3</xdr:col>
      <xdr:colOff>1012826</xdr:colOff>
      <xdr:row>16</xdr:row>
      <xdr:rowOff>843837</xdr:rowOff>
    </xdr:from>
    <xdr:to>
      <xdr:col>4</xdr:col>
      <xdr:colOff>560598</xdr:colOff>
      <xdr:row>16</xdr:row>
      <xdr:rowOff>1026717</xdr:rowOff>
    </xdr:to>
    <xdr:sp macro="" textlink="">
      <xdr:nvSpPr>
        <xdr:cNvPr id="54"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18301" y="4329987"/>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xdr:twoCellAnchor>
  <xdr:twoCellAnchor editAs="absolute">
    <xdr:from>
      <xdr:col>3</xdr:col>
      <xdr:colOff>1012826</xdr:colOff>
      <xdr:row>16</xdr:row>
      <xdr:rowOff>628423</xdr:rowOff>
    </xdr:from>
    <xdr:to>
      <xdr:col>4</xdr:col>
      <xdr:colOff>560598</xdr:colOff>
      <xdr:row>16</xdr:row>
      <xdr:rowOff>811303</xdr:rowOff>
    </xdr:to>
    <xdr:sp macro="" textlink="">
      <xdr:nvSpPr>
        <xdr:cNvPr id="55"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18301" y="4114573"/>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xdr:twoCellAnchor>
  <xdr:twoCellAnchor editAs="absolute">
    <xdr:from>
      <xdr:col>3</xdr:col>
      <xdr:colOff>1012826</xdr:colOff>
      <xdr:row>16</xdr:row>
      <xdr:rowOff>260462</xdr:rowOff>
    </xdr:from>
    <xdr:to>
      <xdr:col>4</xdr:col>
      <xdr:colOff>560598</xdr:colOff>
      <xdr:row>16</xdr:row>
      <xdr:rowOff>595323</xdr:rowOff>
    </xdr:to>
    <xdr:sp macro="" textlink="">
      <xdr:nvSpPr>
        <xdr:cNvPr id="56" name="Area4">
          <a:extLst>
            <a:ext uri="{FF2B5EF4-FFF2-40B4-BE49-F238E27FC236}">
              <a16:creationId xmlns:a16="http://schemas.microsoft.com/office/drawing/2014/main" id="{00000000-0008-0000-0100-000079000000}"/>
            </a:ext>
          </a:extLst>
        </xdr:cNvPr>
        <xdr:cNvSpPr/>
      </xdr:nvSpPr>
      <xdr:spPr>
        <a:xfrm>
          <a:off x="6718301" y="3746612"/>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xdr:twoCellAnchor>
  <xdr:twoCellAnchor editAs="absolute">
    <xdr:from>
      <xdr:col>2</xdr:col>
      <xdr:colOff>1978131</xdr:colOff>
      <xdr:row>16</xdr:row>
      <xdr:rowOff>1059250</xdr:rowOff>
    </xdr:from>
    <xdr:to>
      <xdr:col>3</xdr:col>
      <xdr:colOff>951336</xdr:colOff>
      <xdr:row>16</xdr:row>
      <xdr:rowOff>1242130</xdr:rowOff>
    </xdr:to>
    <xdr:sp macro="" textlink="">
      <xdr:nvSpPr>
        <xdr:cNvPr id="57"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11856" y="4545400"/>
          <a:ext cx="1544955"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xdr:twoCellAnchor>
  <xdr:twoCellAnchor editAs="absolute">
    <xdr:from>
      <xdr:col>2</xdr:col>
      <xdr:colOff>1978131</xdr:colOff>
      <xdr:row>16</xdr:row>
      <xdr:rowOff>843837</xdr:rowOff>
    </xdr:from>
    <xdr:to>
      <xdr:col>3</xdr:col>
      <xdr:colOff>951336</xdr:colOff>
      <xdr:row>16</xdr:row>
      <xdr:rowOff>1026717</xdr:rowOff>
    </xdr:to>
    <xdr:sp macro="" textlink="">
      <xdr:nvSpPr>
        <xdr:cNvPr id="58"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11856" y="4329987"/>
          <a:ext cx="1544955"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xdr:twoCellAnchor>
  <xdr:twoCellAnchor editAs="absolute">
    <xdr:from>
      <xdr:col>2</xdr:col>
      <xdr:colOff>1978131</xdr:colOff>
      <xdr:row>16</xdr:row>
      <xdr:rowOff>628423</xdr:rowOff>
    </xdr:from>
    <xdr:to>
      <xdr:col>3</xdr:col>
      <xdr:colOff>951336</xdr:colOff>
      <xdr:row>16</xdr:row>
      <xdr:rowOff>811303</xdr:rowOff>
    </xdr:to>
    <xdr:sp macro="" textlink="">
      <xdr:nvSpPr>
        <xdr:cNvPr id="59"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11856" y="4114573"/>
          <a:ext cx="1544955"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xdr:twoCellAnchor>
  <xdr:twoCellAnchor editAs="absolute">
    <xdr:from>
      <xdr:col>2</xdr:col>
      <xdr:colOff>1978131</xdr:colOff>
      <xdr:row>16</xdr:row>
      <xdr:rowOff>260462</xdr:rowOff>
    </xdr:from>
    <xdr:to>
      <xdr:col>3</xdr:col>
      <xdr:colOff>951336</xdr:colOff>
      <xdr:row>16</xdr:row>
      <xdr:rowOff>595889</xdr:rowOff>
    </xdr:to>
    <xdr:sp macro="" textlink="">
      <xdr:nvSpPr>
        <xdr:cNvPr id="60" name="Area3">
          <a:extLst>
            <a:ext uri="{FF2B5EF4-FFF2-40B4-BE49-F238E27FC236}">
              <a16:creationId xmlns:a16="http://schemas.microsoft.com/office/drawing/2014/main" id="{00000000-0008-0000-0100-00006D000000}"/>
            </a:ext>
          </a:extLst>
        </xdr:cNvPr>
        <xdr:cNvSpPr/>
      </xdr:nvSpPr>
      <xdr:spPr>
        <a:xfrm>
          <a:off x="5111856" y="3746612"/>
          <a:ext cx="1544955"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xdr:twoCellAnchor>
  <xdr:twoCellAnchor editAs="absolute">
    <xdr:from>
      <xdr:col>2</xdr:col>
      <xdr:colOff>354235</xdr:colOff>
      <xdr:row>16</xdr:row>
      <xdr:rowOff>1059250</xdr:rowOff>
    </xdr:from>
    <xdr:to>
      <xdr:col>2</xdr:col>
      <xdr:colOff>1916641</xdr:colOff>
      <xdr:row>16</xdr:row>
      <xdr:rowOff>1242130</xdr:rowOff>
    </xdr:to>
    <xdr:sp macro="" textlink="">
      <xdr:nvSpPr>
        <xdr:cNvPr id="61"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87960" y="4545400"/>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xdr:twoCellAnchor>
  <xdr:twoCellAnchor editAs="absolute">
    <xdr:from>
      <xdr:col>2</xdr:col>
      <xdr:colOff>1159288</xdr:colOff>
      <xdr:row>16</xdr:row>
      <xdr:rowOff>628423</xdr:rowOff>
    </xdr:from>
    <xdr:to>
      <xdr:col>2</xdr:col>
      <xdr:colOff>1916641</xdr:colOff>
      <xdr:row>16</xdr:row>
      <xdr:rowOff>811303</xdr:rowOff>
    </xdr:to>
    <xdr:sp macro="" textlink="">
      <xdr:nvSpPr>
        <xdr:cNvPr id="62"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293013" y="4114573"/>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xdr:twoCellAnchor>
  <xdr:twoCellAnchor editAs="absolute">
    <xdr:from>
      <xdr:col>2</xdr:col>
      <xdr:colOff>354235</xdr:colOff>
      <xdr:row>16</xdr:row>
      <xdr:rowOff>843837</xdr:rowOff>
    </xdr:from>
    <xdr:to>
      <xdr:col>2</xdr:col>
      <xdr:colOff>1916641</xdr:colOff>
      <xdr:row>16</xdr:row>
      <xdr:rowOff>1026717</xdr:rowOff>
    </xdr:to>
    <xdr:sp macro="" textlink="">
      <xdr:nvSpPr>
        <xdr:cNvPr id="63"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87960" y="4329987"/>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xdr:twoCellAnchor>
  <xdr:twoCellAnchor editAs="absolute">
    <xdr:from>
      <xdr:col>2</xdr:col>
      <xdr:colOff>354234</xdr:colOff>
      <xdr:row>16</xdr:row>
      <xdr:rowOff>628423</xdr:rowOff>
    </xdr:from>
    <xdr:to>
      <xdr:col>2</xdr:col>
      <xdr:colOff>1122330</xdr:colOff>
      <xdr:row>16</xdr:row>
      <xdr:rowOff>811303</xdr:rowOff>
    </xdr:to>
    <xdr:sp macro="" textlink="">
      <xdr:nvSpPr>
        <xdr:cNvPr id="64"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87959" y="4114573"/>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xdr:twoCellAnchor>
  <xdr:twoCellAnchor editAs="absolute">
    <xdr:from>
      <xdr:col>2</xdr:col>
      <xdr:colOff>354235</xdr:colOff>
      <xdr:row>16</xdr:row>
      <xdr:rowOff>260462</xdr:rowOff>
    </xdr:from>
    <xdr:to>
      <xdr:col>2</xdr:col>
      <xdr:colOff>1916641</xdr:colOff>
      <xdr:row>16</xdr:row>
      <xdr:rowOff>595889</xdr:rowOff>
    </xdr:to>
    <xdr:sp macro="" textlink="">
      <xdr:nvSpPr>
        <xdr:cNvPr id="65" name="Area2">
          <a:extLst>
            <a:ext uri="{FF2B5EF4-FFF2-40B4-BE49-F238E27FC236}">
              <a16:creationId xmlns:a16="http://schemas.microsoft.com/office/drawing/2014/main" id="{00000000-0008-0000-0100-00006E000000}"/>
            </a:ext>
          </a:extLst>
        </xdr:cNvPr>
        <xdr:cNvSpPr/>
      </xdr:nvSpPr>
      <xdr:spPr>
        <a:xfrm>
          <a:off x="3487960" y="3746612"/>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xdr:twoCellAnchor>
  <xdr:twoCellAnchor editAs="absolute">
    <xdr:from>
      <xdr:col>1</xdr:col>
      <xdr:colOff>2091064</xdr:colOff>
      <xdr:row>16</xdr:row>
      <xdr:rowOff>843837</xdr:rowOff>
    </xdr:from>
    <xdr:to>
      <xdr:col>2</xdr:col>
      <xdr:colOff>292744</xdr:colOff>
      <xdr:row>16</xdr:row>
      <xdr:rowOff>1026717</xdr:rowOff>
    </xdr:to>
    <xdr:sp macro="" textlink="">
      <xdr:nvSpPr>
        <xdr:cNvPr id="66"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29189" y="4329987"/>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xdr:twoCellAnchor>
  <xdr:twoCellAnchor editAs="absolute">
    <xdr:from>
      <xdr:col>1</xdr:col>
      <xdr:colOff>2091064</xdr:colOff>
      <xdr:row>16</xdr:row>
      <xdr:rowOff>628423</xdr:rowOff>
    </xdr:from>
    <xdr:to>
      <xdr:col>2</xdr:col>
      <xdr:colOff>292744</xdr:colOff>
      <xdr:row>16</xdr:row>
      <xdr:rowOff>811303</xdr:rowOff>
    </xdr:to>
    <xdr:sp macro="" textlink="">
      <xdr:nvSpPr>
        <xdr:cNvPr id="67"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29189" y="4114573"/>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xdr:twoCellAnchor>
  <xdr:twoCellAnchor editAs="absolute">
    <xdr:from>
      <xdr:col>1</xdr:col>
      <xdr:colOff>959060</xdr:colOff>
      <xdr:row>16</xdr:row>
      <xdr:rowOff>1059250</xdr:rowOff>
    </xdr:from>
    <xdr:to>
      <xdr:col>1</xdr:col>
      <xdr:colOff>2056340</xdr:colOff>
      <xdr:row>16</xdr:row>
      <xdr:rowOff>1242130</xdr:rowOff>
    </xdr:to>
    <xdr:sp macro="" textlink="">
      <xdr:nvSpPr>
        <xdr:cNvPr id="68"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197185" y="4545400"/>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xdr:twoCellAnchor>
  <xdr:twoCellAnchor editAs="absolute">
    <xdr:from>
      <xdr:col>1</xdr:col>
      <xdr:colOff>959060</xdr:colOff>
      <xdr:row>16</xdr:row>
      <xdr:rowOff>843837</xdr:rowOff>
    </xdr:from>
    <xdr:to>
      <xdr:col>1</xdr:col>
      <xdr:colOff>2056340</xdr:colOff>
      <xdr:row>16</xdr:row>
      <xdr:rowOff>1026717</xdr:rowOff>
    </xdr:to>
    <xdr:sp macro="" textlink="">
      <xdr:nvSpPr>
        <xdr:cNvPr id="69"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197185" y="4329987"/>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xdr:twoCellAnchor>
  <xdr:twoCellAnchor editAs="absolute">
    <xdr:from>
      <xdr:col>1</xdr:col>
      <xdr:colOff>959060</xdr:colOff>
      <xdr:row>16</xdr:row>
      <xdr:rowOff>628423</xdr:rowOff>
    </xdr:from>
    <xdr:to>
      <xdr:col>1</xdr:col>
      <xdr:colOff>2056340</xdr:colOff>
      <xdr:row>16</xdr:row>
      <xdr:rowOff>811303</xdr:rowOff>
    </xdr:to>
    <xdr:sp macro="" textlink="">
      <xdr:nvSpPr>
        <xdr:cNvPr id="70"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197185" y="4114573"/>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xdr:twoCellAnchor>
  <xdr:twoCellAnchor editAs="absolute">
    <xdr:from>
      <xdr:col>1</xdr:col>
      <xdr:colOff>959060</xdr:colOff>
      <xdr:row>16</xdr:row>
      <xdr:rowOff>260462</xdr:rowOff>
    </xdr:from>
    <xdr:to>
      <xdr:col>2</xdr:col>
      <xdr:colOff>292744</xdr:colOff>
      <xdr:row>16</xdr:row>
      <xdr:rowOff>595889</xdr:rowOff>
    </xdr:to>
    <xdr:sp macro="" textlink="">
      <xdr:nvSpPr>
        <xdr:cNvPr id="71" name="Area1">
          <a:extLst>
            <a:ext uri="{FF2B5EF4-FFF2-40B4-BE49-F238E27FC236}">
              <a16:creationId xmlns:a16="http://schemas.microsoft.com/office/drawing/2014/main" id="{00000000-0008-0000-0100-00006F000000}"/>
            </a:ext>
          </a:extLst>
        </xdr:cNvPr>
        <xdr:cNvSpPr/>
      </xdr:nvSpPr>
      <xdr:spPr>
        <a:xfrm>
          <a:off x="1197185" y="3746612"/>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xdr:twoCellAnchor>
  <xdr:twoCellAnchor editAs="absolute">
    <xdr:from>
      <xdr:col>1</xdr:col>
      <xdr:colOff>0</xdr:colOff>
      <xdr:row>16</xdr:row>
      <xdr:rowOff>641928</xdr:rowOff>
    </xdr:from>
    <xdr:to>
      <xdr:col>1</xdr:col>
      <xdr:colOff>897570</xdr:colOff>
      <xdr:row>16</xdr:row>
      <xdr:rowOff>1238249</xdr:rowOff>
    </xdr:to>
    <xdr:sp macro="" textlink="">
      <xdr:nvSpPr>
        <xdr:cNvPr id="72"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38125" y="4128078"/>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xdr:twoCellAnchor>
  <xdr:twoCellAnchor editAs="absolute">
    <xdr:from>
      <xdr:col>1</xdr:col>
      <xdr:colOff>0</xdr:colOff>
      <xdr:row>16</xdr:row>
      <xdr:rowOff>257175</xdr:rowOff>
    </xdr:from>
    <xdr:to>
      <xdr:col>1</xdr:col>
      <xdr:colOff>897570</xdr:colOff>
      <xdr:row>16</xdr:row>
      <xdr:rowOff>599177</xdr:rowOff>
    </xdr:to>
    <xdr:sp macro="" textlink="">
      <xdr:nvSpPr>
        <xdr:cNvPr id="73"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38125" y="3743325"/>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3</xdr:col>
      <xdr:colOff>460165</xdr:colOff>
      <xdr:row>0</xdr:row>
      <xdr:rowOff>840175</xdr:rowOff>
    </xdr:from>
    <xdr:to>
      <xdr:col>4</xdr:col>
      <xdr:colOff>148682</xdr:colOff>
      <xdr:row>0</xdr:row>
      <xdr:rowOff>1023055</xdr:rowOff>
    </xdr:to>
    <xdr:sp macro="" textlink="">
      <xdr:nvSpPr>
        <xdr:cNvPr id="50"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xdr:twoCellAnchor>
  <xdr:twoCellAnchor editAs="absolute">
    <xdr:from>
      <xdr:col>3</xdr:col>
      <xdr:colOff>460165</xdr:colOff>
      <xdr:row>0</xdr:row>
      <xdr:rowOff>409348</xdr:rowOff>
    </xdr:from>
    <xdr:to>
      <xdr:col>4</xdr:col>
      <xdr:colOff>148682</xdr:colOff>
      <xdr:row>0</xdr:row>
      <xdr:rowOff>802540</xdr:rowOff>
    </xdr:to>
    <xdr:sp macro="" textlink="">
      <xdr:nvSpPr>
        <xdr:cNvPr id="51"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xdr:twoCellAnchor>
  <xdr:twoCellAnchor editAs="absolute">
    <xdr:from>
      <xdr:col>3</xdr:col>
      <xdr:colOff>460165</xdr:colOff>
      <xdr:row>0</xdr:row>
      <xdr:rowOff>41387</xdr:rowOff>
    </xdr:from>
    <xdr:to>
      <xdr:col>4</xdr:col>
      <xdr:colOff>148682</xdr:colOff>
      <xdr:row>0</xdr:row>
      <xdr:rowOff>376248</xdr:rowOff>
    </xdr:to>
    <xdr:sp macro="" textlink="">
      <xdr:nvSpPr>
        <xdr:cNvPr id="52"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xdr:twoCellAnchor>
  <xdr:twoCellAnchor editAs="absolute">
    <xdr:from>
      <xdr:col>2</xdr:col>
      <xdr:colOff>3708401</xdr:colOff>
      <xdr:row>0</xdr:row>
      <xdr:rowOff>840175</xdr:rowOff>
    </xdr:from>
    <xdr:to>
      <xdr:col>3</xdr:col>
      <xdr:colOff>398673</xdr:colOff>
      <xdr:row>0</xdr:row>
      <xdr:rowOff>1023055</xdr:rowOff>
    </xdr:to>
    <xdr:sp macro="" textlink="">
      <xdr:nvSpPr>
        <xdr:cNvPr id="53"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xdr:twoCellAnchor>
  <xdr:twoCellAnchor editAs="absolute">
    <xdr:from>
      <xdr:col>2</xdr:col>
      <xdr:colOff>3708401</xdr:colOff>
      <xdr:row>0</xdr:row>
      <xdr:rowOff>624762</xdr:rowOff>
    </xdr:from>
    <xdr:to>
      <xdr:col>3</xdr:col>
      <xdr:colOff>398673</xdr:colOff>
      <xdr:row>0</xdr:row>
      <xdr:rowOff>807642</xdr:rowOff>
    </xdr:to>
    <xdr:sp macro="" textlink="">
      <xdr:nvSpPr>
        <xdr:cNvPr id="54"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xdr:twoCellAnchor>
  <xdr:twoCellAnchor editAs="absolute">
    <xdr:from>
      <xdr:col>2</xdr:col>
      <xdr:colOff>3708401</xdr:colOff>
      <xdr:row>0</xdr:row>
      <xdr:rowOff>409348</xdr:rowOff>
    </xdr:from>
    <xdr:to>
      <xdr:col>3</xdr:col>
      <xdr:colOff>398673</xdr:colOff>
      <xdr:row>0</xdr:row>
      <xdr:rowOff>592228</xdr:rowOff>
    </xdr:to>
    <xdr:sp macro="" textlink="">
      <xdr:nvSpPr>
        <xdr:cNvPr id="55"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xdr:twoCellAnchor>
  <xdr:twoCellAnchor editAs="absolute">
    <xdr:from>
      <xdr:col>2</xdr:col>
      <xdr:colOff>3708401</xdr:colOff>
      <xdr:row>0</xdr:row>
      <xdr:rowOff>41387</xdr:rowOff>
    </xdr:from>
    <xdr:to>
      <xdr:col>3</xdr:col>
      <xdr:colOff>398673</xdr:colOff>
      <xdr:row>0</xdr:row>
      <xdr:rowOff>376248</xdr:rowOff>
    </xdr:to>
    <xdr:sp macro="" textlink="">
      <xdr:nvSpPr>
        <xdr:cNvPr id="56"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xdr:twoCellAnchor>
  <xdr:twoCellAnchor editAs="absolute">
    <xdr:from>
      <xdr:col>2</xdr:col>
      <xdr:colOff>2092431</xdr:colOff>
      <xdr:row>0</xdr:row>
      <xdr:rowOff>840175</xdr:rowOff>
    </xdr:from>
    <xdr:to>
      <xdr:col>2</xdr:col>
      <xdr:colOff>3646911</xdr:colOff>
      <xdr:row>0</xdr:row>
      <xdr:rowOff>1023055</xdr:rowOff>
    </xdr:to>
    <xdr:sp macro="" textlink="">
      <xdr:nvSpPr>
        <xdr:cNvPr id="57"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xdr:twoCellAnchor>
  <xdr:twoCellAnchor editAs="absolute">
    <xdr:from>
      <xdr:col>2</xdr:col>
      <xdr:colOff>2092431</xdr:colOff>
      <xdr:row>0</xdr:row>
      <xdr:rowOff>624762</xdr:rowOff>
    </xdr:from>
    <xdr:to>
      <xdr:col>2</xdr:col>
      <xdr:colOff>3646911</xdr:colOff>
      <xdr:row>0</xdr:row>
      <xdr:rowOff>807642</xdr:rowOff>
    </xdr:to>
    <xdr:sp macro="" textlink="">
      <xdr:nvSpPr>
        <xdr:cNvPr id="58"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xdr:twoCellAnchor>
  <xdr:twoCellAnchor editAs="absolute">
    <xdr:from>
      <xdr:col>2</xdr:col>
      <xdr:colOff>2092431</xdr:colOff>
      <xdr:row>0</xdr:row>
      <xdr:rowOff>409348</xdr:rowOff>
    </xdr:from>
    <xdr:to>
      <xdr:col>2</xdr:col>
      <xdr:colOff>3646911</xdr:colOff>
      <xdr:row>0</xdr:row>
      <xdr:rowOff>592228</xdr:rowOff>
    </xdr:to>
    <xdr:sp macro="" textlink="">
      <xdr:nvSpPr>
        <xdr:cNvPr id="59"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xdr:twoCellAnchor>
  <xdr:twoCellAnchor editAs="absolute">
    <xdr:from>
      <xdr:col>2</xdr:col>
      <xdr:colOff>2092431</xdr:colOff>
      <xdr:row>0</xdr:row>
      <xdr:rowOff>41387</xdr:rowOff>
    </xdr:from>
    <xdr:to>
      <xdr:col>2</xdr:col>
      <xdr:colOff>3646911</xdr:colOff>
      <xdr:row>0</xdr:row>
      <xdr:rowOff>376814</xdr:rowOff>
    </xdr:to>
    <xdr:sp macro="" textlink="">
      <xdr:nvSpPr>
        <xdr:cNvPr id="60"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xdr:twoCellAnchor>
  <xdr:twoCellAnchor editAs="absolute">
    <xdr:from>
      <xdr:col>2</xdr:col>
      <xdr:colOff>468535</xdr:colOff>
      <xdr:row>0</xdr:row>
      <xdr:rowOff>840175</xdr:rowOff>
    </xdr:from>
    <xdr:to>
      <xdr:col>2</xdr:col>
      <xdr:colOff>2030941</xdr:colOff>
      <xdr:row>0</xdr:row>
      <xdr:rowOff>1023055</xdr:rowOff>
    </xdr:to>
    <xdr:sp macro="" textlink="">
      <xdr:nvSpPr>
        <xdr:cNvPr id="61"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xdr:twoCellAnchor>
  <xdr:twoCellAnchor editAs="absolute">
    <xdr:from>
      <xdr:col>2</xdr:col>
      <xdr:colOff>1273588</xdr:colOff>
      <xdr:row>0</xdr:row>
      <xdr:rowOff>409348</xdr:rowOff>
    </xdr:from>
    <xdr:to>
      <xdr:col>2</xdr:col>
      <xdr:colOff>2030941</xdr:colOff>
      <xdr:row>0</xdr:row>
      <xdr:rowOff>592228</xdr:rowOff>
    </xdr:to>
    <xdr:sp macro="" textlink="">
      <xdr:nvSpPr>
        <xdr:cNvPr id="62"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xdr:twoCellAnchor>
  <xdr:twoCellAnchor editAs="absolute">
    <xdr:from>
      <xdr:col>2</xdr:col>
      <xdr:colOff>468535</xdr:colOff>
      <xdr:row>0</xdr:row>
      <xdr:rowOff>624762</xdr:rowOff>
    </xdr:from>
    <xdr:to>
      <xdr:col>2</xdr:col>
      <xdr:colOff>2030941</xdr:colOff>
      <xdr:row>0</xdr:row>
      <xdr:rowOff>807642</xdr:rowOff>
    </xdr:to>
    <xdr:sp macro="" textlink="">
      <xdr:nvSpPr>
        <xdr:cNvPr id="63"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xdr:twoCellAnchor>
  <xdr:twoCellAnchor editAs="absolute">
    <xdr:from>
      <xdr:col>2</xdr:col>
      <xdr:colOff>468534</xdr:colOff>
      <xdr:row>0</xdr:row>
      <xdr:rowOff>409348</xdr:rowOff>
    </xdr:from>
    <xdr:to>
      <xdr:col>2</xdr:col>
      <xdr:colOff>1236630</xdr:colOff>
      <xdr:row>0</xdr:row>
      <xdr:rowOff>592228</xdr:rowOff>
    </xdr:to>
    <xdr:sp macro="" textlink="">
      <xdr:nvSpPr>
        <xdr:cNvPr id="64"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xdr:twoCellAnchor>
  <xdr:twoCellAnchor editAs="absolute">
    <xdr:from>
      <xdr:col>2</xdr:col>
      <xdr:colOff>468535</xdr:colOff>
      <xdr:row>0</xdr:row>
      <xdr:rowOff>41387</xdr:rowOff>
    </xdr:from>
    <xdr:to>
      <xdr:col>2</xdr:col>
      <xdr:colOff>2030941</xdr:colOff>
      <xdr:row>0</xdr:row>
      <xdr:rowOff>376814</xdr:rowOff>
    </xdr:to>
    <xdr:sp macro="" textlink="">
      <xdr:nvSpPr>
        <xdr:cNvPr id="65"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xdr:twoCellAnchor>
  <xdr:twoCellAnchor editAs="absolute">
    <xdr:from>
      <xdr:col>1</xdr:col>
      <xdr:colOff>2091064</xdr:colOff>
      <xdr:row>0</xdr:row>
      <xdr:rowOff>624762</xdr:rowOff>
    </xdr:from>
    <xdr:to>
      <xdr:col>2</xdr:col>
      <xdr:colOff>407044</xdr:colOff>
      <xdr:row>0</xdr:row>
      <xdr:rowOff>807642</xdr:rowOff>
    </xdr:to>
    <xdr:sp macro="" textlink="">
      <xdr:nvSpPr>
        <xdr:cNvPr id="66"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xdr:twoCellAnchor>
  <xdr:twoCellAnchor editAs="absolute">
    <xdr:from>
      <xdr:col>1</xdr:col>
      <xdr:colOff>2091064</xdr:colOff>
      <xdr:row>0</xdr:row>
      <xdr:rowOff>409348</xdr:rowOff>
    </xdr:from>
    <xdr:to>
      <xdr:col>2</xdr:col>
      <xdr:colOff>407044</xdr:colOff>
      <xdr:row>0</xdr:row>
      <xdr:rowOff>592228</xdr:rowOff>
    </xdr:to>
    <xdr:sp macro="" textlink="">
      <xdr:nvSpPr>
        <xdr:cNvPr id="67"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xdr:twoCellAnchor>
  <xdr:twoCellAnchor editAs="absolute">
    <xdr:from>
      <xdr:col>1</xdr:col>
      <xdr:colOff>959060</xdr:colOff>
      <xdr:row>0</xdr:row>
      <xdr:rowOff>840175</xdr:rowOff>
    </xdr:from>
    <xdr:to>
      <xdr:col>1</xdr:col>
      <xdr:colOff>2056340</xdr:colOff>
      <xdr:row>0</xdr:row>
      <xdr:rowOff>1023055</xdr:rowOff>
    </xdr:to>
    <xdr:sp macro="" textlink="">
      <xdr:nvSpPr>
        <xdr:cNvPr id="68"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xdr:twoCellAnchor>
  <xdr:twoCellAnchor editAs="absolute">
    <xdr:from>
      <xdr:col>1</xdr:col>
      <xdr:colOff>959060</xdr:colOff>
      <xdr:row>0</xdr:row>
      <xdr:rowOff>624762</xdr:rowOff>
    </xdr:from>
    <xdr:to>
      <xdr:col>1</xdr:col>
      <xdr:colOff>2056340</xdr:colOff>
      <xdr:row>0</xdr:row>
      <xdr:rowOff>807642</xdr:rowOff>
    </xdr:to>
    <xdr:sp macro="" textlink="">
      <xdr:nvSpPr>
        <xdr:cNvPr id="69"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xdr:twoCellAnchor>
  <xdr:twoCellAnchor editAs="absolute">
    <xdr:from>
      <xdr:col>1</xdr:col>
      <xdr:colOff>959060</xdr:colOff>
      <xdr:row>0</xdr:row>
      <xdr:rowOff>409348</xdr:rowOff>
    </xdr:from>
    <xdr:to>
      <xdr:col>1</xdr:col>
      <xdr:colOff>2056340</xdr:colOff>
      <xdr:row>0</xdr:row>
      <xdr:rowOff>592228</xdr:rowOff>
    </xdr:to>
    <xdr:sp macro="" textlink="">
      <xdr:nvSpPr>
        <xdr:cNvPr id="70"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xdr:twoCellAnchor>
  <xdr:twoCellAnchor editAs="absolute">
    <xdr:from>
      <xdr:col>1</xdr:col>
      <xdr:colOff>959060</xdr:colOff>
      <xdr:row>0</xdr:row>
      <xdr:rowOff>41387</xdr:rowOff>
    </xdr:from>
    <xdr:to>
      <xdr:col>2</xdr:col>
      <xdr:colOff>407044</xdr:colOff>
      <xdr:row>0</xdr:row>
      <xdr:rowOff>376814</xdr:rowOff>
    </xdr:to>
    <xdr:sp macro="" textlink="">
      <xdr:nvSpPr>
        <xdr:cNvPr id="71"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xdr:twoCellAnchor>
  <xdr:twoCellAnchor editAs="absolute">
    <xdr:from>
      <xdr:col>1</xdr:col>
      <xdr:colOff>0</xdr:colOff>
      <xdr:row>0</xdr:row>
      <xdr:rowOff>422853</xdr:rowOff>
    </xdr:from>
    <xdr:to>
      <xdr:col>1</xdr:col>
      <xdr:colOff>897570</xdr:colOff>
      <xdr:row>0</xdr:row>
      <xdr:rowOff>1019174</xdr:rowOff>
    </xdr:to>
    <xdr:sp macro="" textlink="">
      <xdr:nvSpPr>
        <xdr:cNvPr id="72"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xdr:twoCellAnchor>
  <xdr:twoCellAnchor editAs="absolute">
    <xdr:from>
      <xdr:col>1</xdr:col>
      <xdr:colOff>0</xdr:colOff>
      <xdr:row>0</xdr:row>
      <xdr:rowOff>38100</xdr:rowOff>
    </xdr:from>
    <xdr:to>
      <xdr:col>1</xdr:col>
      <xdr:colOff>897570</xdr:colOff>
      <xdr:row>0</xdr:row>
      <xdr:rowOff>380102</xdr:rowOff>
    </xdr:to>
    <xdr:sp macro="" textlink="">
      <xdr:nvSpPr>
        <xdr:cNvPr id="73"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xdr:twoCellAnchor>
  <xdr:twoCellAnchor editAs="absolute">
    <xdr:from>
      <xdr:col>2</xdr:col>
      <xdr:colOff>4810125</xdr:colOff>
      <xdr:row>1</xdr:row>
      <xdr:rowOff>28575</xdr:rowOff>
    </xdr:from>
    <xdr:to>
      <xdr:col>3</xdr:col>
      <xdr:colOff>1500397</xdr:colOff>
      <xdr:row>1</xdr:row>
      <xdr:rowOff>219075</xdr:rowOff>
    </xdr:to>
    <xdr:sp macro="[0]!SpellCheck" textlink="">
      <xdr:nvSpPr>
        <xdr:cNvPr id="27" name="nav15">
          <a:extLst>
            <a:ext uri="{FF2B5EF4-FFF2-40B4-BE49-F238E27FC236}">
              <a16:creationId xmlns:a16="http://schemas.microsoft.com/office/drawing/2014/main" id="{00000000-0008-0000-0100-000080000000}"/>
            </a:ext>
          </a:extLst>
        </xdr:cNvPr>
        <xdr:cNvSpPr/>
      </xdr:nvSpPr>
      <xdr:spPr>
        <a:xfrm>
          <a:off x="7839075" y="1152525"/>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4</xdr:col>
      <xdr:colOff>764965</xdr:colOff>
      <xdr:row>0</xdr:row>
      <xdr:rowOff>840175</xdr:rowOff>
    </xdr:from>
    <xdr:to>
      <xdr:col>5</xdr:col>
      <xdr:colOff>205832</xdr:colOff>
      <xdr:row>0</xdr:row>
      <xdr:rowOff>1023055</xdr:rowOff>
    </xdr:to>
    <xdr:sp macro="" textlink="">
      <xdr:nvSpPr>
        <xdr:cNvPr id="2" name="nav17">
          <a:hlinkClick xmlns:r="http://schemas.openxmlformats.org/officeDocument/2006/relationships" r:id="rId1" tooltip="'Data-Driven Planning'!A6"/>
          <a:extLst>
            <a:ext uri="{FF2B5EF4-FFF2-40B4-BE49-F238E27FC236}">
              <a16:creationId xmlns:a16="http://schemas.microsoft.com/office/drawing/2014/main" id="{00000000-0008-0000-0100-00007C000000}"/>
            </a:ext>
          </a:extLst>
        </xdr:cNvPr>
        <xdr:cNvSpPr/>
      </xdr:nvSpPr>
      <xdr:spPr>
        <a:xfrm>
          <a:off x="8537365" y="840175"/>
          <a:ext cx="1260142" cy="182880"/>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Data-Driven Planning</a:t>
          </a:r>
        </a:p>
      </xdr:txBody>
    </xdr:sp>
    <xdr:clientData fPrintsWithSheet="0"/>
  </xdr:twoCellAnchor>
  <xdr:twoCellAnchor editAs="absolute">
    <xdr:from>
      <xdr:col>4</xdr:col>
      <xdr:colOff>764965</xdr:colOff>
      <xdr:row>0</xdr:row>
      <xdr:rowOff>409348</xdr:rowOff>
    </xdr:from>
    <xdr:to>
      <xdr:col>5</xdr:col>
      <xdr:colOff>205832</xdr:colOff>
      <xdr:row>0</xdr:row>
      <xdr:rowOff>802540</xdr:rowOff>
    </xdr:to>
    <xdr:sp macro="" textlink="">
      <xdr:nvSpPr>
        <xdr:cNvPr id="3" name="nav16">
          <a:hlinkClick xmlns:r="http://schemas.openxmlformats.org/officeDocument/2006/relationships" r:id="rId2" tooltip="'Analysis, Translation, Dissemin'!A6"/>
          <a:extLst>
            <a:ext uri="{FF2B5EF4-FFF2-40B4-BE49-F238E27FC236}">
              <a16:creationId xmlns:a16="http://schemas.microsoft.com/office/drawing/2014/main" id="{00000000-0008-0000-0100-00007A000000}"/>
            </a:ext>
          </a:extLst>
        </xdr:cNvPr>
        <xdr:cNvSpPr/>
      </xdr:nvSpPr>
      <xdr:spPr>
        <a:xfrm>
          <a:off x="8537365" y="409348"/>
          <a:ext cx="1260142" cy="393192"/>
        </a:xfrm>
        <a:prstGeom prst="rect">
          <a:avLst/>
        </a:prstGeom>
        <a:solidFill>
          <a:schemeClr val="accent6">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Analysis, Translation, Dissemination</a:t>
          </a:r>
        </a:p>
      </xdr:txBody>
    </xdr:sp>
    <xdr:clientData fPrintsWithSheet="0"/>
  </xdr:twoCellAnchor>
  <xdr:twoCellAnchor editAs="absolute">
    <xdr:from>
      <xdr:col>4</xdr:col>
      <xdr:colOff>764965</xdr:colOff>
      <xdr:row>0</xdr:row>
      <xdr:rowOff>41387</xdr:rowOff>
    </xdr:from>
    <xdr:to>
      <xdr:col>5</xdr:col>
      <xdr:colOff>205832</xdr:colOff>
      <xdr:row>0</xdr:row>
      <xdr:rowOff>376248</xdr:rowOff>
    </xdr:to>
    <xdr:sp macro="" textlink="">
      <xdr:nvSpPr>
        <xdr:cNvPr id="4" name="Area5">
          <a:extLst>
            <a:ext uri="{FF2B5EF4-FFF2-40B4-BE49-F238E27FC236}">
              <a16:creationId xmlns:a16="http://schemas.microsoft.com/office/drawing/2014/main" id="{00000000-0008-0000-0100-00007B000000}"/>
            </a:ext>
          </a:extLst>
        </xdr:cNvPr>
        <xdr:cNvSpPr/>
      </xdr:nvSpPr>
      <xdr:spPr>
        <a:xfrm>
          <a:off x="8537365" y="41387"/>
          <a:ext cx="1260142" cy="334861"/>
        </a:xfrm>
        <a:prstGeom prst="rect">
          <a:avLst/>
        </a:prstGeom>
        <a:solidFill>
          <a:schemeClr val="accent6"/>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Data Use and Utilization</a:t>
          </a:r>
        </a:p>
      </xdr:txBody>
    </xdr:sp>
    <xdr:clientData fPrintsWithSheet="0"/>
  </xdr:twoCellAnchor>
  <xdr:twoCellAnchor editAs="absolute">
    <xdr:from>
      <xdr:col>3</xdr:col>
      <xdr:colOff>784226</xdr:colOff>
      <xdr:row>0</xdr:row>
      <xdr:rowOff>840175</xdr:rowOff>
    </xdr:from>
    <xdr:to>
      <xdr:col>4</xdr:col>
      <xdr:colOff>703473</xdr:colOff>
      <xdr:row>0</xdr:row>
      <xdr:rowOff>1023055</xdr:rowOff>
    </xdr:to>
    <xdr:sp macro="" textlink="">
      <xdr:nvSpPr>
        <xdr:cNvPr id="5" name="nav15">
          <a:hlinkClick xmlns:r="http://schemas.openxmlformats.org/officeDocument/2006/relationships" r:id="rId3" tooltip="'Policy'!A6"/>
          <a:extLst>
            <a:ext uri="{FF2B5EF4-FFF2-40B4-BE49-F238E27FC236}">
              <a16:creationId xmlns:a16="http://schemas.microsoft.com/office/drawing/2014/main" id="{00000000-0008-0000-0100-000080000000}"/>
            </a:ext>
          </a:extLst>
        </xdr:cNvPr>
        <xdr:cNvSpPr/>
      </xdr:nvSpPr>
      <xdr:spPr>
        <a:xfrm>
          <a:off x="6737351" y="840175"/>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Policy</a:t>
          </a:r>
        </a:p>
      </xdr:txBody>
    </xdr:sp>
    <xdr:clientData fPrintsWithSheet="0"/>
  </xdr:twoCellAnchor>
  <xdr:twoCellAnchor editAs="absolute">
    <xdr:from>
      <xdr:col>3</xdr:col>
      <xdr:colOff>784226</xdr:colOff>
      <xdr:row>0</xdr:row>
      <xdr:rowOff>624762</xdr:rowOff>
    </xdr:from>
    <xdr:to>
      <xdr:col>4</xdr:col>
      <xdr:colOff>703473</xdr:colOff>
      <xdr:row>0</xdr:row>
      <xdr:rowOff>807642</xdr:rowOff>
    </xdr:to>
    <xdr:sp macro="" textlink="">
      <xdr:nvSpPr>
        <xdr:cNvPr id="6" name="nav14">
          <a:hlinkClick xmlns:r="http://schemas.openxmlformats.org/officeDocument/2006/relationships" r:id="rId4" tooltip="'Provider Education &amp; Reporting'!A6"/>
          <a:extLst>
            <a:ext uri="{FF2B5EF4-FFF2-40B4-BE49-F238E27FC236}">
              <a16:creationId xmlns:a16="http://schemas.microsoft.com/office/drawing/2014/main" id="{00000000-0008-0000-0100-00007F000000}"/>
            </a:ext>
          </a:extLst>
        </xdr:cNvPr>
        <xdr:cNvSpPr/>
      </xdr:nvSpPr>
      <xdr:spPr>
        <a:xfrm>
          <a:off x="6737351" y="624762"/>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Provider Education &amp; Reporting</a:t>
          </a:r>
        </a:p>
      </xdr:txBody>
    </xdr:sp>
    <xdr:clientData fPrintsWithSheet="0"/>
  </xdr:twoCellAnchor>
  <xdr:twoCellAnchor editAs="absolute">
    <xdr:from>
      <xdr:col>3</xdr:col>
      <xdr:colOff>784226</xdr:colOff>
      <xdr:row>0</xdr:row>
      <xdr:rowOff>409348</xdr:rowOff>
    </xdr:from>
    <xdr:to>
      <xdr:col>4</xdr:col>
      <xdr:colOff>703473</xdr:colOff>
      <xdr:row>0</xdr:row>
      <xdr:rowOff>592228</xdr:rowOff>
    </xdr:to>
    <xdr:sp macro="" textlink="">
      <xdr:nvSpPr>
        <xdr:cNvPr id="7" name="nav13">
          <a:hlinkClick xmlns:r="http://schemas.openxmlformats.org/officeDocument/2006/relationships" r:id="rId5" tooltip="'Community Health Promotion'!A6"/>
          <a:extLst>
            <a:ext uri="{FF2B5EF4-FFF2-40B4-BE49-F238E27FC236}">
              <a16:creationId xmlns:a16="http://schemas.microsoft.com/office/drawing/2014/main" id="{00000000-0008-0000-0100-000078000000}"/>
            </a:ext>
          </a:extLst>
        </xdr:cNvPr>
        <xdr:cNvSpPr/>
      </xdr:nvSpPr>
      <xdr:spPr>
        <a:xfrm>
          <a:off x="6737351" y="409348"/>
          <a:ext cx="1738522" cy="182880"/>
        </a:xfrm>
        <a:prstGeom prst="rect">
          <a:avLst/>
        </a:prstGeom>
        <a:solidFill>
          <a:schemeClr val="accent5">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Community Health Promotion</a:t>
          </a:r>
        </a:p>
      </xdr:txBody>
    </xdr:sp>
    <xdr:clientData fPrintsWithSheet="0"/>
  </xdr:twoCellAnchor>
  <xdr:twoCellAnchor editAs="absolute">
    <xdr:from>
      <xdr:col>3</xdr:col>
      <xdr:colOff>784226</xdr:colOff>
      <xdr:row>0</xdr:row>
      <xdr:rowOff>41387</xdr:rowOff>
    </xdr:from>
    <xdr:to>
      <xdr:col>4</xdr:col>
      <xdr:colOff>703473</xdr:colOff>
      <xdr:row>0</xdr:row>
      <xdr:rowOff>376248</xdr:rowOff>
    </xdr:to>
    <xdr:sp macro="" textlink="">
      <xdr:nvSpPr>
        <xdr:cNvPr id="8" name="Area4">
          <a:extLst>
            <a:ext uri="{FF2B5EF4-FFF2-40B4-BE49-F238E27FC236}">
              <a16:creationId xmlns:a16="http://schemas.microsoft.com/office/drawing/2014/main" id="{00000000-0008-0000-0100-000079000000}"/>
            </a:ext>
          </a:extLst>
        </xdr:cNvPr>
        <xdr:cNvSpPr/>
      </xdr:nvSpPr>
      <xdr:spPr>
        <a:xfrm>
          <a:off x="6737351" y="41387"/>
          <a:ext cx="1738522" cy="334861"/>
        </a:xfrm>
        <a:prstGeom prst="rect">
          <a:avLst/>
        </a:prstGeom>
        <a:solidFill>
          <a:schemeClr val="accent5"/>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Prevention and Policy</a:t>
          </a:r>
        </a:p>
      </xdr:txBody>
    </xdr:sp>
    <xdr:clientData fPrintsWithSheet="0"/>
  </xdr:twoCellAnchor>
  <xdr:twoCellAnchor editAs="absolute">
    <xdr:from>
      <xdr:col>2</xdr:col>
      <xdr:colOff>1320906</xdr:colOff>
      <xdr:row>0</xdr:row>
      <xdr:rowOff>840175</xdr:rowOff>
    </xdr:from>
    <xdr:to>
      <xdr:col>3</xdr:col>
      <xdr:colOff>722736</xdr:colOff>
      <xdr:row>0</xdr:row>
      <xdr:rowOff>1023055</xdr:rowOff>
    </xdr:to>
    <xdr:sp macro="" textlink="">
      <xdr:nvSpPr>
        <xdr:cNvPr id="9" name="nav12">
          <a:hlinkClick xmlns:r="http://schemas.openxmlformats.org/officeDocument/2006/relationships" r:id="rId6" tooltip="'Priority Pop. Screening &amp; Tx'!A6"/>
          <a:extLst>
            <a:ext uri="{FF2B5EF4-FFF2-40B4-BE49-F238E27FC236}">
              <a16:creationId xmlns:a16="http://schemas.microsoft.com/office/drawing/2014/main" id="{00000000-0008-0000-0100-000083000000}"/>
            </a:ext>
          </a:extLst>
        </xdr:cNvPr>
        <xdr:cNvSpPr/>
      </xdr:nvSpPr>
      <xdr:spPr>
        <a:xfrm>
          <a:off x="5121381" y="840175"/>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Priority Pop. Screening &amp; Tx</a:t>
          </a:r>
        </a:p>
      </xdr:txBody>
    </xdr:sp>
    <xdr:clientData fPrintsWithSheet="0"/>
  </xdr:twoCellAnchor>
  <xdr:twoCellAnchor editAs="absolute">
    <xdr:from>
      <xdr:col>2</xdr:col>
      <xdr:colOff>1320906</xdr:colOff>
      <xdr:row>0</xdr:row>
      <xdr:rowOff>624762</xdr:rowOff>
    </xdr:from>
    <xdr:to>
      <xdr:col>3</xdr:col>
      <xdr:colOff>722736</xdr:colOff>
      <xdr:row>0</xdr:row>
      <xdr:rowOff>807642</xdr:rowOff>
    </xdr:to>
    <xdr:sp macro="" textlink="">
      <xdr:nvSpPr>
        <xdr:cNvPr id="10" name="nav11">
          <a:hlinkClick xmlns:r="http://schemas.openxmlformats.org/officeDocument/2006/relationships" r:id="rId7" tooltip="'Gonorrhea &amp; Syphilis Tx'!A6"/>
          <a:extLst>
            <a:ext uri="{FF2B5EF4-FFF2-40B4-BE49-F238E27FC236}">
              <a16:creationId xmlns:a16="http://schemas.microsoft.com/office/drawing/2014/main" id="{00000000-0008-0000-0100-000082000000}"/>
            </a:ext>
          </a:extLst>
        </xdr:cNvPr>
        <xdr:cNvSpPr/>
      </xdr:nvSpPr>
      <xdr:spPr>
        <a:xfrm>
          <a:off x="5121381" y="624762"/>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 &amp; Syphilis Tx</a:t>
          </a:r>
        </a:p>
      </xdr:txBody>
    </xdr:sp>
    <xdr:clientData fPrintsWithSheet="0"/>
  </xdr:twoCellAnchor>
  <xdr:twoCellAnchor editAs="absolute">
    <xdr:from>
      <xdr:col>2</xdr:col>
      <xdr:colOff>1320906</xdr:colOff>
      <xdr:row>0</xdr:row>
      <xdr:rowOff>409348</xdr:rowOff>
    </xdr:from>
    <xdr:to>
      <xdr:col>3</xdr:col>
      <xdr:colOff>722736</xdr:colOff>
      <xdr:row>0</xdr:row>
      <xdr:rowOff>592228</xdr:rowOff>
    </xdr:to>
    <xdr:sp macro="" textlink="">
      <xdr:nvSpPr>
        <xdr:cNvPr id="11" name="nav10">
          <a:hlinkClick xmlns:r="http://schemas.openxmlformats.org/officeDocument/2006/relationships" r:id="rId8" tooltip="'STD Specialty Care'!A6"/>
          <a:extLst>
            <a:ext uri="{FF2B5EF4-FFF2-40B4-BE49-F238E27FC236}">
              <a16:creationId xmlns:a16="http://schemas.microsoft.com/office/drawing/2014/main" id="{00000000-0008-0000-0100-000081000000}"/>
            </a:ext>
          </a:extLst>
        </xdr:cNvPr>
        <xdr:cNvSpPr/>
      </xdr:nvSpPr>
      <xdr:spPr>
        <a:xfrm>
          <a:off x="5121381" y="409348"/>
          <a:ext cx="1554480" cy="182880"/>
        </a:xfrm>
        <a:prstGeom prst="rect">
          <a:avLst/>
        </a:prstGeom>
        <a:solidFill>
          <a:schemeClr val="accent4">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STD Specialty Care</a:t>
          </a:r>
        </a:p>
      </xdr:txBody>
    </xdr:sp>
    <xdr:clientData fPrintsWithSheet="0"/>
  </xdr:twoCellAnchor>
  <xdr:twoCellAnchor editAs="absolute">
    <xdr:from>
      <xdr:col>2</xdr:col>
      <xdr:colOff>1320906</xdr:colOff>
      <xdr:row>0</xdr:row>
      <xdr:rowOff>41387</xdr:rowOff>
    </xdr:from>
    <xdr:to>
      <xdr:col>3</xdr:col>
      <xdr:colOff>722736</xdr:colOff>
      <xdr:row>0</xdr:row>
      <xdr:rowOff>376814</xdr:rowOff>
    </xdr:to>
    <xdr:sp macro="" textlink="">
      <xdr:nvSpPr>
        <xdr:cNvPr id="12" name="Area3">
          <a:extLst>
            <a:ext uri="{FF2B5EF4-FFF2-40B4-BE49-F238E27FC236}">
              <a16:creationId xmlns:a16="http://schemas.microsoft.com/office/drawing/2014/main" id="{00000000-0008-0000-0100-00006D000000}"/>
            </a:ext>
          </a:extLst>
        </xdr:cNvPr>
        <xdr:cNvSpPr/>
      </xdr:nvSpPr>
      <xdr:spPr>
        <a:xfrm>
          <a:off x="5121381" y="41387"/>
          <a:ext cx="1554480" cy="335427"/>
        </a:xfrm>
        <a:prstGeom prst="rect">
          <a:avLst/>
        </a:prstGeom>
        <a:solidFill>
          <a:schemeClr val="accent4"/>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Screening, Diagnosis, and Treatment</a:t>
          </a:r>
        </a:p>
      </xdr:txBody>
    </xdr:sp>
    <xdr:clientData fPrintsWithSheet="0"/>
  </xdr:twoCellAnchor>
  <xdr:twoCellAnchor editAs="absolute">
    <xdr:from>
      <xdr:col>1</xdr:col>
      <xdr:colOff>3249835</xdr:colOff>
      <xdr:row>0</xdr:row>
      <xdr:rowOff>840175</xdr:rowOff>
    </xdr:from>
    <xdr:to>
      <xdr:col>2</xdr:col>
      <xdr:colOff>1259416</xdr:colOff>
      <xdr:row>0</xdr:row>
      <xdr:rowOff>1023055</xdr:rowOff>
    </xdr:to>
    <xdr:sp macro="" textlink="">
      <xdr:nvSpPr>
        <xdr:cNvPr id="13" name="nav9">
          <a:hlinkClick xmlns:r="http://schemas.openxmlformats.org/officeDocument/2006/relationships" r:id="rId9" tooltip="'Partner Services for MSM'!A6"/>
          <a:extLst>
            <a:ext uri="{FF2B5EF4-FFF2-40B4-BE49-F238E27FC236}">
              <a16:creationId xmlns:a16="http://schemas.microsoft.com/office/drawing/2014/main" id="{00000000-0008-0000-0100-00007E000000}"/>
            </a:ext>
          </a:extLst>
        </xdr:cNvPr>
        <xdr:cNvSpPr/>
      </xdr:nvSpPr>
      <xdr:spPr>
        <a:xfrm>
          <a:off x="3497485" y="840175"/>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MSM</a:t>
          </a:r>
        </a:p>
      </xdr:txBody>
    </xdr:sp>
    <xdr:clientData fPrintsWithSheet="0"/>
  </xdr:twoCellAnchor>
  <xdr:twoCellAnchor editAs="absolute">
    <xdr:from>
      <xdr:col>2</xdr:col>
      <xdr:colOff>502063</xdr:colOff>
      <xdr:row>0</xdr:row>
      <xdr:rowOff>409348</xdr:rowOff>
    </xdr:from>
    <xdr:to>
      <xdr:col>2</xdr:col>
      <xdr:colOff>1259416</xdr:colOff>
      <xdr:row>0</xdr:row>
      <xdr:rowOff>592228</xdr:rowOff>
    </xdr:to>
    <xdr:sp macro="" textlink="">
      <xdr:nvSpPr>
        <xdr:cNvPr id="14" name="nav8">
          <a:hlinkClick xmlns:r="http://schemas.openxmlformats.org/officeDocument/2006/relationships" r:id="rId10" tooltip="'EPT'!A6"/>
          <a:extLst>
            <a:ext uri="{FF2B5EF4-FFF2-40B4-BE49-F238E27FC236}">
              <a16:creationId xmlns:a16="http://schemas.microsoft.com/office/drawing/2014/main" id="{00000000-0008-0000-0100-000075000000}"/>
            </a:ext>
          </a:extLst>
        </xdr:cNvPr>
        <xdr:cNvSpPr/>
      </xdr:nvSpPr>
      <xdr:spPr>
        <a:xfrm>
          <a:off x="4302538" y="409348"/>
          <a:ext cx="757353"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EPT</a:t>
          </a:r>
        </a:p>
      </xdr:txBody>
    </xdr:sp>
    <xdr:clientData fPrintsWithSheet="0"/>
  </xdr:twoCellAnchor>
  <xdr:twoCellAnchor editAs="absolute">
    <xdr:from>
      <xdr:col>1</xdr:col>
      <xdr:colOff>3249835</xdr:colOff>
      <xdr:row>0</xdr:row>
      <xdr:rowOff>624762</xdr:rowOff>
    </xdr:from>
    <xdr:to>
      <xdr:col>2</xdr:col>
      <xdr:colOff>1259416</xdr:colOff>
      <xdr:row>0</xdr:row>
      <xdr:rowOff>807642</xdr:rowOff>
    </xdr:to>
    <xdr:sp macro="" textlink="">
      <xdr:nvSpPr>
        <xdr:cNvPr id="15" name="nav7">
          <a:hlinkClick xmlns:r="http://schemas.openxmlformats.org/officeDocument/2006/relationships" r:id="rId11" tooltip="'Partner Services for Women'!A6"/>
          <a:extLst>
            <a:ext uri="{FF2B5EF4-FFF2-40B4-BE49-F238E27FC236}">
              <a16:creationId xmlns:a16="http://schemas.microsoft.com/office/drawing/2014/main" id="{00000000-0008-0000-0100-000076000000}"/>
            </a:ext>
          </a:extLst>
        </xdr:cNvPr>
        <xdr:cNvSpPr/>
      </xdr:nvSpPr>
      <xdr:spPr>
        <a:xfrm>
          <a:off x="3497485" y="624762"/>
          <a:ext cx="1562406" cy="182880"/>
        </a:xfrm>
        <a:prstGeom prst="rect">
          <a:avLst/>
        </a:prstGeom>
        <a:solidFill>
          <a:schemeClr val="accent3">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Partner Services for Women</a:t>
          </a:r>
        </a:p>
      </xdr:txBody>
    </xdr:sp>
    <xdr:clientData fPrintsWithSheet="0"/>
  </xdr:twoCellAnchor>
  <xdr:twoCellAnchor editAs="absolute">
    <xdr:from>
      <xdr:col>1</xdr:col>
      <xdr:colOff>3249834</xdr:colOff>
      <xdr:row>0</xdr:row>
      <xdr:rowOff>409348</xdr:rowOff>
    </xdr:from>
    <xdr:to>
      <xdr:col>2</xdr:col>
      <xdr:colOff>465105</xdr:colOff>
      <xdr:row>0</xdr:row>
      <xdr:rowOff>592228</xdr:rowOff>
    </xdr:to>
    <xdr:sp macro="" textlink="">
      <xdr:nvSpPr>
        <xdr:cNvPr id="16" name="nav6">
          <a:hlinkClick xmlns:r="http://schemas.openxmlformats.org/officeDocument/2006/relationships" r:id="rId12" tooltip="'Outbreak'!A6"/>
          <a:extLst>
            <a:ext uri="{FF2B5EF4-FFF2-40B4-BE49-F238E27FC236}">
              <a16:creationId xmlns:a16="http://schemas.microsoft.com/office/drawing/2014/main" id="{00000000-0008-0000-0100-000074000000}"/>
            </a:ext>
          </a:extLst>
        </xdr:cNvPr>
        <xdr:cNvSpPr/>
      </xdr:nvSpPr>
      <xdr:spPr>
        <a:xfrm>
          <a:off x="3497484" y="409348"/>
          <a:ext cx="768096" cy="182880"/>
        </a:xfrm>
        <a:prstGeom prst="rect">
          <a:avLst/>
        </a:prstGeom>
        <a:solidFill>
          <a:schemeClr val="accent3"/>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sng" strike="noStrike" kern="0" cap="none" spc="0" normalizeH="0" baseline="0">
              <a:ln>
                <a:noFill/>
              </a:ln>
              <a:solidFill>
                <a:schemeClr val="bg1"/>
              </a:solidFill>
              <a:effectLst/>
              <a:uLnTx/>
              <a:uFillTx/>
              <a:latin typeface="+mn-lt"/>
              <a:ea typeface="Verdana" panose="020B0604030504040204" pitchFamily="34" charset="0"/>
              <a:cs typeface="Verdana" panose="020B0604030504040204" pitchFamily="34" charset="0"/>
            </a:rPr>
            <a:t>Outbreak</a:t>
          </a:r>
        </a:p>
      </xdr:txBody>
    </xdr:sp>
    <xdr:clientData fPrintsWithSheet="0"/>
  </xdr:twoCellAnchor>
  <xdr:twoCellAnchor editAs="absolute">
    <xdr:from>
      <xdr:col>1</xdr:col>
      <xdr:colOff>3249835</xdr:colOff>
      <xdr:row>0</xdr:row>
      <xdr:rowOff>41387</xdr:rowOff>
    </xdr:from>
    <xdr:to>
      <xdr:col>2</xdr:col>
      <xdr:colOff>1259416</xdr:colOff>
      <xdr:row>0</xdr:row>
      <xdr:rowOff>376814</xdr:rowOff>
    </xdr:to>
    <xdr:sp macro="" textlink="">
      <xdr:nvSpPr>
        <xdr:cNvPr id="17" name="Area2">
          <a:extLst>
            <a:ext uri="{FF2B5EF4-FFF2-40B4-BE49-F238E27FC236}">
              <a16:creationId xmlns:a16="http://schemas.microsoft.com/office/drawing/2014/main" id="{00000000-0008-0000-0100-00006E000000}"/>
            </a:ext>
          </a:extLst>
        </xdr:cNvPr>
        <xdr:cNvSpPr/>
      </xdr:nvSpPr>
      <xdr:spPr>
        <a:xfrm>
          <a:off x="3497485" y="41387"/>
          <a:ext cx="1562406" cy="335427"/>
        </a:xfrm>
        <a:prstGeom prst="rect">
          <a:avLst/>
        </a:prstGeom>
        <a:solidFill>
          <a:schemeClr val="accent3"/>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Disease Investigation and Intervention</a:t>
          </a:r>
        </a:p>
      </xdr:txBody>
    </xdr:sp>
    <xdr:clientData fPrintsWithSheet="0"/>
  </xdr:twoCellAnchor>
  <xdr:twoCellAnchor editAs="absolute">
    <xdr:from>
      <xdr:col>1</xdr:col>
      <xdr:colOff>2091064</xdr:colOff>
      <xdr:row>0</xdr:row>
      <xdr:rowOff>624762</xdr:rowOff>
    </xdr:from>
    <xdr:to>
      <xdr:col>1</xdr:col>
      <xdr:colOff>3188344</xdr:colOff>
      <xdr:row>0</xdr:row>
      <xdr:rowOff>807642</xdr:rowOff>
    </xdr:to>
    <xdr:sp macro="" textlink="">
      <xdr:nvSpPr>
        <xdr:cNvPr id="18" name="nav5">
          <a:hlinkClick xmlns:r="http://schemas.openxmlformats.org/officeDocument/2006/relationships" r:id="rId13" tooltip="'Adverse Outcomes'!A6"/>
          <a:extLst>
            <a:ext uri="{FF2B5EF4-FFF2-40B4-BE49-F238E27FC236}">
              <a16:creationId xmlns:a16="http://schemas.microsoft.com/office/drawing/2014/main" id="{00000000-0008-0000-0100-00007D000000}"/>
            </a:ext>
          </a:extLst>
        </xdr:cNvPr>
        <xdr:cNvSpPr/>
      </xdr:nvSpPr>
      <xdr:spPr>
        <a:xfrm>
          <a:off x="2338714"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Adverse Outcomes</a:t>
          </a:r>
        </a:p>
      </xdr:txBody>
    </xdr:sp>
    <xdr:clientData fPrintsWithSheet="0"/>
  </xdr:twoCellAnchor>
  <xdr:twoCellAnchor editAs="absolute">
    <xdr:from>
      <xdr:col>1</xdr:col>
      <xdr:colOff>2091064</xdr:colOff>
      <xdr:row>0</xdr:row>
      <xdr:rowOff>409348</xdr:rowOff>
    </xdr:from>
    <xdr:to>
      <xdr:col>1</xdr:col>
      <xdr:colOff>3188344</xdr:colOff>
      <xdr:row>0</xdr:row>
      <xdr:rowOff>592228</xdr:rowOff>
    </xdr:to>
    <xdr:sp macro="" textlink="">
      <xdr:nvSpPr>
        <xdr:cNvPr id="19" name="nav4">
          <a:hlinkClick xmlns:r="http://schemas.openxmlformats.org/officeDocument/2006/relationships" r:id="rId14" tooltip="'Congenital Syphilis'!A6"/>
          <a:extLst>
            <a:ext uri="{FF2B5EF4-FFF2-40B4-BE49-F238E27FC236}">
              <a16:creationId xmlns:a16="http://schemas.microsoft.com/office/drawing/2014/main" id="{00000000-0008-0000-0100-000071000000}"/>
            </a:ext>
          </a:extLst>
        </xdr:cNvPr>
        <xdr:cNvSpPr/>
      </xdr:nvSpPr>
      <xdr:spPr>
        <a:xfrm>
          <a:off x="2338714"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Congenital Syphilis</a:t>
          </a:r>
        </a:p>
      </xdr:txBody>
    </xdr:sp>
    <xdr:clientData fPrintsWithSheet="0"/>
  </xdr:twoCellAnchor>
  <xdr:twoCellAnchor editAs="absolute">
    <xdr:from>
      <xdr:col>1</xdr:col>
      <xdr:colOff>959060</xdr:colOff>
      <xdr:row>0</xdr:row>
      <xdr:rowOff>840175</xdr:rowOff>
    </xdr:from>
    <xdr:to>
      <xdr:col>1</xdr:col>
      <xdr:colOff>2056340</xdr:colOff>
      <xdr:row>0</xdr:row>
      <xdr:rowOff>1023055</xdr:rowOff>
    </xdr:to>
    <xdr:sp macro="" textlink="">
      <xdr:nvSpPr>
        <xdr:cNvPr id="20" name="nav3">
          <a:hlinkClick xmlns:r="http://schemas.openxmlformats.org/officeDocument/2006/relationships" r:id="rId15" tooltip="'Syphilis'!A6"/>
          <a:extLst>
            <a:ext uri="{FF2B5EF4-FFF2-40B4-BE49-F238E27FC236}">
              <a16:creationId xmlns:a16="http://schemas.microsoft.com/office/drawing/2014/main" id="{00000000-0008-0000-0100-000072000000}"/>
            </a:ext>
          </a:extLst>
        </xdr:cNvPr>
        <xdr:cNvSpPr/>
      </xdr:nvSpPr>
      <xdr:spPr>
        <a:xfrm>
          <a:off x="1206710" y="840175"/>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Syphilis</a:t>
          </a:r>
        </a:p>
      </xdr:txBody>
    </xdr:sp>
    <xdr:clientData fPrintsWithSheet="0"/>
  </xdr:twoCellAnchor>
  <xdr:twoCellAnchor editAs="absolute">
    <xdr:from>
      <xdr:col>1</xdr:col>
      <xdr:colOff>959060</xdr:colOff>
      <xdr:row>0</xdr:row>
      <xdr:rowOff>624762</xdr:rowOff>
    </xdr:from>
    <xdr:to>
      <xdr:col>1</xdr:col>
      <xdr:colOff>2056340</xdr:colOff>
      <xdr:row>0</xdr:row>
      <xdr:rowOff>807642</xdr:rowOff>
    </xdr:to>
    <xdr:sp macro="" textlink="">
      <xdr:nvSpPr>
        <xdr:cNvPr id="21" name="nav2">
          <a:hlinkClick xmlns:r="http://schemas.openxmlformats.org/officeDocument/2006/relationships" r:id="rId16" tooltip="'Gonorrhea'!A6"/>
          <a:extLst>
            <a:ext uri="{FF2B5EF4-FFF2-40B4-BE49-F238E27FC236}">
              <a16:creationId xmlns:a16="http://schemas.microsoft.com/office/drawing/2014/main" id="{00000000-0008-0000-0100-000073000000}"/>
            </a:ext>
          </a:extLst>
        </xdr:cNvPr>
        <xdr:cNvSpPr/>
      </xdr:nvSpPr>
      <xdr:spPr>
        <a:xfrm>
          <a:off x="1206710" y="624762"/>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Gonorrhea</a:t>
          </a:r>
        </a:p>
      </xdr:txBody>
    </xdr:sp>
    <xdr:clientData fPrintsWithSheet="0"/>
  </xdr:twoCellAnchor>
  <xdr:twoCellAnchor editAs="absolute">
    <xdr:from>
      <xdr:col>1</xdr:col>
      <xdr:colOff>959060</xdr:colOff>
      <xdr:row>0</xdr:row>
      <xdr:rowOff>409348</xdr:rowOff>
    </xdr:from>
    <xdr:to>
      <xdr:col>1</xdr:col>
      <xdr:colOff>2056340</xdr:colOff>
      <xdr:row>0</xdr:row>
      <xdr:rowOff>592228</xdr:rowOff>
    </xdr:to>
    <xdr:sp macro="" textlink="">
      <xdr:nvSpPr>
        <xdr:cNvPr id="22" name="nav1">
          <a:hlinkClick xmlns:r="http://schemas.openxmlformats.org/officeDocument/2006/relationships" r:id="rId17" tooltip="'Chlamydia'!A6"/>
          <a:extLst>
            <a:ext uri="{FF2B5EF4-FFF2-40B4-BE49-F238E27FC236}">
              <a16:creationId xmlns:a16="http://schemas.microsoft.com/office/drawing/2014/main" id="{00000000-0008-0000-0100-000070000000}"/>
            </a:ext>
          </a:extLst>
        </xdr:cNvPr>
        <xdr:cNvSpPr/>
      </xdr:nvSpPr>
      <xdr:spPr>
        <a:xfrm>
          <a:off x="1206710" y="409348"/>
          <a:ext cx="1097280" cy="182880"/>
        </a:xfrm>
        <a:prstGeom prst="rect">
          <a:avLst/>
        </a:prstGeom>
        <a:solidFill>
          <a:schemeClr val="accent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Chlamydia</a:t>
          </a:r>
        </a:p>
      </xdr:txBody>
    </xdr:sp>
    <xdr:clientData fPrintsWithSheet="0"/>
  </xdr:twoCellAnchor>
  <xdr:twoCellAnchor editAs="absolute">
    <xdr:from>
      <xdr:col>1</xdr:col>
      <xdr:colOff>959060</xdr:colOff>
      <xdr:row>0</xdr:row>
      <xdr:rowOff>41387</xdr:rowOff>
    </xdr:from>
    <xdr:to>
      <xdr:col>1</xdr:col>
      <xdr:colOff>3188344</xdr:colOff>
      <xdr:row>0</xdr:row>
      <xdr:rowOff>376814</xdr:rowOff>
    </xdr:to>
    <xdr:sp macro="" textlink="">
      <xdr:nvSpPr>
        <xdr:cNvPr id="23" name="Area1">
          <a:extLst>
            <a:ext uri="{FF2B5EF4-FFF2-40B4-BE49-F238E27FC236}">
              <a16:creationId xmlns:a16="http://schemas.microsoft.com/office/drawing/2014/main" id="{00000000-0008-0000-0100-00006F000000}"/>
            </a:ext>
          </a:extLst>
        </xdr:cNvPr>
        <xdr:cNvSpPr/>
      </xdr:nvSpPr>
      <xdr:spPr>
        <a:xfrm>
          <a:off x="1206710" y="41387"/>
          <a:ext cx="2229284" cy="335427"/>
        </a:xfrm>
        <a:prstGeom prst="rect">
          <a:avLst/>
        </a:prstGeom>
        <a:solidFill>
          <a:schemeClr val="accent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Surveillance</a:t>
          </a:r>
        </a:p>
      </xdr:txBody>
    </xdr:sp>
    <xdr:clientData fPrintsWithSheet="0"/>
  </xdr:twoCellAnchor>
  <xdr:twoCellAnchor editAs="absolute">
    <xdr:from>
      <xdr:col>1</xdr:col>
      <xdr:colOff>0</xdr:colOff>
      <xdr:row>0</xdr:row>
      <xdr:rowOff>422853</xdr:rowOff>
    </xdr:from>
    <xdr:to>
      <xdr:col>1</xdr:col>
      <xdr:colOff>897570</xdr:colOff>
      <xdr:row>0</xdr:row>
      <xdr:rowOff>1019174</xdr:rowOff>
    </xdr:to>
    <xdr:sp macro="" textlink="">
      <xdr:nvSpPr>
        <xdr:cNvPr id="24" name="nav0">
          <a:hlinkClick xmlns:r="http://schemas.openxmlformats.org/officeDocument/2006/relationships" r:id="rId18" tooltip="'Program Context &amp; Partners'!A6"/>
          <a:extLst>
            <a:ext uri="{FF2B5EF4-FFF2-40B4-BE49-F238E27FC236}">
              <a16:creationId xmlns:a16="http://schemas.microsoft.com/office/drawing/2014/main" id="{00000000-0008-0000-0100-00006C000000}"/>
            </a:ext>
          </a:extLst>
        </xdr:cNvPr>
        <xdr:cNvSpPr/>
      </xdr:nvSpPr>
      <xdr:spPr>
        <a:xfrm>
          <a:off x="247650" y="422853"/>
          <a:ext cx="897570" cy="596321"/>
        </a:xfrm>
        <a:prstGeom prst="rect">
          <a:avLst/>
        </a:prstGeom>
        <a:solidFill>
          <a:schemeClr val="tx2">
            <a:lumMod val="20000"/>
            <a:lumOff val="80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a:ln>
                <a:noFill/>
              </a:ln>
              <a:solidFill>
                <a:sysClr val="windowText" lastClr="000000"/>
              </a:solidFill>
              <a:effectLst/>
              <a:uLnTx/>
              <a:uFillTx/>
              <a:latin typeface="+mn-lt"/>
              <a:ea typeface="Verdana" panose="020B0604030504040204" pitchFamily="34" charset="0"/>
              <a:cs typeface="Verdana" panose="020B0604030504040204" pitchFamily="34" charset="0"/>
            </a:rPr>
            <a:t>Program Context &amp; Partners</a:t>
          </a:r>
        </a:p>
      </xdr:txBody>
    </xdr:sp>
    <xdr:clientData fPrintsWithSheet="0"/>
  </xdr:twoCellAnchor>
  <xdr:twoCellAnchor editAs="absolute">
    <xdr:from>
      <xdr:col>1</xdr:col>
      <xdr:colOff>0</xdr:colOff>
      <xdr:row>0</xdr:row>
      <xdr:rowOff>38100</xdr:rowOff>
    </xdr:from>
    <xdr:to>
      <xdr:col>1</xdr:col>
      <xdr:colOff>897570</xdr:colOff>
      <xdr:row>0</xdr:row>
      <xdr:rowOff>380102</xdr:rowOff>
    </xdr:to>
    <xdr:sp macro="" textlink="">
      <xdr:nvSpPr>
        <xdr:cNvPr id="25" name="navHome">
          <a:hlinkClick xmlns:r="http://schemas.openxmlformats.org/officeDocument/2006/relationships" r:id="rId19" tooltip="'Home Page'!A6"/>
          <a:extLst>
            <a:ext uri="{FF2B5EF4-FFF2-40B4-BE49-F238E27FC236}">
              <a16:creationId xmlns:a16="http://schemas.microsoft.com/office/drawing/2014/main" id="{00000000-0008-0000-0100-000077000000}"/>
            </a:ext>
          </a:extLst>
        </xdr:cNvPr>
        <xdr:cNvSpPr/>
      </xdr:nvSpPr>
      <xdr:spPr>
        <a:xfrm>
          <a:off x="247650" y="38100"/>
          <a:ext cx="897570" cy="342002"/>
        </a:xfrm>
        <a:prstGeom prst="rect">
          <a:avLst/>
        </a:prstGeom>
        <a:solidFill>
          <a:schemeClr val="tx2"/>
        </a:solidFill>
        <a:ln w="3175" cap="flat" cmpd="sng" algn="ctr">
          <a:noFill/>
          <a:prstDash val="solid"/>
          <a:miter lim="800000"/>
        </a:ln>
        <a:effectLst>
          <a:outerShdw blurRad="50800" dist="38100" dir="2700000" algn="tl" rotWithShape="0">
            <a:prstClr val="black">
              <a:alpha val="40000"/>
            </a:prstClr>
          </a:outerShdw>
        </a:effectLst>
      </xdr:spPr>
      <xdr:txBody>
        <a:bodyPr spcFirstLastPara="0" vert="horz" wrap="square" lIns="18288" tIns="56699" rIns="18288" bIns="38100" numCol="1" spcCol="127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444500" rtl="0" eaLnBrk="1" fontAlgn="auto" latinLnBrk="0" hangingPunct="1">
            <a:lnSpc>
              <a:spcPct val="90000"/>
            </a:lnSpc>
            <a:spcBef>
              <a:spcPct val="0"/>
            </a:spcBef>
            <a:spcAft>
              <a:spcPct val="35000"/>
            </a:spcAft>
            <a:buClrTx/>
            <a:buSzTx/>
            <a:buFontTx/>
            <a:buNone/>
            <a:tabLst/>
            <a:defRPr/>
          </a:pPr>
          <a:r>
            <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rPr>
            <a:t>Home</a:t>
          </a:r>
          <a:r>
            <a:rPr kumimoji="0" lang="en-US" sz="1050" b="1" i="0" u="none" strike="noStrike" kern="1200" cap="none" spc="0" normalizeH="0">
              <a:ln>
                <a:noFill/>
              </a:ln>
              <a:solidFill>
                <a:sysClr val="window" lastClr="FFFFFF"/>
              </a:solidFill>
              <a:effectLst/>
              <a:uLnTx/>
              <a:uFillTx/>
              <a:latin typeface="+mn-lt"/>
              <a:ea typeface="Verdana" panose="020B0604030504040204" pitchFamily="34" charset="0"/>
              <a:cs typeface="Verdana" panose="020B0604030504040204" pitchFamily="34" charset="0"/>
            </a:rPr>
            <a:t> Page</a:t>
          </a:r>
          <a:endParaRPr kumimoji="0" lang="en-US" sz="1050" b="1" i="0" u="none" strike="noStrike" kern="1200" cap="none" spc="0" normalizeH="0" baseline="0">
            <a:ln>
              <a:noFill/>
            </a:ln>
            <a:solidFill>
              <a:sysClr val="window" lastClr="FFFFFF"/>
            </a:solidFill>
            <a:effectLst/>
            <a:uLnTx/>
            <a:uFillTx/>
            <a:latin typeface="+mn-lt"/>
            <a:ea typeface="Verdana" panose="020B0604030504040204" pitchFamily="34" charset="0"/>
            <a:cs typeface="Verdana" panose="020B0604030504040204" pitchFamily="34" charset="0"/>
          </a:endParaRPr>
        </a:p>
      </xdr:txBody>
    </xdr:sp>
    <xdr:clientData fPrintsWithSheet="0"/>
  </xdr:twoCellAnchor>
  <xdr:twoCellAnchor editAs="absolute">
    <xdr:from>
      <xdr:col>4</xdr:col>
      <xdr:colOff>31751</xdr:colOff>
      <xdr:row>1</xdr:row>
      <xdr:rowOff>28576</xdr:rowOff>
    </xdr:from>
    <xdr:to>
      <xdr:col>4</xdr:col>
      <xdr:colOff>1770273</xdr:colOff>
      <xdr:row>1</xdr:row>
      <xdr:rowOff>219076</xdr:rowOff>
    </xdr:to>
    <xdr:sp macro="[0]!SpellCheck" textlink="">
      <xdr:nvSpPr>
        <xdr:cNvPr id="26" name="nav15">
          <a:extLst>
            <a:ext uri="{FF2B5EF4-FFF2-40B4-BE49-F238E27FC236}">
              <a16:creationId xmlns:a16="http://schemas.microsoft.com/office/drawing/2014/main" id="{00000000-0008-0000-0100-000080000000}"/>
            </a:ext>
          </a:extLst>
        </xdr:cNvPr>
        <xdr:cNvSpPr/>
      </xdr:nvSpPr>
      <xdr:spPr>
        <a:xfrm>
          <a:off x="7804151" y="1152526"/>
          <a:ext cx="1738522" cy="190500"/>
        </a:xfrm>
        <a:prstGeom prst="rect">
          <a:avLst/>
        </a:prstGeom>
        <a:solidFill>
          <a:schemeClr val="bg1">
            <a:lumMod val="95000"/>
          </a:schemeClr>
        </a:solidFill>
        <a:ln w="12700" cap="flat" cmpd="sng" algn="ctr">
          <a:noFill/>
          <a:prstDash val="solid"/>
          <a:miter lim="800000"/>
        </a:ln>
        <a:effectLst>
          <a:outerShdw blurRad="50800" dist="38100" dir="2700000" algn="tl" rotWithShape="0">
            <a:prstClr val="black">
              <a:alpha val="40000"/>
            </a:prstClr>
          </a:outerShdw>
        </a:effectLst>
      </xdr:spPr>
      <xdr:txBody>
        <a:bodyPr wrap="square" lIns="18288" tIns="0" rIns="18288" bIns="0"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65000"/>
                  <a:lumOff val="35000"/>
                </a:schemeClr>
              </a:solidFill>
              <a:effectLst/>
              <a:uLnTx/>
              <a:uFillTx/>
              <a:latin typeface="+mn-lt"/>
              <a:ea typeface="Verdana" panose="020B0604030504040204" pitchFamily="34" charset="0"/>
              <a:cs typeface="Verdana" panose="020B0604030504040204" pitchFamily="34" charset="0"/>
            </a:rPr>
            <a:t>Spell Check this Sheet</a:t>
          </a:r>
        </a:p>
      </xdr:txBody>
    </xdr:sp>
    <xdr:clientData fPrintsWithSheet="0"/>
  </xdr:twoCellAnchor>
</xdr:wsDr>
</file>

<file path=xl/theme/theme1.xml><?xml version="1.0" encoding="utf-8"?>
<a:theme xmlns:a="http://schemas.openxmlformats.org/drawingml/2006/main" name="Office Theme">
  <a:themeElements>
    <a:clrScheme name="NCHHSTP">
      <a:dk1>
        <a:sysClr val="windowText" lastClr="000000"/>
      </a:dk1>
      <a:lt1>
        <a:sysClr val="window" lastClr="FFFFFF"/>
      </a:lt1>
      <a:dk2>
        <a:srgbClr val="1F497D"/>
      </a:dk2>
      <a:lt2>
        <a:srgbClr val="EEECE1"/>
      </a:lt2>
      <a:accent1>
        <a:srgbClr val="00788A"/>
      </a:accent1>
      <a:accent2>
        <a:srgbClr val="00928F"/>
      </a:accent2>
      <a:accent3>
        <a:srgbClr val="9A4E9E"/>
      </a:accent3>
      <a:accent4>
        <a:srgbClr val="BF311A"/>
      </a:accent4>
      <a:accent5>
        <a:srgbClr val="86B2D8"/>
      </a:accent5>
      <a:accent6>
        <a:srgbClr val="F6A01A"/>
      </a:accent6>
      <a:hlink>
        <a:srgbClr val="00788A"/>
      </a:hlink>
      <a:folHlink>
        <a:srgbClr val="9A4E9E"/>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2.xml"/><Relationship Id="rId2" Type="http://schemas.openxmlformats.org/officeDocument/2006/relationships/hyperlink" Target="mailto:STD_PCHD@cdc.gov" TargetMode="External"/><Relationship Id="rId1" Type="http://schemas.openxmlformats.org/officeDocument/2006/relationships/hyperlink" Target="https://support.office.com/en-us/article/video-get-to-know-excel-2010-create-your-first-spreadsheet-3323c699-ca68-448e-ab44-12b8e348bbf5"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U69"/>
  <sheetViews>
    <sheetView showGridLines="0" zoomScale="80" zoomScaleNormal="80" workbookViewId="0">
      <selection activeCell="B12" sqref="B12"/>
    </sheetView>
  </sheetViews>
  <sheetFormatPr defaultRowHeight="15" x14ac:dyDescent="0.25"/>
  <cols>
    <col min="1" max="1" width="26.85546875" customWidth="1"/>
    <col min="2" max="2" width="77.42578125" customWidth="1"/>
    <col min="4" max="4" width="28.42578125" customWidth="1"/>
    <col min="5" max="5" width="6.5703125" customWidth="1"/>
    <col min="6" max="7" width="6.5703125" style="54" customWidth="1"/>
    <col min="8" max="12" width="19.140625" style="15" customWidth="1"/>
    <col min="13" max="13" width="6.5703125" style="15" customWidth="1"/>
    <col min="14" max="14" width="28.140625" customWidth="1"/>
    <col min="15" max="15" width="30.5703125" customWidth="1"/>
    <col min="16" max="16" width="35.42578125" customWidth="1"/>
    <col min="17" max="17" width="27.42578125" customWidth="1"/>
    <col min="18" max="18" width="27.42578125" style="73" customWidth="1"/>
    <col min="20" max="20" width="25.42578125" customWidth="1"/>
    <col min="21" max="21" width="66.85546875" customWidth="1"/>
  </cols>
  <sheetData>
    <row r="1" spans="1:21" ht="21" x14ac:dyDescent="0.25">
      <c r="A1" s="19" t="s">
        <v>73</v>
      </c>
    </row>
    <row r="2" spans="1:21" x14ac:dyDescent="0.25">
      <c r="A2" s="5" t="s">
        <v>72</v>
      </c>
    </row>
    <row r="3" spans="1:21" x14ac:dyDescent="0.25">
      <c r="A3" s="5" t="s">
        <v>71</v>
      </c>
    </row>
    <row r="4" spans="1:21" x14ac:dyDescent="0.25">
      <c r="A4" s="47" t="s">
        <v>69</v>
      </c>
      <c r="B4" s="48" t="s">
        <v>70</v>
      </c>
    </row>
    <row r="5" spans="1:21" x14ac:dyDescent="0.25">
      <c r="A5" s="47" t="s">
        <v>69</v>
      </c>
      <c r="B5" s="20" t="s">
        <v>68</v>
      </c>
    </row>
    <row r="6" spans="1:21" x14ac:dyDescent="0.25">
      <c r="A6" s="49"/>
      <c r="B6" s="49"/>
    </row>
    <row r="7" spans="1:21" ht="15.75" x14ac:dyDescent="0.25">
      <c r="A7" s="50" t="s">
        <v>67</v>
      </c>
      <c r="B7" s="50"/>
      <c r="D7" s="4" t="s">
        <v>66</v>
      </c>
      <c r="E7" s="4"/>
      <c r="F7" s="4"/>
      <c r="G7" s="4"/>
      <c r="H7" s="4"/>
      <c r="I7" s="4"/>
      <c r="J7" s="4"/>
      <c r="K7" s="4"/>
      <c r="L7" s="4"/>
      <c r="M7" s="4"/>
    </row>
    <row r="8" spans="1:21" x14ac:dyDescent="0.25">
      <c r="A8" s="49"/>
      <c r="B8" s="49"/>
      <c r="H8" s="40" t="s">
        <v>246</v>
      </c>
      <c r="N8" s="40" t="s">
        <v>225</v>
      </c>
    </row>
    <row r="9" spans="1:21" ht="30" x14ac:dyDescent="0.25">
      <c r="A9" s="47" t="s">
        <v>65</v>
      </c>
      <c r="B9" s="48">
        <v>1</v>
      </c>
      <c r="D9" s="3" t="s">
        <v>125</v>
      </c>
      <c r="F9" s="3" t="s">
        <v>260</v>
      </c>
      <c r="H9" s="3" t="s">
        <v>240</v>
      </c>
      <c r="I9" s="3" t="s">
        <v>241</v>
      </c>
      <c r="J9" s="3" t="s">
        <v>242</v>
      </c>
      <c r="K9" s="3" t="s">
        <v>243</v>
      </c>
      <c r="L9" s="3" t="s">
        <v>244</v>
      </c>
      <c r="N9" s="39" t="s">
        <v>135</v>
      </c>
      <c r="O9" s="39" t="s">
        <v>136</v>
      </c>
      <c r="P9" s="39" t="s">
        <v>134</v>
      </c>
      <c r="Q9" s="39" t="s">
        <v>133</v>
      </c>
      <c r="R9" s="39" t="s">
        <v>290</v>
      </c>
      <c r="T9" s="39" t="s">
        <v>223</v>
      </c>
      <c r="U9" s="39" t="s">
        <v>224</v>
      </c>
    </row>
    <row r="10" spans="1:21" ht="60" x14ac:dyDescent="0.25">
      <c r="A10" s="47" t="s">
        <v>64</v>
      </c>
      <c r="B10" s="48" t="s">
        <v>82</v>
      </c>
      <c r="D10" s="2" t="s">
        <v>303</v>
      </c>
      <c r="F10" s="2" t="s">
        <v>258</v>
      </c>
      <c r="H10" s="21" t="s">
        <v>104</v>
      </c>
      <c r="I10" s="21" t="s">
        <v>110</v>
      </c>
      <c r="J10" s="21" t="s">
        <v>109</v>
      </c>
      <c r="K10" s="21" t="s">
        <v>109</v>
      </c>
      <c r="L10" s="21" t="s">
        <v>109</v>
      </c>
      <c r="N10" s="21">
        <v>1</v>
      </c>
      <c r="O10" s="21" t="s">
        <v>137</v>
      </c>
      <c r="P10" s="21" t="s">
        <v>128</v>
      </c>
      <c r="Q10" s="21">
        <v>1</v>
      </c>
      <c r="R10" s="21" t="s">
        <v>274</v>
      </c>
      <c r="T10" s="21" t="s">
        <v>154</v>
      </c>
      <c r="U10" s="21" t="s">
        <v>189</v>
      </c>
    </row>
    <row r="11" spans="1:21" ht="60" x14ac:dyDescent="0.25">
      <c r="A11" s="47" t="s">
        <v>63</v>
      </c>
      <c r="B11" s="48">
        <v>1</v>
      </c>
      <c r="D11" s="2" t="s">
        <v>62</v>
      </c>
      <c r="F11" s="2" t="s">
        <v>259</v>
      </c>
      <c r="H11" s="21" t="s">
        <v>103</v>
      </c>
      <c r="I11" s="21" t="s">
        <v>109</v>
      </c>
      <c r="J11" s="21" t="s">
        <v>79</v>
      </c>
      <c r="K11" s="21" t="s">
        <v>108</v>
      </c>
      <c r="L11" s="21" t="s">
        <v>103</v>
      </c>
      <c r="N11" s="21">
        <v>2</v>
      </c>
      <c r="O11" s="21" t="s">
        <v>138</v>
      </c>
      <c r="P11" s="21" t="s">
        <v>128</v>
      </c>
      <c r="Q11" s="21">
        <v>1</v>
      </c>
      <c r="R11" s="21" t="s">
        <v>275</v>
      </c>
      <c r="T11" s="21" t="s">
        <v>155</v>
      </c>
      <c r="U11" s="21" t="s">
        <v>190</v>
      </c>
    </row>
    <row r="12" spans="1:21" ht="195" x14ac:dyDescent="0.25">
      <c r="A12" s="49"/>
      <c r="B12" s="49"/>
      <c r="D12" s="2" t="s">
        <v>60</v>
      </c>
      <c r="H12" s="21" t="s">
        <v>100</v>
      </c>
      <c r="I12" s="21" t="s">
        <v>79</v>
      </c>
      <c r="J12" s="21" t="s">
        <v>107</v>
      </c>
      <c r="K12" s="21" t="s">
        <v>104</v>
      </c>
      <c r="L12" s="21" t="s">
        <v>101</v>
      </c>
      <c r="N12" s="21">
        <v>3</v>
      </c>
      <c r="O12" s="21" t="s">
        <v>139</v>
      </c>
      <c r="P12" s="21" t="s">
        <v>128</v>
      </c>
      <c r="Q12" s="21">
        <v>1</v>
      </c>
      <c r="R12" s="21" t="s">
        <v>276</v>
      </c>
      <c r="T12" s="21" t="s">
        <v>156</v>
      </c>
      <c r="U12" s="21" t="s">
        <v>191</v>
      </c>
    </row>
    <row r="13" spans="1:21" ht="60" x14ac:dyDescent="0.25">
      <c r="A13" s="47" t="s">
        <v>59</v>
      </c>
      <c r="B13" s="48" t="s">
        <v>84</v>
      </c>
      <c r="D13" s="2" t="s">
        <v>58</v>
      </c>
      <c r="H13" s="21" t="s">
        <v>97</v>
      </c>
      <c r="I13" s="21" t="s">
        <v>106</v>
      </c>
      <c r="J13" s="21" t="s">
        <v>104</v>
      </c>
      <c r="K13" s="21" t="s">
        <v>105</v>
      </c>
      <c r="L13" s="21" t="s">
        <v>96</v>
      </c>
      <c r="N13" s="21">
        <v>4</v>
      </c>
      <c r="O13" s="21" t="s">
        <v>140</v>
      </c>
      <c r="P13" s="21" t="s">
        <v>128</v>
      </c>
      <c r="Q13" s="21">
        <v>1</v>
      </c>
      <c r="R13" s="21" t="s">
        <v>277</v>
      </c>
      <c r="T13" s="21" t="s">
        <v>157</v>
      </c>
      <c r="U13" s="21" t="s">
        <v>192</v>
      </c>
    </row>
    <row r="14" spans="1:21" ht="120" x14ac:dyDescent="0.25">
      <c r="A14" s="47" t="s">
        <v>57</v>
      </c>
      <c r="B14" s="48" t="s">
        <v>123</v>
      </c>
      <c r="D14" s="2" t="s">
        <v>56</v>
      </c>
      <c r="H14" s="21" t="s">
        <v>96</v>
      </c>
      <c r="I14" s="21" t="s">
        <v>104</v>
      </c>
      <c r="J14" s="21" t="s">
        <v>103</v>
      </c>
      <c r="K14" s="21" t="s">
        <v>103</v>
      </c>
      <c r="L14" s="21" t="s">
        <v>114</v>
      </c>
      <c r="N14" s="21">
        <v>5</v>
      </c>
      <c r="O14" s="21" t="s">
        <v>141</v>
      </c>
      <c r="P14" s="21" t="s">
        <v>128</v>
      </c>
      <c r="Q14" s="21">
        <v>1</v>
      </c>
      <c r="R14" s="21" t="s">
        <v>278</v>
      </c>
      <c r="T14" s="21" t="s">
        <v>158</v>
      </c>
      <c r="U14" s="21" t="s">
        <v>193</v>
      </c>
    </row>
    <row r="15" spans="1:21" ht="165" x14ac:dyDescent="0.25">
      <c r="A15" s="47" t="s">
        <v>116</v>
      </c>
      <c r="B15" s="48" t="s">
        <v>83</v>
      </c>
      <c r="D15" s="2" t="s">
        <v>55</v>
      </c>
      <c r="H15" s="21" t="s">
        <v>114</v>
      </c>
      <c r="I15" s="21" t="s">
        <v>103</v>
      </c>
      <c r="J15" s="21" t="s">
        <v>102</v>
      </c>
      <c r="K15" s="21" t="s">
        <v>101</v>
      </c>
      <c r="N15" s="21">
        <v>6</v>
      </c>
      <c r="O15" s="21" t="s">
        <v>142</v>
      </c>
      <c r="P15" s="21" t="s">
        <v>129</v>
      </c>
      <c r="Q15" s="21">
        <v>2</v>
      </c>
      <c r="R15" s="21" t="s">
        <v>279</v>
      </c>
      <c r="T15" s="21" t="s">
        <v>159</v>
      </c>
      <c r="U15" s="21" t="s">
        <v>194</v>
      </c>
    </row>
    <row r="16" spans="1:21" ht="90" x14ac:dyDescent="0.25">
      <c r="A16" s="51" t="s">
        <v>115</v>
      </c>
      <c r="B16" s="20" t="str">
        <f>'Home Page'!C9</f>
        <v>[Choose your Project Area…]</v>
      </c>
      <c r="D16" s="2" t="s">
        <v>54</v>
      </c>
      <c r="I16" s="21" t="s">
        <v>102</v>
      </c>
      <c r="J16" s="21" t="s">
        <v>100</v>
      </c>
      <c r="K16" s="21" t="s">
        <v>100</v>
      </c>
      <c r="N16" s="21">
        <v>7</v>
      </c>
      <c r="O16" s="21" t="s">
        <v>143</v>
      </c>
      <c r="P16" s="21" t="s">
        <v>129</v>
      </c>
      <c r="Q16" s="21">
        <v>2</v>
      </c>
      <c r="R16" s="21" t="s">
        <v>280</v>
      </c>
      <c r="T16" s="21" t="s">
        <v>160</v>
      </c>
      <c r="U16" s="21" t="s">
        <v>195</v>
      </c>
    </row>
    <row r="17" spans="1:21" ht="75" x14ac:dyDescent="0.25">
      <c r="A17" s="47" t="s">
        <v>270</v>
      </c>
      <c r="B17" s="48" t="s">
        <v>297</v>
      </c>
      <c r="D17" s="2" t="s">
        <v>53</v>
      </c>
      <c r="I17" s="21" t="s">
        <v>100</v>
      </c>
      <c r="J17" s="21" t="s">
        <v>99</v>
      </c>
      <c r="K17" s="21" t="s">
        <v>99</v>
      </c>
      <c r="N17" s="21">
        <v>8</v>
      </c>
      <c r="O17" s="21" t="s">
        <v>144</v>
      </c>
      <c r="P17" s="21" t="s">
        <v>129</v>
      </c>
      <c r="Q17" s="21">
        <v>2</v>
      </c>
      <c r="R17" s="21" t="s">
        <v>281</v>
      </c>
      <c r="T17" s="21" t="s">
        <v>161</v>
      </c>
      <c r="U17" s="21" t="s">
        <v>196</v>
      </c>
    </row>
    <row r="18" spans="1:21" ht="105" x14ac:dyDescent="0.25">
      <c r="A18" s="47" t="s">
        <v>250</v>
      </c>
      <c r="B18" s="48">
        <v>10</v>
      </c>
      <c r="D18" s="2" t="s">
        <v>52</v>
      </c>
      <c r="I18" s="21" t="s">
        <v>97</v>
      </c>
      <c r="J18" s="21" t="s">
        <v>97</v>
      </c>
      <c r="K18" s="21" t="s">
        <v>97</v>
      </c>
      <c r="N18" s="21">
        <v>9</v>
      </c>
      <c r="O18" s="21" t="s">
        <v>145</v>
      </c>
      <c r="P18" s="21" t="s">
        <v>129</v>
      </c>
      <c r="Q18" s="21">
        <v>2</v>
      </c>
      <c r="R18" s="21" t="s">
        <v>282</v>
      </c>
      <c r="T18" s="21" t="s">
        <v>162</v>
      </c>
      <c r="U18" s="21" t="s">
        <v>300</v>
      </c>
    </row>
    <row r="19" spans="1:21" ht="45" x14ac:dyDescent="0.25">
      <c r="D19" s="2" t="s">
        <v>51</v>
      </c>
      <c r="I19" s="21" t="s">
        <v>96</v>
      </c>
      <c r="J19" s="21" t="s">
        <v>98</v>
      </c>
      <c r="K19" s="21" t="s">
        <v>96</v>
      </c>
      <c r="N19" s="21">
        <v>10</v>
      </c>
      <c r="O19" s="21" t="s">
        <v>146</v>
      </c>
      <c r="P19" s="21" t="s">
        <v>130</v>
      </c>
      <c r="Q19" s="21">
        <v>3</v>
      </c>
      <c r="R19" s="21" t="s">
        <v>283</v>
      </c>
      <c r="T19" s="21" t="s">
        <v>163</v>
      </c>
      <c r="U19" s="21" t="s">
        <v>197</v>
      </c>
    </row>
    <row r="20" spans="1:21" ht="45" x14ac:dyDescent="0.25">
      <c r="D20" s="2" t="s">
        <v>50</v>
      </c>
      <c r="I20" s="21" t="s">
        <v>95</v>
      </c>
      <c r="J20" s="21" t="s">
        <v>96</v>
      </c>
      <c r="K20" s="21" t="s">
        <v>114</v>
      </c>
      <c r="N20" s="21">
        <v>11</v>
      </c>
      <c r="O20" s="21" t="s">
        <v>147</v>
      </c>
      <c r="P20" s="21" t="s">
        <v>130</v>
      </c>
      <c r="Q20" s="21">
        <v>3</v>
      </c>
      <c r="R20" s="21" t="s">
        <v>284</v>
      </c>
      <c r="T20" s="21" t="s">
        <v>164</v>
      </c>
      <c r="U20" s="21" t="s">
        <v>198</v>
      </c>
    </row>
    <row r="21" spans="1:21" ht="45" x14ac:dyDescent="0.25">
      <c r="D21" s="2" t="s">
        <v>49</v>
      </c>
      <c r="I21" s="21" t="s">
        <v>94</v>
      </c>
      <c r="J21" s="21" t="s">
        <v>95</v>
      </c>
      <c r="N21" s="21">
        <v>12</v>
      </c>
      <c r="O21" s="21" t="s">
        <v>148</v>
      </c>
      <c r="P21" s="21" t="s">
        <v>130</v>
      </c>
      <c r="Q21" s="21">
        <v>3</v>
      </c>
      <c r="R21" s="21" t="s">
        <v>285</v>
      </c>
      <c r="T21" s="21" t="s">
        <v>165</v>
      </c>
      <c r="U21" s="21" t="s">
        <v>199</v>
      </c>
    </row>
    <row r="22" spans="1:21" ht="120" x14ac:dyDescent="0.25">
      <c r="D22" s="2" t="s">
        <v>48</v>
      </c>
      <c r="I22" s="21" t="s">
        <v>114</v>
      </c>
      <c r="J22" s="21" t="s">
        <v>94</v>
      </c>
      <c r="N22" s="21">
        <v>13</v>
      </c>
      <c r="O22" s="21" t="s">
        <v>149</v>
      </c>
      <c r="P22" s="21" t="s">
        <v>131</v>
      </c>
      <c r="Q22" s="21">
        <v>4</v>
      </c>
      <c r="R22" s="21" t="s">
        <v>286</v>
      </c>
      <c r="T22" s="21" t="s">
        <v>166</v>
      </c>
      <c r="U22" s="21" t="s">
        <v>200</v>
      </c>
    </row>
    <row r="23" spans="1:21" ht="45" x14ac:dyDescent="0.25">
      <c r="D23" s="2" t="s">
        <v>47</v>
      </c>
      <c r="J23" s="21" t="s">
        <v>93</v>
      </c>
      <c r="N23" s="21">
        <v>14</v>
      </c>
      <c r="O23" s="21" t="s">
        <v>150</v>
      </c>
      <c r="P23" s="21" t="s">
        <v>131</v>
      </c>
      <c r="Q23" s="21">
        <v>4</v>
      </c>
      <c r="R23" s="21" t="s">
        <v>291</v>
      </c>
      <c r="T23" s="21" t="s">
        <v>167</v>
      </c>
      <c r="U23" s="21" t="s">
        <v>201</v>
      </c>
    </row>
    <row r="24" spans="1:21" ht="75" x14ac:dyDescent="0.25">
      <c r="D24" s="2" t="s">
        <v>46</v>
      </c>
      <c r="J24" s="21" t="s">
        <v>114</v>
      </c>
      <c r="N24" s="21">
        <v>15</v>
      </c>
      <c r="O24" s="21" t="s">
        <v>151</v>
      </c>
      <c r="P24" s="21" t="s">
        <v>131</v>
      </c>
      <c r="Q24" s="21">
        <v>4</v>
      </c>
      <c r="R24" s="21" t="s">
        <v>287</v>
      </c>
      <c r="T24" s="21" t="s">
        <v>168</v>
      </c>
      <c r="U24" s="21" t="s">
        <v>202</v>
      </c>
    </row>
    <row r="25" spans="1:21" ht="75" x14ac:dyDescent="0.25">
      <c r="D25" s="2" t="s">
        <v>45</v>
      </c>
      <c r="N25" s="21">
        <v>16</v>
      </c>
      <c r="O25" s="21" t="s">
        <v>152</v>
      </c>
      <c r="P25" s="21" t="s">
        <v>132</v>
      </c>
      <c r="Q25" s="21">
        <v>5</v>
      </c>
      <c r="R25" s="21" t="s">
        <v>288</v>
      </c>
      <c r="T25" s="21" t="s">
        <v>169</v>
      </c>
      <c r="U25" s="21" t="s">
        <v>203</v>
      </c>
    </row>
    <row r="26" spans="1:21" ht="60" x14ac:dyDescent="0.25">
      <c r="D26" s="2" t="s">
        <v>44</v>
      </c>
      <c r="N26" s="21">
        <v>17</v>
      </c>
      <c r="O26" s="21" t="s">
        <v>153</v>
      </c>
      <c r="P26" s="21" t="s">
        <v>132</v>
      </c>
      <c r="Q26" s="21">
        <v>5</v>
      </c>
      <c r="R26" s="21" t="s">
        <v>289</v>
      </c>
      <c r="T26" s="21" t="s">
        <v>170</v>
      </c>
      <c r="U26" s="21" t="s">
        <v>204</v>
      </c>
    </row>
    <row r="27" spans="1:21" ht="120" x14ac:dyDescent="0.25">
      <c r="D27" s="2" t="s">
        <v>43</v>
      </c>
      <c r="T27" s="21" t="s">
        <v>171</v>
      </c>
      <c r="U27" s="21" t="s">
        <v>205</v>
      </c>
    </row>
    <row r="28" spans="1:21" x14ac:dyDescent="0.25">
      <c r="D28" s="2" t="s">
        <v>42</v>
      </c>
      <c r="T28" s="21" t="s">
        <v>172</v>
      </c>
      <c r="U28" s="21" t="s">
        <v>206</v>
      </c>
    </row>
    <row r="29" spans="1:21" ht="45" x14ac:dyDescent="0.25">
      <c r="D29" s="2" t="s">
        <v>41</v>
      </c>
      <c r="T29" s="21" t="s">
        <v>173</v>
      </c>
      <c r="U29" s="21" t="s">
        <v>207</v>
      </c>
    </row>
    <row r="30" spans="1:21" ht="75" x14ac:dyDescent="0.25">
      <c r="D30" s="2" t="s">
        <v>40</v>
      </c>
      <c r="T30" s="21" t="s">
        <v>174</v>
      </c>
      <c r="U30" s="21" t="s">
        <v>208</v>
      </c>
    </row>
    <row r="31" spans="1:21" ht="60" x14ac:dyDescent="0.25">
      <c r="D31" s="2" t="s">
        <v>39</v>
      </c>
      <c r="T31" s="21" t="s">
        <v>175</v>
      </c>
      <c r="U31" s="21" t="s">
        <v>209</v>
      </c>
    </row>
    <row r="32" spans="1:21" ht="90" x14ac:dyDescent="0.25">
      <c r="D32" s="2" t="s">
        <v>38</v>
      </c>
      <c r="T32" s="21" t="s">
        <v>176</v>
      </c>
      <c r="U32" s="21" t="s">
        <v>210</v>
      </c>
    </row>
    <row r="33" spans="4:21" ht="75" x14ac:dyDescent="0.25">
      <c r="D33" s="2" t="s">
        <v>37</v>
      </c>
      <c r="T33" s="21" t="s">
        <v>177</v>
      </c>
      <c r="U33" s="21" t="s">
        <v>211</v>
      </c>
    </row>
    <row r="34" spans="4:21" ht="105" x14ac:dyDescent="0.25">
      <c r="D34" s="2" t="s">
        <v>36</v>
      </c>
      <c r="T34" s="21" t="s">
        <v>178</v>
      </c>
      <c r="U34" s="21" t="s">
        <v>212</v>
      </c>
    </row>
    <row r="35" spans="4:21" ht="105" x14ac:dyDescent="0.25">
      <c r="D35" s="2" t="s">
        <v>35</v>
      </c>
      <c r="T35" s="21" t="s">
        <v>179</v>
      </c>
      <c r="U35" s="21" t="s">
        <v>213</v>
      </c>
    </row>
    <row r="36" spans="4:21" ht="60" x14ac:dyDescent="0.25">
      <c r="D36" s="2" t="s">
        <v>34</v>
      </c>
      <c r="T36" s="21" t="s">
        <v>180</v>
      </c>
      <c r="U36" s="21" t="s">
        <v>214</v>
      </c>
    </row>
    <row r="37" spans="4:21" ht="45" x14ac:dyDescent="0.25">
      <c r="D37" s="2" t="s">
        <v>33</v>
      </c>
      <c r="T37" s="21" t="s">
        <v>181</v>
      </c>
      <c r="U37" s="21" t="s">
        <v>215</v>
      </c>
    </row>
    <row r="38" spans="4:21" ht="45" x14ac:dyDescent="0.25">
      <c r="D38" s="2" t="s">
        <v>32</v>
      </c>
      <c r="T38" s="21" t="s">
        <v>182</v>
      </c>
      <c r="U38" s="21" t="s">
        <v>216</v>
      </c>
    </row>
    <row r="39" spans="4:21" ht="45" x14ac:dyDescent="0.25">
      <c r="D39" s="2" t="s">
        <v>31</v>
      </c>
      <c r="T39" s="21" t="s">
        <v>183</v>
      </c>
      <c r="U39" s="21" t="s">
        <v>217</v>
      </c>
    </row>
    <row r="40" spans="4:21" ht="45" x14ac:dyDescent="0.25">
      <c r="D40" s="2" t="s">
        <v>30</v>
      </c>
      <c r="T40" s="21" t="s">
        <v>184</v>
      </c>
      <c r="U40" s="21" t="s">
        <v>218</v>
      </c>
    </row>
    <row r="41" spans="4:21" ht="30" x14ac:dyDescent="0.25">
      <c r="D41" s="2" t="s">
        <v>29</v>
      </c>
      <c r="T41" s="21" t="s">
        <v>185</v>
      </c>
      <c r="U41" s="21" t="s">
        <v>219</v>
      </c>
    </row>
    <row r="42" spans="4:21" ht="75" x14ac:dyDescent="0.25">
      <c r="D42" s="2" t="s">
        <v>28</v>
      </c>
      <c r="T42" s="21" t="s">
        <v>186</v>
      </c>
      <c r="U42" s="21" t="s">
        <v>220</v>
      </c>
    </row>
    <row r="43" spans="4:21" ht="75" x14ac:dyDescent="0.25">
      <c r="D43" s="2" t="s">
        <v>27</v>
      </c>
      <c r="T43" s="21" t="s">
        <v>187</v>
      </c>
      <c r="U43" s="21" t="s">
        <v>221</v>
      </c>
    </row>
    <row r="44" spans="4:21" ht="60" x14ac:dyDescent="0.25">
      <c r="D44" s="2" t="s">
        <v>26</v>
      </c>
      <c r="T44" s="21" t="s">
        <v>188</v>
      </c>
      <c r="U44" s="21" t="s">
        <v>222</v>
      </c>
    </row>
    <row r="45" spans="4:21" x14ac:dyDescent="0.25">
      <c r="D45" s="2" t="s">
        <v>25</v>
      </c>
    </row>
    <row r="46" spans="4:21" x14ac:dyDescent="0.25">
      <c r="D46" s="2" t="s">
        <v>24</v>
      </c>
    </row>
    <row r="47" spans="4:21" x14ac:dyDescent="0.25">
      <c r="D47" s="2" t="s">
        <v>23</v>
      </c>
    </row>
    <row r="48" spans="4:21" x14ac:dyDescent="0.25">
      <c r="D48" s="2" t="s">
        <v>22</v>
      </c>
    </row>
    <row r="49" spans="4:4" x14ac:dyDescent="0.25">
      <c r="D49" s="2" t="s">
        <v>21</v>
      </c>
    </row>
    <row r="50" spans="4:4" x14ac:dyDescent="0.25">
      <c r="D50" s="2" t="s">
        <v>20</v>
      </c>
    </row>
    <row r="51" spans="4:4" x14ac:dyDescent="0.25">
      <c r="D51" s="2" t="s">
        <v>19</v>
      </c>
    </row>
    <row r="52" spans="4:4" x14ac:dyDescent="0.25">
      <c r="D52" s="2" t="s">
        <v>18</v>
      </c>
    </row>
    <row r="53" spans="4:4" x14ac:dyDescent="0.25">
      <c r="D53" s="2" t="s">
        <v>17</v>
      </c>
    </row>
    <row r="54" spans="4:4" x14ac:dyDescent="0.25">
      <c r="D54" s="2" t="s">
        <v>16</v>
      </c>
    </row>
    <row r="55" spans="4:4" x14ac:dyDescent="0.25">
      <c r="D55" s="2" t="s">
        <v>15</v>
      </c>
    </row>
    <row r="56" spans="4:4" x14ac:dyDescent="0.25">
      <c r="D56" s="2" t="s">
        <v>14</v>
      </c>
    </row>
    <row r="57" spans="4:4" x14ac:dyDescent="0.25">
      <c r="D57" s="2" t="s">
        <v>13</v>
      </c>
    </row>
    <row r="58" spans="4:4" x14ac:dyDescent="0.25">
      <c r="D58" s="2" t="s">
        <v>12</v>
      </c>
    </row>
    <row r="59" spans="4:4" x14ac:dyDescent="0.25">
      <c r="D59" s="2" t="s">
        <v>11</v>
      </c>
    </row>
    <row r="60" spans="4:4" x14ac:dyDescent="0.25">
      <c r="D60" s="2" t="s">
        <v>10</v>
      </c>
    </row>
    <row r="61" spans="4:4" x14ac:dyDescent="0.25">
      <c r="D61" s="2" t="s">
        <v>9</v>
      </c>
    </row>
    <row r="62" spans="4:4" x14ac:dyDescent="0.25">
      <c r="D62" s="2" t="s">
        <v>8</v>
      </c>
    </row>
    <row r="63" spans="4:4" x14ac:dyDescent="0.25">
      <c r="D63" s="2" t="s">
        <v>7</v>
      </c>
    </row>
    <row r="64" spans="4:4" x14ac:dyDescent="0.25">
      <c r="D64" s="2" t="s">
        <v>6</v>
      </c>
    </row>
    <row r="65" spans="4:4" x14ac:dyDescent="0.25">
      <c r="D65" s="2" t="s">
        <v>5</v>
      </c>
    </row>
    <row r="66" spans="4:4" x14ac:dyDescent="0.25">
      <c r="D66" s="2" t="s">
        <v>4</v>
      </c>
    </row>
    <row r="67" spans="4:4" x14ac:dyDescent="0.25">
      <c r="D67" s="2" t="s">
        <v>3</v>
      </c>
    </row>
    <row r="68" spans="4:4" x14ac:dyDescent="0.25">
      <c r="D68" s="2" t="s">
        <v>2</v>
      </c>
    </row>
    <row r="69" spans="4:4" x14ac:dyDescent="0.25">
      <c r="D69" s="2" t="s">
        <v>1</v>
      </c>
    </row>
  </sheetData>
  <sheetProtection algorithmName="SHA-256" hashValue="dDoV7O98cZp7Ipp7BQa/j2Ob9zy/o26mKNg59OZ0Nsk=" saltValue="SK3UIXtGZ5+bdp7soRaOTA==" spinCount="100000" sheet="1" objects="1" scenarios="1" formatRows="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6"/>
    <pageSetUpPr fitToPage="1"/>
  </sheetPr>
  <dimension ref="A1:M1081"/>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2</v>
      </c>
      <c r="K2" s="44"/>
      <c r="L2" s="44"/>
      <c r="M2" s="25"/>
    </row>
    <row r="3" spans="2:13" ht="18.75" x14ac:dyDescent="0.25">
      <c r="B3" s="78" t="str">
        <f>INDEX(lkpStrategyAreas_Text,MATCH($J$3,lkpStrategy_ID,0))</f>
        <v>Conduct Disease Investigation and Intervention</v>
      </c>
      <c r="C3" s="79"/>
      <c r="D3" s="79"/>
      <c r="E3" s="79"/>
      <c r="G3" s="25"/>
      <c r="I3" s="25" t="s">
        <v>231</v>
      </c>
      <c r="J3" s="89">
        <v>6</v>
      </c>
      <c r="K3" s="44"/>
      <c r="L3" s="44"/>
      <c r="M3" s="25"/>
    </row>
    <row r="4" spans="2:13" ht="15.75" x14ac:dyDescent="0.25">
      <c r="B4" s="96" t="str">
        <f>"Strategy " &amp; $J$3 &amp; ": " &amp; INDEX(lkpStrategy_Text,MATCH($J$3,lkpStrategy_ID,0))</f>
        <v>Strategy 6: Respond to STD-related outbreaks</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6A: Review STD surveillance data by the core epidemiologic variables at regular intervals to identify outbreaks and other significant changes in STD epidemiology</v>
      </c>
      <c r="C6" s="95"/>
      <c r="D6" s="95"/>
      <c r="E6" s="95"/>
      <c r="G6" s="25" t="s">
        <v>91</v>
      </c>
      <c r="I6" s="25" t="s">
        <v>233</v>
      </c>
      <c r="J6" s="89" t="s">
        <v>232</v>
      </c>
      <c r="K6" s="44" t="str">
        <f>$J$3&amp;J6</f>
        <v>6A</v>
      </c>
      <c r="L6" s="44"/>
    </row>
    <row r="7" spans="2:13" ht="15.75" x14ac:dyDescent="0.25">
      <c r="B7" s="80" t="str">
        <f>"Objective " &amp; L8</f>
        <v>Objective 6A-1</v>
      </c>
      <c r="G7" s="25"/>
      <c r="I7" s="25"/>
      <c r="J7" s="87"/>
      <c r="K7" s="44"/>
      <c r="L7" s="44"/>
      <c r="M7" s="25"/>
    </row>
    <row r="8" spans="2:13" ht="30" x14ac:dyDescent="0.25">
      <c r="B8" s="84" t="s">
        <v>227</v>
      </c>
      <c r="D8" s="93" t="s">
        <v>228</v>
      </c>
      <c r="E8" s="93"/>
      <c r="G8" s="25"/>
      <c r="I8" s="25" t="s">
        <v>235</v>
      </c>
      <c r="J8" s="89">
        <v>1</v>
      </c>
      <c r="K8" s="44"/>
      <c r="L8" s="44" t="str">
        <f>K6&amp;"-"&amp;J8</f>
        <v>6A-1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6A-2</v>
      </c>
      <c r="G20" s="25"/>
      <c r="I20" s="25"/>
      <c r="J20" s="87"/>
      <c r="K20" s="44"/>
      <c r="L20" s="44"/>
      <c r="M20" s="25"/>
    </row>
    <row r="21" spans="2:13" ht="30" hidden="1" x14ac:dyDescent="0.25">
      <c r="B21" s="84" t="s">
        <v>227</v>
      </c>
      <c r="D21" s="93" t="s">
        <v>228</v>
      </c>
      <c r="E21" s="93"/>
      <c r="G21" s="25"/>
      <c r="I21" s="25" t="s">
        <v>235</v>
      </c>
      <c r="J21" s="89">
        <v>2</v>
      </c>
      <c r="K21" s="44"/>
      <c r="L21" s="44" t="str">
        <f>K6&amp;"-"&amp;J21</f>
        <v>6A-2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6A-3</v>
      </c>
      <c r="G33" s="25"/>
      <c r="I33" s="25"/>
      <c r="J33" s="87"/>
      <c r="K33" s="44"/>
      <c r="L33" s="44"/>
      <c r="M33" s="25"/>
    </row>
    <row r="34" spans="2:13" ht="30" hidden="1" x14ac:dyDescent="0.25">
      <c r="B34" s="84" t="s">
        <v>227</v>
      </c>
      <c r="D34" s="93" t="s">
        <v>228</v>
      </c>
      <c r="E34" s="93"/>
      <c r="G34" s="25"/>
      <c r="I34" s="25" t="s">
        <v>235</v>
      </c>
      <c r="J34" s="89">
        <v>3</v>
      </c>
      <c r="K34" s="44"/>
      <c r="L34" s="44" t="str">
        <f>K6&amp;"-"&amp;J34</f>
        <v>6A-3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ht="45" x14ac:dyDescent="0.25">
      <c r="B44" s="95" t="str">
        <f>$J$3 &amp; J44 &amp; ": " &amp; INDEX(lkpSubStrategy_Text,MATCH($J$3&amp;J44,lkpSubStrategy_ID,0))</f>
        <v>6B: Develop and maintain an outbreak capacity plan to respond to significant changes in STD epidemiology. Ensure that staff are trained and ready to implement the outbreak capacity plan</v>
      </c>
      <c r="C44" s="95"/>
      <c r="D44" s="95"/>
      <c r="E44" s="95"/>
      <c r="G44" s="25" t="s">
        <v>91</v>
      </c>
      <c r="I44" s="25" t="s">
        <v>233</v>
      </c>
      <c r="J44" s="89" t="s">
        <v>234</v>
      </c>
      <c r="K44" s="44" t="str">
        <f>$J$3&amp;J44</f>
        <v>6B</v>
      </c>
      <c r="L44" s="44"/>
      <c r="M44" s="25"/>
    </row>
    <row r="45" spans="2:13" ht="15.75" x14ac:dyDescent="0.25">
      <c r="B45" s="80" t="str">
        <f>"Objective " &amp; L46</f>
        <v>Objective 6B-1</v>
      </c>
      <c r="G45" s="25"/>
      <c r="I45" s="25"/>
      <c r="J45" s="87"/>
      <c r="K45" s="44"/>
      <c r="L45" s="44"/>
      <c r="M45" s="25"/>
    </row>
    <row r="46" spans="2:13" ht="30" customHeight="1" x14ac:dyDescent="0.25">
      <c r="B46" s="84" t="s">
        <v>227</v>
      </c>
      <c r="D46" s="93" t="s">
        <v>228</v>
      </c>
      <c r="E46" s="93"/>
      <c r="G46" s="25"/>
      <c r="I46" s="25" t="s">
        <v>235</v>
      </c>
      <c r="J46" s="89">
        <v>1</v>
      </c>
      <c r="K46" s="44"/>
      <c r="L46" s="44" t="str">
        <f>K44&amp;"-"&amp;J46</f>
        <v>6B-1</v>
      </c>
      <c r="M46" s="25"/>
    </row>
    <row r="47" spans="2:13" x14ac:dyDescent="0.25">
      <c r="D47" s="41" t="s">
        <v>75</v>
      </c>
      <c r="E47" s="41" t="s">
        <v>77</v>
      </c>
      <c r="G47" s="25"/>
      <c r="I47" s="25"/>
      <c r="J47" s="87"/>
      <c r="K47" s="44"/>
      <c r="L47" s="44"/>
      <c r="M47" s="25"/>
    </row>
    <row r="48" spans="2: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6B-2</v>
      </c>
      <c r="G58" s="25"/>
      <c r="I58" s="25"/>
      <c r="J58" s="87"/>
      <c r="K58" s="44"/>
      <c r="L58" s="44"/>
      <c r="M58" s="25"/>
    </row>
    <row r="59" spans="2:13" ht="30" hidden="1" x14ac:dyDescent="0.25">
      <c r="B59" s="84" t="s">
        <v>227</v>
      </c>
      <c r="D59" s="93" t="s">
        <v>228</v>
      </c>
      <c r="E59" s="93"/>
      <c r="G59" s="25"/>
      <c r="I59" s="25" t="s">
        <v>235</v>
      </c>
      <c r="J59" s="89">
        <v>2</v>
      </c>
      <c r="K59" s="44"/>
      <c r="L59" s="44" t="str">
        <f>K44&amp;"-"&amp;J59</f>
        <v>6B-2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6B-3</v>
      </c>
      <c r="G71" s="25"/>
      <c r="I71" s="25"/>
      <c r="J71" s="87"/>
      <c r="K71" s="44"/>
      <c r="L71" s="44"/>
      <c r="M71" s="25"/>
    </row>
    <row r="72" spans="2:13" ht="30" hidden="1" x14ac:dyDescent="0.25">
      <c r="B72" s="84" t="s">
        <v>227</v>
      </c>
      <c r="D72" s="93" t="s">
        <v>228</v>
      </c>
      <c r="E72" s="93"/>
      <c r="G72" s="25"/>
      <c r="I72" s="25" t="s">
        <v>235</v>
      </c>
      <c r="J72" s="89">
        <v>3</v>
      </c>
      <c r="K72" s="44"/>
      <c r="L72" s="44" t="str">
        <f>K44&amp;"-"&amp;J72</f>
        <v>6B-3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7:13" x14ac:dyDescent="0.25">
      <c r="G81" s="25"/>
      <c r="I81" s="25"/>
      <c r="J81" s="87"/>
      <c r="K81" s="44"/>
      <c r="L81" s="44"/>
      <c r="M81" s="25"/>
    </row>
    <row r="82" spans="7:13" customFormat="1" x14ac:dyDescent="0.25"/>
    <row r="83" spans="7:13" customFormat="1" x14ac:dyDescent="0.25"/>
    <row r="84" spans="7:13" customFormat="1" ht="30" customHeight="1" x14ac:dyDescent="0.25"/>
    <row r="85" spans="7:13" customFormat="1" x14ac:dyDescent="0.25"/>
    <row r="86" spans="7:13" customFormat="1" x14ac:dyDescent="0.25"/>
    <row r="87" spans="7:13" customFormat="1" x14ac:dyDescent="0.25"/>
    <row r="88" spans="7:13" customFormat="1" x14ac:dyDescent="0.25"/>
    <row r="89" spans="7:13" customFormat="1" x14ac:dyDescent="0.25"/>
    <row r="90" spans="7:13" customFormat="1" x14ac:dyDescent="0.25"/>
    <row r="91" spans="7:13" customFormat="1" x14ac:dyDescent="0.25"/>
    <row r="92" spans="7:13" customFormat="1" x14ac:dyDescent="0.25"/>
    <row r="93" spans="7:13" customFormat="1" x14ac:dyDescent="0.25"/>
    <row r="94" spans="7:13" customFormat="1" x14ac:dyDescent="0.25"/>
    <row r="95" spans="7:13" customFormat="1" x14ac:dyDescent="0.25"/>
    <row r="96" spans="7:13"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row r="1044" customFormat="1" ht="15" hidden="1" customHeight="1" x14ac:dyDescent="0.25"/>
    <row r="1045" customFormat="1" ht="15" hidden="1" customHeight="1" x14ac:dyDescent="0.25"/>
    <row r="1046" customFormat="1" ht="15" hidden="1" customHeight="1" x14ac:dyDescent="0.25"/>
    <row r="1047" customFormat="1" ht="15" hidden="1" customHeight="1" x14ac:dyDescent="0.25"/>
    <row r="1048" customFormat="1" ht="15" hidden="1" customHeight="1" x14ac:dyDescent="0.25"/>
    <row r="1049" customFormat="1" ht="15" hidden="1" customHeight="1" x14ac:dyDescent="0.25"/>
    <row r="1050" customFormat="1" ht="15" hidden="1" customHeight="1" x14ac:dyDescent="0.25"/>
    <row r="1051" customFormat="1" ht="15" hidden="1" customHeight="1" x14ac:dyDescent="0.25"/>
    <row r="1052" customFormat="1" ht="15" hidden="1" customHeight="1" x14ac:dyDescent="0.25"/>
    <row r="1053" customFormat="1" ht="15" hidden="1" customHeight="1" x14ac:dyDescent="0.25"/>
    <row r="1054" customFormat="1" ht="15" hidden="1" customHeight="1" x14ac:dyDescent="0.25"/>
    <row r="1055" customFormat="1" ht="15" hidden="1" customHeight="1" x14ac:dyDescent="0.25"/>
    <row r="1056" customFormat="1" ht="15" hidden="1" customHeight="1" x14ac:dyDescent="0.25"/>
    <row r="1057" customFormat="1" ht="15" hidden="1" customHeight="1" x14ac:dyDescent="0.25"/>
    <row r="1058" customFormat="1" ht="15" hidden="1" customHeight="1" x14ac:dyDescent="0.25"/>
    <row r="1059" customFormat="1" ht="15" hidden="1" customHeight="1" x14ac:dyDescent="0.25"/>
    <row r="1060" customFormat="1" ht="15" hidden="1" customHeight="1" x14ac:dyDescent="0.25"/>
    <row r="1061" customFormat="1" ht="15" hidden="1" customHeight="1" x14ac:dyDescent="0.25"/>
    <row r="1062" customFormat="1" ht="15" hidden="1" customHeight="1" x14ac:dyDescent="0.25"/>
    <row r="1063" customFormat="1" ht="15" hidden="1" customHeight="1" x14ac:dyDescent="0.25"/>
    <row r="1064" customFormat="1" ht="15" hidden="1" customHeight="1" x14ac:dyDescent="0.25"/>
    <row r="1065" customFormat="1" ht="15" hidden="1" customHeight="1" x14ac:dyDescent="0.25"/>
    <row r="1066" customFormat="1" ht="15" hidden="1" customHeight="1" x14ac:dyDescent="0.25"/>
    <row r="1067" customFormat="1" ht="15" hidden="1" customHeight="1" x14ac:dyDescent="0.25"/>
    <row r="1068" customFormat="1" ht="15" hidden="1" customHeight="1" x14ac:dyDescent="0.25"/>
    <row r="1069" customFormat="1" ht="15" hidden="1" customHeight="1" x14ac:dyDescent="0.25"/>
    <row r="1070" customFormat="1" ht="15" hidden="1" customHeight="1" x14ac:dyDescent="0.25"/>
    <row r="1071" customFormat="1" ht="15" hidden="1" customHeight="1" x14ac:dyDescent="0.25"/>
    <row r="1072" customFormat="1" ht="15" hidden="1" customHeight="1" x14ac:dyDescent="0.25"/>
    <row r="1073" customFormat="1" ht="15" hidden="1" customHeight="1" x14ac:dyDescent="0.25"/>
    <row r="1074" customFormat="1" ht="15" hidden="1" customHeight="1" x14ac:dyDescent="0.25"/>
    <row r="1075" customFormat="1" ht="15" hidden="1" customHeight="1" x14ac:dyDescent="0.25"/>
    <row r="1076" customFormat="1" ht="15" hidden="1" customHeight="1" x14ac:dyDescent="0.25"/>
    <row r="1077" customFormat="1" ht="15" hidden="1" customHeight="1" x14ac:dyDescent="0.25"/>
    <row r="1078" customFormat="1" ht="15" hidden="1" customHeight="1" x14ac:dyDescent="0.25"/>
    <row r="1079" customFormat="1" ht="15" hidden="1" customHeight="1" x14ac:dyDescent="0.25"/>
    <row r="1080" customFormat="1" ht="15" hidden="1" customHeight="1" x14ac:dyDescent="0.25"/>
    <row r="1081" customFormat="1" ht="15" hidden="1" customHeight="1" x14ac:dyDescent="0.25"/>
  </sheetData>
  <sheetProtection algorithmName="SHA-256" hashValue="Dg6836zzAcQU0zVP5nzqhBxkNxbkocjxfHFzjgPtHKM=" saltValue="JitbsitaLfXAHTA3EfJELA==" spinCount="100000" sheet="1" objects="1" scenarios="1" formatRows="0"/>
  <mergeCells count="9">
    <mergeCell ref="D46:E46"/>
    <mergeCell ref="D59:E59"/>
    <mergeCell ref="D72:E72"/>
    <mergeCell ref="B4:E4"/>
    <mergeCell ref="B6:E6"/>
    <mergeCell ref="D8:E8"/>
    <mergeCell ref="D21:E21"/>
    <mergeCell ref="D34:E34"/>
    <mergeCell ref="B44:E44"/>
  </mergeCells>
  <conditionalFormatting sqref="B3:E4 A3:A81">
    <cfRule type="expression" dxfId="119" priority="6">
      <formula>$J$2=5</formula>
    </cfRule>
    <cfRule type="expression" dxfId="118" priority="7">
      <formula>$J$2=4</formula>
    </cfRule>
    <cfRule type="expression" dxfId="117" priority="8">
      <formula>$J$2=3</formula>
    </cfRule>
    <cfRule type="expression" dxfId="116" priority="9">
      <formula>$J$2=2</formula>
    </cfRule>
    <cfRule type="expression" dxfId="115" priority="10">
      <formula>$J$2=1</formula>
    </cfRule>
  </conditionalFormatting>
  <conditionalFormatting sqref="B7 B20 B33 B45 B58 B71">
    <cfRule type="expression" dxfId="114" priority="1">
      <formula>$J$2=5</formula>
    </cfRule>
    <cfRule type="expression" dxfId="113" priority="2">
      <formula>$J$2=4</formula>
    </cfRule>
    <cfRule type="expression" dxfId="112" priority="3">
      <formula>$J$2=3</formula>
    </cfRule>
    <cfRule type="expression" dxfId="111" priority="4">
      <formula>$J$2=2</formula>
    </cfRule>
    <cfRule type="expression" dxfId="110" priority="5">
      <formula>$J$2=1</formula>
    </cfRule>
  </conditionalFormatting>
  <dataValidations count="2">
    <dataValidation type="textLength" operator="lessThanOrEqual" allowBlank="1" showInputMessage="1" showErrorMessage="1" error="This field has a 255 character limit." sqref="D74:E74 D10:E10 B13:E16 D48:E48 D23:E23 B26:E29 D61:E61 D36:E36 B39:E42 B77:E80 B64:E67 B51:E54">
      <formula1>255</formula1>
    </dataValidation>
    <dataValidation type="textLength" operator="lessThanOrEqual" allowBlank="1" showInputMessage="1" showErrorMessage="1" error="This field has a 255 character limit." sqref="B10 B23 B36 B48 B61 B74">
      <formula1>500</formula1>
    </dataValidation>
  </dataValidations>
  <hyperlinks>
    <hyperlink ref="B31" location="'Outbreak'!CreateObjA3" tooltip="Show/hide a third objective" display="[+] Create objective"/>
    <hyperlink ref="B18" location="'Outbreak'!CreateObjA2" tooltip="Show/hide a second objective" display="[+] Create objective"/>
    <hyperlink ref="B56" location="'Outbreak'!CreateObjB2" tooltip="Show/hide a second objective" display="[+] Create objective"/>
    <hyperlink ref="B69" location="'Outbreak'!CreateObjB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6"/>
    <pageSetUpPr fitToPage="1"/>
  </sheetPr>
  <dimension ref="A1:M120"/>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2</v>
      </c>
      <c r="K2" s="44"/>
      <c r="L2" s="44"/>
      <c r="M2" s="25"/>
    </row>
    <row r="3" spans="2:13" ht="18.75" x14ac:dyDescent="0.25">
      <c r="B3" s="78" t="str">
        <f>INDEX(lkpStrategyAreas_Text,MATCH($J$3,lkpStrategy_ID,0))</f>
        <v>Conduct Disease Investigation and Intervention</v>
      </c>
      <c r="C3" s="79"/>
      <c r="D3" s="79"/>
      <c r="E3" s="79"/>
      <c r="G3" s="25"/>
      <c r="I3" s="25" t="s">
        <v>231</v>
      </c>
      <c r="J3" s="89">
        <v>7</v>
      </c>
      <c r="K3" s="44"/>
      <c r="L3" s="44"/>
      <c r="M3" s="25"/>
    </row>
    <row r="4" spans="2:13" ht="15.75" x14ac:dyDescent="0.25">
      <c r="B4" s="96" t="str">
        <f>"Strategy " &amp; $J$3 &amp; ": " &amp; INDEX(lkpStrategy_Text,MATCH($J$3,lkpStrategy_ID,0))</f>
        <v>Strategy 7: Conduct health department disease investigation for pregnant women and other reproductive-age women with syphilis</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7A: Prioritize for investigation all reported cases among females of reproductive age and reactive serology, including provider follow-up to confirm stage, treatment and pregnancy status</v>
      </c>
      <c r="C6" s="95"/>
      <c r="D6" s="95"/>
      <c r="E6" s="95"/>
      <c r="G6" s="25" t="s">
        <v>91</v>
      </c>
      <c r="I6" s="25" t="s">
        <v>233</v>
      </c>
      <c r="J6" s="89" t="s">
        <v>232</v>
      </c>
      <c r="K6" s="44" t="str">
        <f>$J$3&amp;J6</f>
        <v>7A</v>
      </c>
      <c r="L6" s="44"/>
    </row>
    <row r="7" spans="2:13" ht="15.75" x14ac:dyDescent="0.25">
      <c r="B7" s="80" t="str">
        <f>"Objective " &amp; L8</f>
        <v>Objective 7A-1</v>
      </c>
      <c r="G7" s="25"/>
      <c r="I7" s="25"/>
      <c r="J7" s="87"/>
      <c r="K7" s="44"/>
      <c r="L7" s="44"/>
      <c r="M7" s="25"/>
    </row>
    <row r="8" spans="2:13" ht="30" x14ac:dyDescent="0.25">
      <c r="B8" s="84" t="s">
        <v>227</v>
      </c>
      <c r="D8" s="93" t="s">
        <v>228</v>
      </c>
      <c r="E8" s="93"/>
      <c r="G8" s="25"/>
      <c r="I8" s="25" t="s">
        <v>235</v>
      </c>
      <c r="J8" s="89">
        <v>1</v>
      </c>
      <c r="K8" s="44"/>
      <c r="L8" s="44" t="str">
        <f>K6&amp;"-"&amp;J8</f>
        <v>7A-1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7A-2</v>
      </c>
      <c r="G20" s="25"/>
      <c r="I20" s="25"/>
      <c r="J20" s="87"/>
      <c r="K20" s="44"/>
      <c r="L20" s="44"/>
      <c r="M20" s="25"/>
    </row>
    <row r="21" spans="2:13" ht="30" hidden="1" x14ac:dyDescent="0.25">
      <c r="B21" s="84" t="s">
        <v>227</v>
      </c>
      <c r="D21" s="93" t="s">
        <v>228</v>
      </c>
      <c r="E21" s="93"/>
      <c r="G21" s="25"/>
      <c r="I21" s="25" t="s">
        <v>235</v>
      </c>
      <c r="J21" s="89">
        <v>2</v>
      </c>
      <c r="K21" s="44"/>
      <c r="L21" s="44" t="str">
        <f>K6&amp;"-"&amp;J21</f>
        <v>7A-2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1:13" ht="15.75" hidden="1" x14ac:dyDescent="0.25">
      <c r="B33" s="80" t="str">
        <f>"Objective " &amp; L34</f>
        <v>Objective 7A-3</v>
      </c>
      <c r="G33" s="25"/>
      <c r="I33" s="25"/>
      <c r="J33" s="87"/>
      <c r="K33" s="44"/>
      <c r="L33" s="44"/>
      <c r="M33" s="25"/>
    </row>
    <row r="34" spans="1:13" ht="30" hidden="1" x14ac:dyDescent="0.25">
      <c r="B34" s="84" t="s">
        <v>227</v>
      </c>
      <c r="D34" s="93" t="s">
        <v>228</v>
      </c>
      <c r="E34" s="93"/>
      <c r="G34" s="25"/>
      <c r="I34" s="25" t="s">
        <v>235</v>
      </c>
      <c r="J34" s="89">
        <v>3</v>
      </c>
      <c r="K34" s="44"/>
      <c r="L34" s="44" t="str">
        <f>K6&amp;"-"&amp;J34</f>
        <v>7A-3</v>
      </c>
      <c r="M34" s="25"/>
    </row>
    <row r="35" spans="1:13" hidden="1" x14ac:dyDescent="0.25">
      <c r="D35" s="41" t="s">
        <v>75</v>
      </c>
      <c r="E35" s="41" t="s">
        <v>77</v>
      </c>
      <c r="G35" s="25"/>
      <c r="I35" s="25"/>
      <c r="J35" s="87"/>
      <c r="K35" s="44"/>
      <c r="L35" s="44"/>
      <c r="M35" s="25"/>
    </row>
    <row r="36" spans="1:13" hidden="1" x14ac:dyDescent="0.25">
      <c r="B36" s="85"/>
      <c r="D36" s="85"/>
      <c r="E36" s="85"/>
      <c r="G36" s="25"/>
      <c r="I36" s="25"/>
      <c r="J36" s="87"/>
      <c r="K36" s="44"/>
      <c r="L36" s="44"/>
      <c r="M36" s="25"/>
    </row>
    <row r="37" spans="1:13" hidden="1" x14ac:dyDescent="0.25">
      <c r="G37" s="25"/>
      <c r="I37" s="25"/>
      <c r="J37" s="87"/>
      <c r="K37" s="44"/>
      <c r="L37" s="44"/>
      <c r="M37" s="25"/>
    </row>
    <row r="38" spans="1:13" hidden="1" x14ac:dyDescent="0.25">
      <c r="B38" s="24" t="s">
        <v>253</v>
      </c>
      <c r="C38" s="24" t="s">
        <v>254</v>
      </c>
      <c r="D38" s="24" t="s">
        <v>255</v>
      </c>
      <c r="E38" s="24" t="s">
        <v>256</v>
      </c>
      <c r="G38" s="25"/>
      <c r="I38" s="25"/>
      <c r="J38" s="87"/>
      <c r="K38" s="44"/>
      <c r="L38" s="44"/>
      <c r="M38" s="25"/>
    </row>
    <row r="39" spans="1:13" hidden="1" x14ac:dyDescent="0.25">
      <c r="B39" s="85"/>
      <c r="C39" s="85"/>
      <c r="D39" s="85"/>
      <c r="E39" s="85"/>
      <c r="G39" s="25"/>
      <c r="I39" s="25"/>
      <c r="J39" s="87"/>
      <c r="K39" s="44"/>
      <c r="L39" s="44"/>
      <c r="M39" s="25"/>
    </row>
    <row r="40" spans="1:13" hidden="1" x14ac:dyDescent="0.25">
      <c r="B40" s="85"/>
      <c r="C40" s="85"/>
      <c r="D40" s="85"/>
      <c r="E40" s="85"/>
      <c r="G40" s="25"/>
      <c r="I40" s="25"/>
      <c r="J40" s="87"/>
      <c r="K40" s="44"/>
      <c r="L40" s="44"/>
      <c r="M40" s="25"/>
    </row>
    <row r="41" spans="1:13" hidden="1" x14ac:dyDescent="0.25">
      <c r="B41" s="85"/>
      <c r="C41" s="85"/>
      <c r="D41" s="85"/>
      <c r="E41" s="85"/>
      <c r="G41" s="25"/>
      <c r="I41" s="25"/>
      <c r="J41" s="87"/>
      <c r="K41" s="44"/>
      <c r="L41" s="44"/>
      <c r="M41" s="25"/>
    </row>
    <row r="42" spans="1:13" hidden="1" x14ac:dyDescent="0.25">
      <c r="B42" s="85"/>
      <c r="C42" s="85"/>
      <c r="D42" s="85"/>
      <c r="E42" s="85"/>
      <c r="G42" s="25"/>
      <c r="I42" s="25"/>
      <c r="J42" s="87"/>
      <c r="K42" s="44"/>
      <c r="L42" s="44"/>
      <c r="M42" s="25"/>
    </row>
    <row r="43" spans="1:13" x14ac:dyDescent="0.25">
      <c r="G43" s="25"/>
      <c r="I43" s="25"/>
      <c r="J43" s="87"/>
      <c r="K43" s="44"/>
      <c r="L43" s="44"/>
      <c r="M43" s="25"/>
    </row>
    <row r="44" spans="1:13" ht="60" x14ac:dyDescent="0.25">
      <c r="A44" s="84" t="s">
        <v>301</v>
      </c>
      <c r="B44" s="95" t="str">
        <f>$J$3 &amp; J44 &amp; ": " &amp; INDEX(lkpSubStrategy_Text,MATCH($J$3&amp;J44,lkpSubStrategy_ID,0))</f>
        <v>7B: Regardless of pregnancy status, conduct follow-up on new syphilis cases among women of reproductive age, to obtain more information, if needed, on treatment and other information needed to ensure linkage to related STD, MCH, and HIV prevention and other services. For those who are pregnant, investigation should also include follow-up with the pregnant female, prenatal care providers, birthing centers, and neonatal care providers as needed to ensure adequate maternal follow up and stillbirth and neonatal evaluations per clinical guidelines</v>
      </c>
      <c r="C44" s="95"/>
      <c r="D44" s="95"/>
      <c r="E44" s="95"/>
      <c r="G44" s="25" t="s">
        <v>91</v>
      </c>
      <c r="I44" s="25" t="s">
        <v>233</v>
      </c>
      <c r="J44" s="89" t="s">
        <v>234</v>
      </c>
      <c r="K44" s="44" t="str">
        <f>$J$3&amp;J44</f>
        <v>7B</v>
      </c>
      <c r="L44" s="44"/>
      <c r="M44" s="25"/>
    </row>
    <row r="45" spans="1:13" ht="15.75" x14ac:dyDescent="0.25">
      <c r="B45" s="80" t="str">
        <f>"Objective " &amp; L46</f>
        <v>Objective 7B-1</v>
      </c>
      <c r="G45" s="25"/>
      <c r="I45" s="25"/>
      <c r="J45" s="87"/>
      <c r="K45" s="44"/>
      <c r="L45" s="44"/>
      <c r="M45" s="25"/>
    </row>
    <row r="46" spans="1:13" ht="30" customHeight="1" x14ac:dyDescent="0.25">
      <c r="B46" s="84" t="s">
        <v>227</v>
      </c>
      <c r="D46" s="93" t="s">
        <v>228</v>
      </c>
      <c r="E46" s="93"/>
      <c r="G46" s="25"/>
      <c r="I46" s="25" t="s">
        <v>235</v>
      </c>
      <c r="J46" s="89">
        <v>1</v>
      </c>
      <c r="K46" s="44"/>
      <c r="L46" s="44" t="str">
        <f>K44&amp;"-"&amp;J46</f>
        <v>7B-1</v>
      </c>
      <c r="M46" s="25"/>
    </row>
    <row r="47" spans="1:13" x14ac:dyDescent="0.25">
      <c r="D47" s="41" t="s">
        <v>75</v>
      </c>
      <c r="E47" s="41" t="s">
        <v>77</v>
      </c>
      <c r="G47" s="25"/>
      <c r="I47" s="25"/>
      <c r="J47" s="87"/>
      <c r="K47" s="44"/>
      <c r="L47" s="44"/>
      <c r="M47" s="25"/>
    </row>
    <row r="48" spans="1: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7B-2</v>
      </c>
      <c r="G58" s="25"/>
      <c r="I58" s="25"/>
      <c r="J58" s="87"/>
      <c r="K58" s="44"/>
      <c r="L58" s="44"/>
      <c r="M58" s="25"/>
    </row>
    <row r="59" spans="2:13" ht="30" hidden="1" x14ac:dyDescent="0.25">
      <c r="B59" s="84" t="s">
        <v>227</v>
      </c>
      <c r="D59" s="93" t="s">
        <v>228</v>
      </c>
      <c r="E59" s="93"/>
      <c r="G59" s="25"/>
      <c r="I59" s="25" t="s">
        <v>235</v>
      </c>
      <c r="J59" s="89">
        <v>2</v>
      </c>
      <c r="K59" s="44"/>
      <c r="L59" s="44" t="str">
        <f>K44&amp;"-"&amp;J59</f>
        <v>7B-2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7B-3</v>
      </c>
      <c r="G71" s="25"/>
      <c r="I71" s="25"/>
      <c r="J71" s="87"/>
      <c r="K71" s="44"/>
      <c r="L71" s="44"/>
      <c r="M71" s="25"/>
    </row>
    <row r="72" spans="2:13" ht="30" hidden="1" x14ac:dyDescent="0.25">
      <c r="B72" s="84" t="s">
        <v>227</v>
      </c>
      <c r="D72" s="93" t="s">
        <v>228</v>
      </c>
      <c r="E72" s="93"/>
      <c r="G72" s="25"/>
      <c r="I72" s="25" t="s">
        <v>235</v>
      </c>
      <c r="J72" s="89">
        <v>3</v>
      </c>
      <c r="K72" s="44"/>
      <c r="L72" s="44" t="str">
        <f>K44&amp;"-"&amp;J72</f>
        <v>7B-3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2:13" x14ac:dyDescent="0.25">
      <c r="G81" s="25"/>
      <c r="I81" s="25"/>
      <c r="J81" s="87"/>
      <c r="K81" s="44"/>
      <c r="L81" s="44"/>
      <c r="M81" s="25"/>
    </row>
    <row r="82" spans="2:13" ht="45" x14ac:dyDescent="0.25">
      <c r="B82" s="94" t="str">
        <f>$J$3 &amp; J82 &amp; ": " &amp; INDEX(lkpSubStrategy_Text,MATCH($J$3&amp;J82,lkpSubStrategy_ID,0))</f>
        <v>7C: Provide timely partner services to all pregnant women who are diagnosed with syphilis and all other women of reproductive age who are diagnosed with early syphilis</v>
      </c>
      <c r="C82" s="94"/>
      <c r="D82" s="94"/>
      <c r="E82" s="94"/>
      <c r="G82" s="25" t="s">
        <v>91</v>
      </c>
      <c r="I82" s="25" t="s">
        <v>233</v>
      </c>
      <c r="J82" s="89" t="s">
        <v>236</v>
      </c>
      <c r="K82" s="44" t="str">
        <f>$J$3&amp;J82</f>
        <v>7C</v>
      </c>
      <c r="L82" s="44"/>
      <c r="M82" s="25"/>
    </row>
    <row r="83" spans="2:13" ht="15.75" x14ac:dyDescent="0.25">
      <c r="B83" s="80" t="str">
        <f>"Objective " &amp; L84</f>
        <v>Objective 7C-1</v>
      </c>
      <c r="G83" s="25"/>
      <c r="I83" s="25"/>
      <c r="J83" s="87"/>
      <c r="K83" s="44"/>
      <c r="L83" s="44"/>
      <c r="M83" s="25"/>
    </row>
    <row r="84" spans="2:13" ht="30" customHeight="1" x14ac:dyDescent="0.25">
      <c r="B84" s="84" t="s">
        <v>227</v>
      </c>
      <c r="D84" s="93" t="s">
        <v>228</v>
      </c>
      <c r="E84" s="93"/>
      <c r="G84" s="25"/>
      <c r="I84" s="25" t="s">
        <v>235</v>
      </c>
      <c r="J84" s="89">
        <v>1</v>
      </c>
      <c r="K84" s="44"/>
      <c r="L84" s="44" t="str">
        <f>K82&amp;"-"&amp;J84</f>
        <v>7C-1</v>
      </c>
      <c r="M84" s="25"/>
    </row>
    <row r="85" spans="2:13" x14ac:dyDescent="0.25">
      <c r="D85" s="41" t="s">
        <v>75</v>
      </c>
      <c r="E85" s="41" t="s">
        <v>77</v>
      </c>
      <c r="G85" s="25"/>
      <c r="I85" s="25"/>
      <c r="J85" s="87"/>
      <c r="K85" s="44"/>
      <c r="L85" s="44"/>
      <c r="M85" s="25"/>
    </row>
    <row r="86" spans="2:13" x14ac:dyDescent="0.25">
      <c r="B86" s="76"/>
      <c r="D86" s="76"/>
      <c r="E86" s="76"/>
      <c r="G86" s="25"/>
      <c r="I86" s="25"/>
      <c r="J86" s="87"/>
      <c r="K86" s="44"/>
      <c r="L86" s="44"/>
      <c r="M86" s="25"/>
    </row>
    <row r="87" spans="2:13" x14ac:dyDescent="0.25">
      <c r="G87" s="25"/>
      <c r="I87" s="25"/>
      <c r="J87" s="87"/>
      <c r="K87" s="44"/>
      <c r="L87" s="44"/>
      <c r="M87" s="25"/>
    </row>
    <row r="88" spans="2:13" x14ac:dyDescent="0.25">
      <c r="B88" s="24" t="s">
        <v>253</v>
      </c>
      <c r="C88" s="24" t="s">
        <v>254</v>
      </c>
      <c r="D88" s="24" t="s">
        <v>255</v>
      </c>
      <c r="E88" s="24" t="s">
        <v>256</v>
      </c>
      <c r="G88" s="25"/>
      <c r="I88" s="25"/>
      <c r="J88" s="87"/>
      <c r="K88" s="44"/>
      <c r="L88" s="44"/>
      <c r="M88" s="25"/>
    </row>
    <row r="89" spans="2:13" x14ac:dyDescent="0.25">
      <c r="B89" s="76"/>
      <c r="C89" s="76"/>
      <c r="D89" s="76"/>
      <c r="E89" s="76"/>
      <c r="G89" s="25"/>
      <c r="I89" s="25"/>
      <c r="J89" s="87"/>
      <c r="K89" s="44"/>
      <c r="L89" s="44"/>
      <c r="M89" s="25"/>
    </row>
    <row r="90" spans="2:13" x14ac:dyDescent="0.25">
      <c r="B90" s="76"/>
      <c r="C90" s="76"/>
      <c r="D90" s="76"/>
      <c r="E90" s="76"/>
      <c r="G90" s="25"/>
      <c r="I90" s="25"/>
      <c r="J90" s="87"/>
      <c r="K90" s="44"/>
      <c r="L90" s="44"/>
      <c r="M90" s="25"/>
    </row>
    <row r="91" spans="2:13" x14ac:dyDescent="0.25">
      <c r="B91" s="76"/>
      <c r="C91" s="76"/>
      <c r="D91" s="76"/>
      <c r="E91" s="76"/>
      <c r="G91" s="25"/>
      <c r="I91" s="25"/>
      <c r="J91" s="87"/>
      <c r="K91" s="44"/>
      <c r="L91" s="44"/>
      <c r="M91" s="25"/>
    </row>
    <row r="92" spans="2:13" x14ac:dyDescent="0.25">
      <c r="B92" s="76"/>
      <c r="C92" s="76"/>
      <c r="D92" s="76"/>
      <c r="E92" s="76"/>
      <c r="G92" s="25"/>
      <c r="I92" s="25"/>
      <c r="J92" s="87"/>
      <c r="K92" s="44"/>
      <c r="L92" s="44"/>
      <c r="M92" s="25"/>
    </row>
    <row r="93" spans="2:13" x14ac:dyDescent="0.25">
      <c r="G93" s="25"/>
      <c r="I93" s="25"/>
      <c r="J93" s="87"/>
      <c r="K93" s="44"/>
      <c r="L93" s="44"/>
      <c r="M93" s="25"/>
    </row>
    <row r="94" spans="2:13" x14ac:dyDescent="0.25">
      <c r="B94" s="56" t="s">
        <v>249</v>
      </c>
      <c r="G94" s="25"/>
      <c r="I94" s="25"/>
      <c r="J94" s="87"/>
      <c r="K94" s="44"/>
      <c r="L94" s="44"/>
      <c r="M94" s="25"/>
    </row>
    <row r="95" spans="2:13" x14ac:dyDescent="0.25">
      <c r="B95" s="42" t="s">
        <v>251</v>
      </c>
      <c r="G95" s="25"/>
      <c r="I95" s="25"/>
      <c r="J95" s="87"/>
      <c r="K95" s="44"/>
      <c r="L95" s="44"/>
      <c r="M95" s="25"/>
    </row>
    <row r="96" spans="2:13" ht="15.75" hidden="1" x14ac:dyDescent="0.25">
      <c r="B96" s="80" t="str">
        <f>"Objective " &amp; L97</f>
        <v>Objective 7C-2</v>
      </c>
      <c r="G96" s="25"/>
      <c r="I96" s="25"/>
      <c r="J96" s="87"/>
      <c r="K96" s="44"/>
      <c r="L96" s="44"/>
      <c r="M96" s="25"/>
    </row>
    <row r="97" spans="2:13" ht="30" hidden="1" x14ac:dyDescent="0.25">
      <c r="B97" s="84" t="s">
        <v>227</v>
      </c>
      <c r="D97" s="93" t="s">
        <v>228</v>
      </c>
      <c r="E97" s="93"/>
      <c r="G97" s="25"/>
      <c r="I97" s="25" t="s">
        <v>235</v>
      </c>
      <c r="J97" s="89">
        <v>2</v>
      </c>
      <c r="K97" s="44"/>
      <c r="L97" s="44" t="str">
        <f>K82&amp;"-"&amp;J97</f>
        <v>7C-2</v>
      </c>
      <c r="M97" s="25"/>
    </row>
    <row r="98" spans="2:13" hidden="1" x14ac:dyDescent="0.25">
      <c r="D98" s="41" t="s">
        <v>75</v>
      </c>
      <c r="E98" s="41" t="s">
        <v>77</v>
      </c>
      <c r="G98" s="25"/>
      <c r="I98" s="25"/>
      <c r="J98" s="87"/>
      <c r="K98" s="44"/>
      <c r="L98" s="44"/>
      <c r="M98" s="25"/>
    </row>
    <row r="99" spans="2:13" hidden="1" x14ac:dyDescent="0.25">
      <c r="B99" s="76"/>
      <c r="D99" s="76"/>
      <c r="E99" s="76"/>
      <c r="G99" s="25"/>
      <c r="I99" s="25"/>
      <c r="J99" s="87"/>
      <c r="K99" s="44"/>
      <c r="L99" s="44"/>
      <c r="M99" s="25"/>
    </row>
    <row r="100" spans="2:13" hidden="1" x14ac:dyDescent="0.25">
      <c r="G100" s="25"/>
      <c r="I100" s="25"/>
      <c r="J100" s="87"/>
      <c r="K100" s="44"/>
      <c r="L100" s="44"/>
      <c r="M100" s="25"/>
    </row>
    <row r="101" spans="2:13" hidden="1" x14ac:dyDescent="0.25">
      <c r="B101" s="24" t="s">
        <v>253</v>
      </c>
      <c r="C101" s="24" t="s">
        <v>254</v>
      </c>
      <c r="D101" s="24" t="s">
        <v>255</v>
      </c>
      <c r="E101" s="24" t="s">
        <v>256</v>
      </c>
      <c r="G101" s="25"/>
      <c r="I101" s="25"/>
      <c r="J101" s="87"/>
      <c r="K101" s="44"/>
      <c r="L101" s="44"/>
      <c r="M101" s="25"/>
    </row>
    <row r="102" spans="2:13" hidden="1" x14ac:dyDescent="0.25">
      <c r="B102" s="76"/>
      <c r="C102" s="76"/>
      <c r="D102" s="76"/>
      <c r="E102" s="76"/>
      <c r="G102" s="25"/>
      <c r="I102" s="25"/>
      <c r="J102" s="87"/>
      <c r="K102" s="44"/>
      <c r="L102" s="44"/>
      <c r="M102" s="25"/>
    </row>
    <row r="103" spans="2:13" hidden="1" x14ac:dyDescent="0.25">
      <c r="B103" s="76"/>
      <c r="C103" s="76"/>
      <c r="D103" s="76"/>
      <c r="E103" s="76"/>
      <c r="G103" s="25"/>
      <c r="I103" s="25"/>
      <c r="J103" s="87"/>
      <c r="K103" s="44"/>
      <c r="L103" s="44"/>
      <c r="M103" s="25"/>
    </row>
    <row r="104" spans="2:13" hidden="1" x14ac:dyDescent="0.25">
      <c r="B104" s="76"/>
      <c r="C104" s="76"/>
      <c r="D104" s="76"/>
      <c r="E104" s="76"/>
      <c r="G104" s="25"/>
      <c r="I104" s="25"/>
      <c r="J104" s="87"/>
      <c r="K104" s="44"/>
      <c r="L104" s="44"/>
      <c r="M104" s="25"/>
    </row>
    <row r="105" spans="2:13" hidden="1" x14ac:dyDescent="0.25">
      <c r="B105" s="76"/>
      <c r="C105" s="76"/>
      <c r="D105" s="76"/>
      <c r="E105" s="76"/>
      <c r="G105" s="25"/>
      <c r="I105" s="25"/>
      <c r="J105" s="87"/>
      <c r="K105" s="44"/>
      <c r="L105" s="44"/>
      <c r="M105" s="25"/>
    </row>
    <row r="106" spans="2:13" x14ac:dyDescent="0.25">
      <c r="G106" s="25"/>
      <c r="I106" s="25"/>
      <c r="J106" s="87"/>
      <c r="K106" s="44"/>
      <c r="L106" s="44"/>
      <c r="M106" s="25"/>
    </row>
    <row r="107" spans="2:13" x14ac:dyDescent="0.25">
      <c r="B107" s="56" t="s">
        <v>249</v>
      </c>
      <c r="G107" s="25"/>
      <c r="I107" s="25"/>
      <c r="J107" s="87"/>
      <c r="K107" s="44"/>
      <c r="L107" s="44"/>
      <c r="M107" s="25"/>
    </row>
    <row r="108" spans="2:13" x14ac:dyDescent="0.25">
      <c r="B108" s="42" t="s">
        <v>251</v>
      </c>
      <c r="G108" s="25"/>
      <c r="I108" s="25"/>
      <c r="J108" s="87"/>
      <c r="K108" s="44"/>
      <c r="L108" s="44"/>
      <c r="M108" s="25"/>
    </row>
    <row r="109" spans="2:13" ht="15.75" hidden="1" x14ac:dyDescent="0.25">
      <c r="B109" s="80" t="str">
        <f>"Objective " &amp; L110</f>
        <v>Objective 7C-3</v>
      </c>
      <c r="G109" s="25"/>
      <c r="I109" s="25"/>
      <c r="J109" s="87"/>
      <c r="K109" s="44"/>
      <c r="L109" s="44"/>
      <c r="M109" s="25"/>
    </row>
    <row r="110" spans="2:13" ht="30" hidden="1" x14ac:dyDescent="0.25">
      <c r="B110" s="84" t="s">
        <v>227</v>
      </c>
      <c r="D110" s="93" t="s">
        <v>228</v>
      </c>
      <c r="E110" s="93"/>
      <c r="G110" s="25"/>
      <c r="I110" s="25" t="s">
        <v>235</v>
      </c>
      <c r="J110" s="89">
        <v>3</v>
      </c>
      <c r="K110" s="44"/>
      <c r="L110" s="44" t="str">
        <f>K82&amp;"-"&amp;J110</f>
        <v>7C-3</v>
      </c>
      <c r="M110" s="25"/>
    </row>
    <row r="111" spans="2:13" hidden="1" x14ac:dyDescent="0.25">
      <c r="D111" s="41" t="s">
        <v>75</v>
      </c>
      <c r="E111" s="41" t="s">
        <v>77</v>
      </c>
      <c r="G111" s="25"/>
      <c r="I111" s="25"/>
      <c r="J111" s="87"/>
      <c r="K111" s="44"/>
      <c r="L111" s="44"/>
      <c r="M111" s="25"/>
    </row>
    <row r="112" spans="2:13" hidden="1" x14ac:dyDescent="0.25">
      <c r="B112" s="76"/>
      <c r="D112" s="76"/>
      <c r="E112" s="76"/>
      <c r="G112" s="25"/>
      <c r="I112" s="25"/>
      <c r="J112" s="87"/>
      <c r="K112" s="44"/>
      <c r="L112" s="44"/>
      <c r="M112" s="25"/>
    </row>
    <row r="113" spans="2:13" hidden="1" x14ac:dyDescent="0.25">
      <c r="G113" s="25"/>
      <c r="I113" s="25"/>
      <c r="J113" s="87"/>
      <c r="K113" s="44"/>
      <c r="L113" s="44"/>
      <c r="M113" s="25"/>
    </row>
    <row r="114" spans="2:13" hidden="1" x14ac:dyDescent="0.25">
      <c r="B114" s="24" t="s">
        <v>253</v>
      </c>
      <c r="C114" s="24" t="s">
        <v>254</v>
      </c>
      <c r="D114" s="24" t="s">
        <v>255</v>
      </c>
      <c r="E114" s="24" t="s">
        <v>256</v>
      </c>
      <c r="G114" s="25"/>
      <c r="I114" s="25"/>
      <c r="J114" s="87"/>
      <c r="K114" s="44"/>
      <c r="L114" s="44"/>
      <c r="M114" s="25"/>
    </row>
    <row r="115" spans="2:13" hidden="1" x14ac:dyDescent="0.25">
      <c r="B115" s="76"/>
      <c r="C115" s="76"/>
      <c r="D115" s="76"/>
      <c r="E115" s="76"/>
      <c r="G115" s="25"/>
      <c r="I115" s="25"/>
      <c r="J115" s="87"/>
      <c r="K115" s="44"/>
      <c r="L115" s="44"/>
      <c r="M115" s="25"/>
    </row>
    <row r="116" spans="2:13" hidden="1" x14ac:dyDescent="0.25">
      <c r="B116" s="76"/>
      <c r="C116" s="76"/>
      <c r="D116" s="76"/>
      <c r="E116" s="76"/>
      <c r="G116" s="25"/>
      <c r="I116" s="25"/>
      <c r="J116" s="87"/>
      <c r="K116" s="44"/>
      <c r="L116" s="44"/>
      <c r="M116" s="25"/>
    </row>
    <row r="117" spans="2:13" hidden="1" x14ac:dyDescent="0.25">
      <c r="B117" s="76"/>
      <c r="C117" s="76"/>
      <c r="D117" s="76"/>
      <c r="E117" s="76"/>
      <c r="G117" s="25"/>
      <c r="I117" s="25"/>
      <c r="J117" s="87"/>
      <c r="K117" s="44"/>
      <c r="L117" s="44"/>
      <c r="M117" s="25"/>
    </row>
    <row r="118" spans="2:13" hidden="1" x14ac:dyDescent="0.25">
      <c r="B118" s="76"/>
      <c r="C118" s="76"/>
      <c r="D118" s="76"/>
      <c r="E118" s="76"/>
      <c r="G118" s="25"/>
      <c r="I118" s="25"/>
      <c r="J118" s="87"/>
      <c r="K118" s="44"/>
      <c r="L118" s="44"/>
      <c r="M118" s="25"/>
    </row>
    <row r="119" spans="2:13" x14ac:dyDescent="0.25">
      <c r="G119" s="25"/>
      <c r="I119" s="25"/>
      <c r="J119" s="87"/>
      <c r="K119" s="44"/>
      <c r="L119" s="44"/>
      <c r="M119" s="25"/>
    </row>
    <row r="120" spans="2:13" x14ac:dyDescent="0.25"/>
  </sheetData>
  <sheetProtection algorithmName="SHA-256" hashValue="m6l4CGWZ4KchDudBxDYMJL8Rd99M8SkonyrM9S+25uY=" saltValue="QWr2vhxQ5zLAove+/ZQk3w==" spinCount="100000" sheet="1" objects="1" scenarios="1" formatRows="0"/>
  <mergeCells count="13">
    <mergeCell ref="D110:E110"/>
    <mergeCell ref="D46:E46"/>
    <mergeCell ref="D59:E59"/>
    <mergeCell ref="D72:E72"/>
    <mergeCell ref="B82:E82"/>
    <mergeCell ref="D84:E84"/>
    <mergeCell ref="D97:E97"/>
    <mergeCell ref="B44:E44"/>
    <mergeCell ref="B4:E4"/>
    <mergeCell ref="B6:E6"/>
    <mergeCell ref="D8:E8"/>
    <mergeCell ref="D21:E21"/>
    <mergeCell ref="D34:E34"/>
  </mergeCells>
  <conditionalFormatting sqref="B3:E4 A3:A119">
    <cfRule type="expression" dxfId="109" priority="6">
      <formula>$J$2=5</formula>
    </cfRule>
    <cfRule type="expression" dxfId="108" priority="7">
      <formula>$J$2=4</formula>
    </cfRule>
    <cfRule type="expression" dxfId="107" priority="8">
      <formula>$J$2=3</formula>
    </cfRule>
    <cfRule type="expression" dxfId="106" priority="9">
      <formula>$J$2=2</formula>
    </cfRule>
    <cfRule type="expression" dxfId="105" priority="10">
      <formula>$J$2=1</formula>
    </cfRule>
  </conditionalFormatting>
  <conditionalFormatting sqref="B7 B20 B33 B45 B58 B71 B83 B96 B109">
    <cfRule type="expression" dxfId="104" priority="1">
      <formula>$J$2=5</formula>
    </cfRule>
    <cfRule type="expression" dxfId="103" priority="2">
      <formula>$J$2=4</formula>
    </cfRule>
    <cfRule type="expression" dxfId="102" priority="3">
      <formula>$J$2=3</formula>
    </cfRule>
    <cfRule type="expression" dxfId="101" priority="4">
      <formula>$J$2=2</formula>
    </cfRule>
    <cfRule type="expression" dxfId="100" priority="5">
      <formula>$J$2=1</formula>
    </cfRule>
  </conditionalFormatting>
  <dataValidations count="2">
    <dataValidation type="textLength" operator="lessThanOrEqual" allowBlank="1" showInputMessage="1" showErrorMessage="1" error="This field has a 255 character limit." sqref="B115:E118 D10:E10 B13:E16 D48:E48 D23:E23 B26:E29 B89:E92 D36:E36 B39:E42 B77:E80 D112:E112 B51:E54 D99:E99 D61:E61 B64:E67 B102:E105 D74:E74 D86:E86">
      <formula1>255</formula1>
    </dataValidation>
    <dataValidation type="textLength" operator="lessThanOrEqual" allowBlank="1" showInputMessage="1" showErrorMessage="1" error="This field has a 255 character limit." sqref="B10 B23 B36 B112 B61 B74 B48 B99 B86">
      <formula1>500</formula1>
    </dataValidation>
  </dataValidations>
  <hyperlinks>
    <hyperlink ref="B31" location="'Partner Services for Women'!CreateObjA3" tooltip="Show/hide a third objective" display="[+] Create objective"/>
    <hyperlink ref="B18" location="'Partner Services for Women'!CreateObjA2" tooltip="Show/hide a second objective" display="[+] Create objective"/>
    <hyperlink ref="B56" location="'Partner Services for Women'!CreateObjB2" tooltip="Show/hide a second objective" display="[+] Create objective"/>
    <hyperlink ref="B69" location="'Partner Services for Women'!CreateObjB3" tooltip="Show/hide a third objective" display="[+] Create objective"/>
    <hyperlink ref="B94" location="'Partner Services for Women'!CreateObjC2" tooltip="Show/hide a second objective" display="[+] Create objective"/>
    <hyperlink ref="B107" location="'Partner Services for Women'!CreateObjC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pageSetUpPr fitToPage="1"/>
  </sheetPr>
  <dimension ref="A1:M1043"/>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2</v>
      </c>
      <c r="K2" s="44"/>
      <c r="L2" s="44"/>
      <c r="M2" s="25"/>
    </row>
    <row r="3" spans="2:13" ht="18.75" x14ac:dyDescent="0.25">
      <c r="B3" s="78" t="str">
        <f>INDEX(lkpStrategyAreas_Text,MATCH($J$3,lkpStrategy_ID,0))</f>
        <v>Conduct Disease Investigation and Intervention</v>
      </c>
      <c r="C3" s="79"/>
      <c r="D3" s="79"/>
      <c r="E3" s="79"/>
      <c r="G3" s="25"/>
      <c r="I3" s="25" t="s">
        <v>231</v>
      </c>
      <c r="J3" s="89">
        <v>8</v>
      </c>
      <c r="K3" s="44"/>
      <c r="L3" s="44"/>
      <c r="M3" s="25"/>
    </row>
    <row r="4" spans="2:13" ht="15.75" x14ac:dyDescent="0.25">
      <c r="B4" s="96" t="str">
        <f>"Strategy " &amp; $J$3 &amp; ": " &amp; INDEX(lkpStrategy_Text,MATCH($J$3,lkpStrategy_ID,0))</f>
        <v>Strategy 8: Promote Expedited Partner Therapy (EPT) (where permissible) to partners of chlamydia and/or gonorrhea cases</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8A: Assess EPT practices to identify and prioritize providers and organizations or areas to target for promotion and improvement.  Provide technical assistance and education to promote EPT to providers and organizations who frequently report cases of chlamydia and/or gonorrhea including cases of repeat infections</v>
      </c>
      <c r="C6" s="95"/>
      <c r="D6" s="95"/>
      <c r="E6" s="95"/>
      <c r="G6" s="25" t="s">
        <v>91</v>
      </c>
      <c r="I6" s="25" t="s">
        <v>233</v>
      </c>
      <c r="J6" s="89" t="s">
        <v>232</v>
      </c>
      <c r="K6" s="44" t="str">
        <f>$J$3&amp;J6</f>
        <v>8A</v>
      </c>
      <c r="L6" s="44"/>
    </row>
    <row r="7" spans="2:13" ht="15.75" x14ac:dyDescent="0.25">
      <c r="B7" s="80" t="str">
        <f>"Objective " &amp; L8</f>
        <v>Objective 8A-1</v>
      </c>
      <c r="G7" s="25"/>
      <c r="I7" s="25"/>
      <c r="J7" s="87"/>
      <c r="K7" s="44"/>
      <c r="L7" s="44"/>
      <c r="M7" s="25"/>
    </row>
    <row r="8" spans="2:13" ht="30" x14ac:dyDescent="0.25">
      <c r="B8" s="84" t="s">
        <v>227</v>
      </c>
      <c r="D8" s="93" t="s">
        <v>228</v>
      </c>
      <c r="E8" s="93"/>
      <c r="G8" s="25"/>
      <c r="I8" s="25" t="s">
        <v>235</v>
      </c>
      <c r="J8" s="89">
        <v>1</v>
      </c>
      <c r="K8" s="44"/>
      <c r="L8" s="44" t="str">
        <f>K6&amp;"-"&amp;J8</f>
        <v>8A-1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8A-2</v>
      </c>
      <c r="G20" s="25"/>
      <c r="I20" s="25"/>
      <c r="J20" s="87"/>
      <c r="K20" s="44"/>
      <c r="L20" s="44"/>
      <c r="M20" s="25"/>
    </row>
    <row r="21" spans="2:13" ht="30" hidden="1" x14ac:dyDescent="0.25">
      <c r="B21" s="84" t="s">
        <v>227</v>
      </c>
      <c r="D21" s="93" t="s">
        <v>228</v>
      </c>
      <c r="E21" s="93"/>
      <c r="G21" s="25"/>
      <c r="I21" s="25" t="s">
        <v>235</v>
      </c>
      <c r="J21" s="89">
        <v>2</v>
      </c>
      <c r="K21" s="44"/>
      <c r="L21" s="44" t="str">
        <f>K6&amp;"-"&amp;J21</f>
        <v>8A-2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8A-3</v>
      </c>
      <c r="G33" s="25"/>
      <c r="I33" s="25"/>
      <c r="J33" s="87"/>
      <c r="K33" s="44"/>
      <c r="L33" s="44"/>
      <c r="M33" s="25"/>
    </row>
    <row r="34" spans="2:13" ht="30" hidden="1" x14ac:dyDescent="0.25">
      <c r="B34" s="84" t="s">
        <v>227</v>
      </c>
      <c r="D34" s="93" t="s">
        <v>228</v>
      </c>
      <c r="E34" s="93"/>
      <c r="G34" s="25"/>
      <c r="I34" s="25" t="s">
        <v>235</v>
      </c>
      <c r="J34" s="89">
        <v>3</v>
      </c>
      <c r="K34" s="44"/>
      <c r="L34" s="44" t="str">
        <f>K6&amp;"-"&amp;J34</f>
        <v>8A-3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customFormat="1" x14ac:dyDescent="0.25"/>
    <row r="45" spans="2:13" customFormat="1" x14ac:dyDescent="0.25"/>
    <row r="46" spans="2:13" customFormat="1" ht="30" customHeight="1" x14ac:dyDescent="0.25"/>
    <row r="47" spans="2:13" customFormat="1" x14ac:dyDescent="0.25"/>
    <row r="48" spans="2:13"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hidden="1" x14ac:dyDescent="0.25"/>
    <row r="59" customFormat="1" hidden="1" x14ac:dyDescent="0.25"/>
    <row r="60" customFormat="1" hidden="1" x14ac:dyDescent="0.25"/>
    <row r="61" customFormat="1" hidden="1" x14ac:dyDescent="0.25"/>
    <row r="62" customFormat="1" hidden="1" x14ac:dyDescent="0.25"/>
    <row r="63" customFormat="1" hidden="1" x14ac:dyDescent="0.25"/>
    <row r="64" customFormat="1" hidden="1" x14ac:dyDescent="0.25"/>
    <row r="65" customFormat="1" hidden="1" x14ac:dyDescent="0.25"/>
    <row r="66" customFormat="1" hidden="1" x14ac:dyDescent="0.25"/>
    <row r="67" customFormat="1" hidden="1" x14ac:dyDescent="0.25"/>
    <row r="68" customFormat="1" x14ac:dyDescent="0.25"/>
    <row r="69" customFormat="1" x14ac:dyDescent="0.25"/>
    <row r="70" customFormat="1" x14ac:dyDescent="0.25"/>
    <row r="71" customFormat="1" hidden="1" x14ac:dyDescent="0.25"/>
    <row r="72" customFormat="1" hidden="1" x14ac:dyDescent="0.25"/>
    <row r="73" customFormat="1" hidden="1" x14ac:dyDescent="0.25"/>
    <row r="74" customFormat="1" hidden="1" x14ac:dyDescent="0.25"/>
    <row r="75" customFormat="1" hidden="1" x14ac:dyDescent="0.25"/>
    <row r="76" customFormat="1" hidden="1" x14ac:dyDescent="0.25"/>
    <row r="77" customFormat="1" hidden="1" x14ac:dyDescent="0.25"/>
    <row r="78" customFormat="1" hidden="1" x14ac:dyDescent="0.25"/>
    <row r="79" customFormat="1" hidden="1" x14ac:dyDescent="0.25"/>
    <row r="80" customFormat="1" hidden="1" x14ac:dyDescent="0.25"/>
    <row r="81" customFormat="1" x14ac:dyDescent="0.25"/>
    <row r="82" customFormat="1" x14ac:dyDescent="0.25"/>
    <row r="83" customFormat="1" x14ac:dyDescent="0.25"/>
    <row r="84" customFormat="1" ht="30" customHeigh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sheetData>
  <sheetProtection algorithmName="SHA-256" hashValue="AsKkum6iNAxV6bf7DAr3DChMBKwmcBXTeZL9H2tIMKo=" saltValue="T8+5298Yhg6XjQeBkApWMw==" spinCount="100000" sheet="1" objects="1" scenarios="1" formatRows="0"/>
  <mergeCells count="5">
    <mergeCell ref="B4:E4"/>
    <mergeCell ref="B6:E6"/>
    <mergeCell ref="D8:E8"/>
    <mergeCell ref="D21:E21"/>
    <mergeCell ref="D34:E34"/>
  </mergeCells>
  <conditionalFormatting sqref="B3:E4 A3:A43">
    <cfRule type="expression" dxfId="99" priority="6">
      <formula>$J$2=5</formula>
    </cfRule>
    <cfRule type="expression" dxfId="98" priority="7">
      <formula>$J$2=4</formula>
    </cfRule>
    <cfRule type="expression" dxfId="97" priority="8">
      <formula>$J$2=3</formula>
    </cfRule>
    <cfRule type="expression" dxfId="96" priority="9">
      <formula>$J$2=2</formula>
    </cfRule>
    <cfRule type="expression" dxfId="95" priority="10">
      <formula>$J$2=1</formula>
    </cfRule>
  </conditionalFormatting>
  <conditionalFormatting sqref="B7 B20 B33">
    <cfRule type="expression" dxfId="94" priority="1">
      <formula>$J$2=5</formula>
    </cfRule>
    <cfRule type="expression" dxfId="93" priority="2">
      <formula>$J$2=4</formula>
    </cfRule>
    <cfRule type="expression" dxfId="92" priority="3">
      <formula>$J$2=3</formula>
    </cfRule>
    <cfRule type="expression" dxfId="91" priority="4">
      <formula>$J$2=2</formula>
    </cfRule>
    <cfRule type="expression" dxfId="90" priority="5">
      <formula>$J$2=1</formula>
    </cfRule>
  </conditionalFormatting>
  <dataValidations count="2">
    <dataValidation type="textLength" operator="lessThanOrEqual" allowBlank="1" showInputMessage="1" showErrorMessage="1" error="This field has a 255 character limit." sqref="B39:E42 D10:E10 B13:E16 D36:E36 D23:E23 B26:E29">
      <formula1>255</formula1>
    </dataValidation>
    <dataValidation type="textLength" operator="lessThanOrEqual" allowBlank="1" showInputMessage="1" showErrorMessage="1" error="This field has a 255 character limit." sqref="B10 B23 B36">
      <formula1>500</formula1>
    </dataValidation>
  </dataValidations>
  <hyperlinks>
    <hyperlink ref="B31" location="'EPT'!CreateObjA3" tooltip="Show/hide a third objective" display="[+] Create objective"/>
    <hyperlink ref="B18" location="'EPT'!CreateObjA2" tooltip="Show/hide a secon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6"/>
    <pageSetUpPr fitToPage="1"/>
  </sheetPr>
  <dimension ref="A1:M120"/>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2</v>
      </c>
      <c r="K2" s="44"/>
      <c r="L2" s="44"/>
      <c r="M2" s="25"/>
    </row>
    <row r="3" spans="2:13" ht="18.75" x14ac:dyDescent="0.25">
      <c r="B3" s="78" t="str">
        <f>INDEX(lkpStrategyAreas_Text,MATCH($J$3,lkpStrategy_ID,0))</f>
        <v>Conduct Disease Investigation and Intervention</v>
      </c>
      <c r="C3" s="79"/>
      <c r="D3" s="79"/>
      <c r="E3" s="79"/>
      <c r="G3" s="25"/>
      <c r="I3" s="25" t="s">
        <v>231</v>
      </c>
      <c r="J3" s="89">
        <v>9</v>
      </c>
      <c r="K3" s="44"/>
      <c r="L3" s="44"/>
      <c r="M3" s="25"/>
    </row>
    <row r="4" spans="2:13" ht="15.75" x14ac:dyDescent="0.25">
      <c r="B4" s="96" t="str">
        <f>"Strategy " &amp; $J$3 &amp; ": " &amp; INDEX(lkpStrategy_Text,MATCH($J$3,lkpStrategy_ID,0))</f>
        <v>Strategy 9: Conduct health department syphilis disease investigation and intervention for men with syphilis</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9A: Conduct follow-up on primary and secondary syphilis cases among men, to obtain more information, if needed, on treatment, sex of sex partners, HIV serostatus, HIV care status, PrEP use, and other information to ensure linkage to appropriate STD and HIV related prevention services</v>
      </c>
      <c r="C6" s="95"/>
      <c r="D6" s="95"/>
      <c r="E6" s="95"/>
      <c r="G6" s="25" t="s">
        <v>91</v>
      </c>
      <c r="I6" s="25" t="s">
        <v>233</v>
      </c>
      <c r="J6" s="89" t="s">
        <v>232</v>
      </c>
      <c r="K6" s="44" t="str">
        <f>$J$3&amp;J6</f>
        <v>9A</v>
      </c>
      <c r="L6" s="44"/>
    </row>
    <row r="7" spans="2:13" ht="15.75" x14ac:dyDescent="0.25">
      <c r="B7" s="80" t="str">
        <f>"Objective " &amp; L8</f>
        <v>Objective 9A-1</v>
      </c>
      <c r="G7" s="25"/>
      <c r="I7" s="25"/>
      <c r="J7" s="87"/>
      <c r="K7" s="44"/>
      <c r="L7" s="44"/>
      <c r="M7" s="25"/>
    </row>
    <row r="8" spans="2:13" ht="30" x14ac:dyDescent="0.25">
      <c r="B8" s="84" t="s">
        <v>227</v>
      </c>
      <c r="D8" s="93" t="s">
        <v>228</v>
      </c>
      <c r="E8" s="93"/>
      <c r="G8" s="25"/>
      <c r="I8" s="25" t="s">
        <v>235</v>
      </c>
      <c r="J8" s="89">
        <v>1</v>
      </c>
      <c r="K8" s="44"/>
      <c r="L8" s="44" t="str">
        <f>K6&amp;"-"&amp;J8</f>
        <v>9A-1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9A-2</v>
      </c>
      <c r="G20" s="25"/>
      <c r="I20" s="25"/>
      <c r="J20" s="87"/>
      <c r="K20" s="44"/>
      <c r="L20" s="44"/>
      <c r="M20" s="25"/>
    </row>
    <row r="21" spans="2:13" ht="30" hidden="1" x14ac:dyDescent="0.25">
      <c r="B21" s="84" t="s">
        <v>227</v>
      </c>
      <c r="D21" s="93" t="s">
        <v>228</v>
      </c>
      <c r="E21" s="93"/>
      <c r="G21" s="25"/>
      <c r="I21" s="25" t="s">
        <v>235</v>
      </c>
      <c r="J21" s="89">
        <v>2</v>
      </c>
      <c r="K21" s="44"/>
      <c r="L21" s="44" t="str">
        <f>K6&amp;"-"&amp;J21</f>
        <v>9A-2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9A-3</v>
      </c>
      <c r="G33" s="25"/>
      <c r="I33" s="25"/>
      <c r="J33" s="87"/>
      <c r="K33" s="44"/>
      <c r="L33" s="44"/>
      <c r="M33" s="25"/>
    </row>
    <row r="34" spans="2:13" ht="30" hidden="1" x14ac:dyDescent="0.25">
      <c r="B34" s="84" t="s">
        <v>227</v>
      </c>
      <c r="D34" s="93" t="s">
        <v>228</v>
      </c>
      <c r="E34" s="93"/>
      <c r="G34" s="25"/>
      <c r="I34" s="25" t="s">
        <v>235</v>
      </c>
      <c r="J34" s="89">
        <v>3</v>
      </c>
      <c r="K34" s="44"/>
      <c r="L34" s="44" t="str">
        <f>K6&amp;"-"&amp;J34</f>
        <v>9A-3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ht="45" x14ac:dyDescent="0.25">
      <c r="B44" s="95" t="str">
        <f>$J$3 &amp; J44 &amp; ": " &amp; INDEX(lkpSubStrategy_Text,MATCH($J$3&amp;J44,lkpSubStrategy_ID,0))</f>
        <v>9B: Provide timely and comprehensive partner services to men with primary and secondary syphilis who report pregnant or other female partners of reproductive age</v>
      </c>
      <c r="C44" s="95"/>
      <c r="D44" s="95"/>
      <c r="E44" s="95"/>
      <c r="G44" s="25" t="s">
        <v>91</v>
      </c>
      <c r="I44" s="25" t="s">
        <v>233</v>
      </c>
      <c r="J44" s="89" t="s">
        <v>234</v>
      </c>
      <c r="K44" s="44" t="str">
        <f>$J$3&amp;J44</f>
        <v>9B</v>
      </c>
      <c r="L44" s="44"/>
      <c r="M44" s="25"/>
    </row>
    <row r="45" spans="2:13" ht="15.75" x14ac:dyDescent="0.25">
      <c r="B45" s="80" t="str">
        <f>"Objective " &amp; L46</f>
        <v>Objective 9B-1</v>
      </c>
      <c r="G45" s="25"/>
      <c r="I45" s="25"/>
      <c r="J45" s="87"/>
      <c r="K45" s="44"/>
      <c r="L45" s="44"/>
      <c r="M45" s="25"/>
    </row>
    <row r="46" spans="2:13" ht="30" customHeight="1" x14ac:dyDescent="0.25">
      <c r="B46" s="84" t="s">
        <v>227</v>
      </c>
      <c r="D46" s="93" t="s">
        <v>228</v>
      </c>
      <c r="E46" s="93"/>
      <c r="G46" s="25"/>
      <c r="I46" s="25" t="s">
        <v>235</v>
      </c>
      <c r="J46" s="89">
        <v>1</v>
      </c>
      <c r="K46" s="44"/>
      <c r="L46" s="44" t="str">
        <f>K44&amp;"-"&amp;J46</f>
        <v>9B-1</v>
      </c>
      <c r="M46" s="25"/>
    </row>
    <row r="47" spans="2:13" x14ac:dyDescent="0.25">
      <c r="D47" s="41" t="s">
        <v>75</v>
      </c>
      <c r="E47" s="41" t="s">
        <v>77</v>
      </c>
      <c r="G47" s="25"/>
      <c r="I47" s="25"/>
      <c r="J47" s="87"/>
      <c r="K47" s="44"/>
      <c r="L47" s="44"/>
      <c r="M47" s="25"/>
    </row>
    <row r="48" spans="2: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9B-2</v>
      </c>
      <c r="G58" s="25"/>
      <c r="I58" s="25"/>
      <c r="J58" s="87"/>
      <c r="K58" s="44"/>
      <c r="L58" s="44"/>
      <c r="M58" s="25"/>
    </row>
    <row r="59" spans="2:13" ht="30" hidden="1" x14ac:dyDescent="0.25">
      <c r="B59" s="84" t="s">
        <v>227</v>
      </c>
      <c r="D59" s="93" t="s">
        <v>228</v>
      </c>
      <c r="E59" s="93"/>
      <c r="G59" s="25"/>
      <c r="I59" s="25" t="s">
        <v>235</v>
      </c>
      <c r="J59" s="89">
        <v>2</v>
      </c>
      <c r="K59" s="44"/>
      <c r="L59" s="44" t="str">
        <f>K44&amp;"-"&amp;J59</f>
        <v>9B-2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9B-3</v>
      </c>
      <c r="G71" s="25"/>
      <c r="I71" s="25"/>
      <c r="J71" s="87"/>
      <c r="K71" s="44"/>
      <c r="L71" s="44"/>
      <c r="M71" s="25"/>
    </row>
    <row r="72" spans="2:13" ht="30" hidden="1" x14ac:dyDescent="0.25">
      <c r="B72" s="84" t="s">
        <v>227</v>
      </c>
      <c r="D72" s="93" t="s">
        <v>228</v>
      </c>
      <c r="E72" s="93"/>
      <c r="G72" s="25"/>
      <c r="I72" s="25" t="s">
        <v>235</v>
      </c>
      <c r="J72" s="89">
        <v>3</v>
      </c>
      <c r="K72" s="44"/>
      <c r="L72" s="44" t="str">
        <f>K44&amp;"-"&amp;J72</f>
        <v>9B-3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1:13" x14ac:dyDescent="0.25">
      <c r="G81" s="25"/>
      <c r="I81" s="25"/>
      <c r="J81" s="87"/>
      <c r="K81" s="44"/>
      <c r="L81" s="44"/>
      <c r="M81" s="25"/>
    </row>
    <row r="82" spans="1:13" ht="60" x14ac:dyDescent="0.25">
      <c r="A82" s="84" t="s">
        <v>301</v>
      </c>
      <c r="B82" s="94" t="str">
        <f>$J$3 &amp; J82 &amp; ": " &amp; INDEX(lkpSubStrategy_Text,MATCH($J$3&amp;J82,lkpSubStrategy_ID,0))</f>
        <v>9C: Use program and epidemiologic data to identify which subgroups of MSM with primary and secondary syphilis and factors associated with transmission to target for partner services to yield high numbers of all partners treated in a timely fashion and for whom consequence of transmission is the greatest. As resources permit, provide timely partner services including comprehensive STD and HIV testing and linkage to care and needed prevention services to those subgroups of MSM with primary and secondary syphilis</v>
      </c>
      <c r="C82" s="94"/>
      <c r="D82" s="94"/>
      <c r="E82" s="94"/>
      <c r="G82" s="25" t="s">
        <v>91</v>
      </c>
      <c r="I82" s="25" t="s">
        <v>233</v>
      </c>
      <c r="J82" s="89" t="s">
        <v>236</v>
      </c>
      <c r="K82" s="44" t="str">
        <f>$J$3&amp;J82</f>
        <v>9C</v>
      </c>
      <c r="L82" s="44"/>
      <c r="M82" s="25"/>
    </row>
    <row r="83" spans="1:13" ht="15.75" x14ac:dyDescent="0.25">
      <c r="B83" s="80" t="str">
        <f>"Objective " &amp; L84</f>
        <v>Objective 9C-1</v>
      </c>
      <c r="G83" s="25"/>
      <c r="I83" s="25"/>
      <c r="J83" s="87"/>
      <c r="K83" s="44"/>
      <c r="L83" s="44"/>
      <c r="M83" s="25"/>
    </row>
    <row r="84" spans="1:13" ht="30" customHeight="1" x14ac:dyDescent="0.25">
      <c r="B84" s="84" t="s">
        <v>227</v>
      </c>
      <c r="D84" s="93" t="s">
        <v>228</v>
      </c>
      <c r="E84" s="93"/>
      <c r="G84" s="25"/>
      <c r="I84" s="25" t="s">
        <v>235</v>
      </c>
      <c r="J84" s="89">
        <v>1</v>
      </c>
      <c r="K84" s="44"/>
      <c r="L84" s="44" t="str">
        <f>K82&amp;"-"&amp;J84</f>
        <v>9C-1</v>
      </c>
      <c r="M84" s="25"/>
    </row>
    <row r="85" spans="1:13" x14ac:dyDescent="0.25">
      <c r="D85" s="41" t="s">
        <v>75</v>
      </c>
      <c r="E85" s="41" t="s">
        <v>77</v>
      </c>
      <c r="G85" s="25"/>
      <c r="I85" s="25"/>
      <c r="J85" s="87"/>
      <c r="K85" s="44"/>
      <c r="L85" s="44"/>
      <c r="M85" s="25"/>
    </row>
    <row r="86" spans="1:13" x14ac:dyDescent="0.25">
      <c r="B86" s="76"/>
      <c r="D86" s="76"/>
      <c r="E86" s="76"/>
      <c r="G86" s="25"/>
      <c r="I86" s="25"/>
      <c r="J86" s="87"/>
      <c r="K86" s="44"/>
      <c r="L86" s="44"/>
      <c r="M86" s="25"/>
    </row>
    <row r="87" spans="1:13" x14ac:dyDescent="0.25">
      <c r="G87" s="25"/>
      <c r="I87" s="25"/>
      <c r="J87" s="87"/>
      <c r="K87" s="44"/>
      <c r="L87" s="44"/>
      <c r="M87" s="25"/>
    </row>
    <row r="88" spans="1:13" x14ac:dyDescent="0.25">
      <c r="B88" s="24" t="s">
        <v>253</v>
      </c>
      <c r="C88" s="24" t="s">
        <v>254</v>
      </c>
      <c r="D88" s="24" t="s">
        <v>255</v>
      </c>
      <c r="E88" s="24" t="s">
        <v>256</v>
      </c>
      <c r="G88" s="25"/>
      <c r="I88" s="25"/>
      <c r="J88" s="87"/>
      <c r="K88" s="44"/>
      <c r="L88" s="44"/>
      <c r="M88" s="25"/>
    </row>
    <row r="89" spans="1:13" x14ac:dyDescent="0.25">
      <c r="B89" s="76"/>
      <c r="C89" s="76"/>
      <c r="D89" s="76"/>
      <c r="E89" s="76"/>
      <c r="G89" s="25"/>
      <c r="I89" s="25"/>
      <c r="J89" s="87"/>
      <c r="K89" s="44"/>
      <c r="L89" s="44"/>
      <c r="M89" s="25"/>
    </row>
    <row r="90" spans="1:13" x14ac:dyDescent="0.25">
      <c r="B90" s="76"/>
      <c r="C90" s="76"/>
      <c r="D90" s="76"/>
      <c r="E90" s="76"/>
      <c r="G90" s="25"/>
      <c r="I90" s="25"/>
      <c r="J90" s="87"/>
      <c r="K90" s="44"/>
      <c r="L90" s="44"/>
      <c r="M90" s="25"/>
    </row>
    <row r="91" spans="1:13" x14ac:dyDescent="0.25">
      <c r="B91" s="76"/>
      <c r="C91" s="76"/>
      <c r="D91" s="76"/>
      <c r="E91" s="76"/>
      <c r="G91" s="25"/>
      <c r="I91" s="25"/>
      <c r="J91" s="87"/>
      <c r="K91" s="44"/>
      <c r="L91" s="44"/>
      <c r="M91" s="25"/>
    </row>
    <row r="92" spans="1:13" x14ac:dyDescent="0.25">
      <c r="B92" s="76"/>
      <c r="C92" s="76"/>
      <c r="D92" s="76"/>
      <c r="E92" s="76"/>
      <c r="G92" s="25"/>
      <c r="I92" s="25"/>
      <c r="J92" s="87"/>
      <c r="K92" s="44"/>
      <c r="L92" s="44"/>
      <c r="M92" s="25"/>
    </row>
    <row r="93" spans="1:13" x14ac:dyDescent="0.25">
      <c r="G93" s="25"/>
      <c r="I93" s="25"/>
      <c r="J93" s="87"/>
      <c r="K93" s="44"/>
      <c r="L93" s="44"/>
      <c r="M93" s="25"/>
    </row>
    <row r="94" spans="1:13" x14ac:dyDescent="0.25">
      <c r="B94" s="56" t="s">
        <v>249</v>
      </c>
      <c r="G94" s="25"/>
      <c r="I94" s="25"/>
      <c r="J94" s="87"/>
      <c r="K94" s="44"/>
      <c r="L94" s="44"/>
      <c r="M94" s="25"/>
    </row>
    <row r="95" spans="1:13" x14ac:dyDescent="0.25">
      <c r="B95" s="42" t="s">
        <v>251</v>
      </c>
      <c r="G95" s="25"/>
      <c r="I95" s="25"/>
      <c r="J95" s="87"/>
      <c r="K95" s="44"/>
      <c r="L95" s="44"/>
      <c r="M95" s="25"/>
    </row>
    <row r="96" spans="1:13" ht="15.75" hidden="1" x14ac:dyDescent="0.25">
      <c r="B96" s="80" t="str">
        <f>"Objective " &amp; L97</f>
        <v>Objective 9C-2</v>
      </c>
      <c r="G96" s="25"/>
      <c r="I96" s="25"/>
      <c r="J96" s="87"/>
      <c r="K96" s="44"/>
      <c r="L96" s="44"/>
      <c r="M96" s="25"/>
    </row>
    <row r="97" spans="2:13" ht="30" hidden="1" x14ac:dyDescent="0.25">
      <c r="B97" s="84" t="s">
        <v>227</v>
      </c>
      <c r="D97" s="93" t="s">
        <v>228</v>
      </c>
      <c r="E97" s="93"/>
      <c r="G97" s="25"/>
      <c r="I97" s="25" t="s">
        <v>235</v>
      </c>
      <c r="J97" s="89">
        <v>2</v>
      </c>
      <c r="K97" s="44"/>
      <c r="L97" s="44" t="str">
        <f>K82&amp;"-"&amp;J97</f>
        <v>9C-2</v>
      </c>
      <c r="M97" s="25"/>
    </row>
    <row r="98" spans="2:13" hidden="1" x14ac:dyDescent="0.25">
      <c r="D98" s="41" t="s">
        <v>75</v>
      </c>
      <c r="E98" s="41" t="s">
        <v>77</v>
      </c>
      <c r="G98" s="25"/>
      <c r="I98" s="25"/>
      <c r="J98" s="87"/>
      <c r="K98" s="44"/>
      <c r="L98" s="44"/>
      <c r="M98" s="25"/>
    </row>
    <row r="99" spans="2:13" hidden="1" x14ac:dyDescent="0.25">
      <c r="B99" s="76"/>
      <c r="D99" s="76"/>
      <c r="E99" s="76"/>
      <c r="G99" s="25"/>
      <c r="I99" s="25"/>
      <c r="J99" s="87"/>
      <c r="K99" s="44"/>
      <c r="L99" s="44"/>
      <c r="M99" s="25"/>
    </row>
    <row r="100" spans="2:13" hidden="1" x14ac:dyDescent="0.25">
      <c r="G100" s="25"/>
      <c r="I100" s="25"/>
      <c r="J100" s="87"/>
      <c r="K100" s="44"/>
      <c r="L100" s="44"/>
      <c r="M100" s="25"/>
    </row>
    <row r="101" spans="2:13" hidden="1" x14ac:dyDescent="0.25">
      <c r="B101" s="24" t="s">
        <v>253</v>
      </c>
      <c r="C101" s="24" t="s">
        <v>254</v>
      </c>
      <c r="D101" s="24" t="s">
        <v>255</v>
      </c>
      <c r="E101" s="24" t="s">
        <v>256</v>
      </c>
      <c r="G101" s="25"/>
      <c r="I101" s="25"/>
      <c r="J101" s="87"/>
      <c r="K101" s="44"/>
      <c r="L101" s="44"/>
      <c r="M101" s="25"/>
    </row>
    <row r="102" spans="2:13" hidden="1" x14ac:dyDescent="0.25">
      <c r="B102" s="76"/>
      <c r="C102" s="76"/>
      <c r="D102" s="76"/>
      <c r="E102" s="76"/>
      <c r="G102" s="25"/>
      <c r="I102" s="25"/>
      <c r="J102" s="87"/>
      <c r="K102" s="44"/>
      <c r="L102" s="44"/>
      <c r="M102" s="25"/>
    </row>
    <row r="103" spans="2:13" hidden="1" x14ac:dyDescent="0.25">
      <c r="B103" s="76"/>
      <c r="C103" s="76"/>
      <c r="D103" s="76"/>
      <c r="E103" s="76"/>
      <c r="G103" s="25"/>
      <c r="I103" s="25"/>
      <c r="J103" s="87"/>
      <c r="K103" s="44"/>
      <c r="L103" s="44"/>
      <c r="M103" s="25"/>
    </row>
    <row r="104" spans="2:13" hidden="1" x14ac:dyDescent="0.25">
      <c r="B104" s="76"/>
      <c r="C104" s="76"/>
      <c r="D104" s="76"/>
      <c r="E104" s="76"/>
      <c r="G104" s="25"/>
      <c r="I104" s="25"/>
      <c r="J104" s="87"/>
      <c r="K104" s="44"/>
      <c r="L104" s="44"/>
      <c r="M104" s="25"/>
    </row>
    <row r="105" spans="2:13" hidden="1" x14ac:dyDescent="0.25">
      <c r="B105" s="76"/>
      <c r="C105" s="76"/>
      <c r="D105" s="76"/>
      <c r="E105" s="76"/>
      <c r="G105" s="25"/>
      <c r="I105" s="25"/>
      <c r="J105" s="87"/>
      <c r="K105" s="44"/>
      <c r="L105" s="44"/>
      <c r="M105" s="25"/>
    </row>
    <row r="106" spans="2:13" x14ac:dyDescent="0.25">
      <c r="G106" s="25"/>
      <c r="I106" s="25"/>
      <c r="J106" s="87"/>
      <c r="K106" s="44"/>
      <c r="L106" s="44"/>
      <c r="M106" s="25"/>
    </row>
    <row r="107" spans="2:13" x14ac:dyDescent="0.25">
      <c r="B107" s="56" t="s">
        <v>249</v>
      </c>
      <c r="G107" s="25"/>
      <c r="I107" s="25"/>
      <c r="J107" s="87"/>
      <c r="K107" s="44"/>
      <c r="L107" s="44"/>
      <c r="M107" s="25"/>
    </row>
    <row r="108" spans="2:13" x14ac:dyDescent="0.25">
      <c r="B108" s="42" t="s">
        <v>251</v>
      </c>
      <c r="G108" s="25"/>
      <c r="I108" s="25"/>
      <c r="J108" s="87"/>
      <c r="K108" s="44"/>
      <c r="L108" s="44"/>
      <c r="M108" s="25"/>
    </row>
    <row r="109" spans="2:13" ht="15.75" hidden="1" x14ac:dyDescent="0.25">
      <c r="B109" s="80" t="str">
        <f>"Objective " &amp; L110</f>
        <v>Objective 9C-3</v>
      </c>
      <c r="G109" s="25"/>
      <c r="I109" s="25"/>
      <c r="J109" s="87"/>
      <c r="K109" s="44"/>
      <c r="L109" s="44"/>
      <c r="M109" s="25"/>
    </row>
    <row r="110" spans="2:13" ht="30" hidden="1" x14ac:dyDescent="0.25">
      <c r="B110" s="84" t="s">
        <v>227</v>
      </c>
      <c r="D110" s="93" t="s">
        <v>228</v>
      </c>
      <c r="E110" s="93"/>
      <c r="G110" s="25"/>
      <c r="I110" s="25" t="s">
        <v>235</v>
      </c>
      <c r="J110" s="89">
        <v>3</v>
      </c>
      <c r="K110" s="44"/>
      <c r="L110" s="44" t="str">
        <f>K82&amp;"-"&amp;J110</f>
        <v>9C-3</v>
      </c>
      <c r="M110" s="25"/>
    </row>
    <row r="111" spans="2:13" hidden="1" x14ac:dyDescent="0.25">
      <c r="D111" s="41" t="s">
        <v>75</v>
      </c>
      <c r="E111" s="41" t="s">
        <v>77</v>
      </c>
      <c r="G111" s="25"/>
      <c r="I111" s="25"/>
      <c r="J111" s="87"/>
      <c r="K111" s="44"/>
      <c r="L111" s="44"/>
      <c r="M111" s="25"/>
    </row>
    <row r="112" spans="2:13" hidden="1" x14ac:dyDescent="0.25">
      <c r="B112" s="76"/>
      <c r="D112" s="76"/>
      <c r="E112" s="76"/>
      <c r="G112" s="25"/>
      <c r="I112" s="25"/>
      <c r="J112" s="87"/>
      <c r="K112" s="44"/>
      <c r="L112" s="44"/>
      <c r="M112" s="25"/>
    </row>
    <row r="113" spans="2:13" hidden="1" x14ac:dyDescent="0.25">
      <c r="G113" s="25"/>
      <c r="I113" s="25"/>
      <c r="J113" s="87"/>
      <c r="K113" s="44"/>
      <c r="L113" s="44"/>
      <c r="M113" s="25"/>
    </row>
    <row r="114" spans="2:13" hidden="1" x14ac:dyDescent="0.25">
      <c r="B114" s="24" t="s">
        <v>253</v>
      </c>
      <c r="C114" s="24" t="s">
        <v>254</v>
      </c>
      <c r="D114" s="24" t="s">
        <v>255</v>
      </c>
      <c r="E114" s="24" t="s">
        <v>256</v>
      </c>
      <c r="G114" s="25"/>
      <c r="I114" s="25"/>
      <c r="J114" s="87"/>
      <c r="K114" s="44"/>
      <c r="L114" s="44"/>
      <c r="M114" s="25"/>
    </row>
    <row r="115" spans="2:13" hidden="1" x14ac:dyDescent="0.25">
      <c r="B115" s="76"/>
      <c r="C115" s="76"/>
      <c r="D115" s="76"/>
      <c r="E115" s="76"/>
      <c r="G115" s="25"/>
      <c r="I115" s="25"/>
      <c r="J115" s="87"/>
      <c r="K115" s="44"/>
      <c r="L115" s="44"/>
      <c r="M115" s="25"/>
    </row>
    <row r="116" spans="2:13" hidden="1" x14ac:dyDescent="0.25">
      <c r="B116" s="76"/>
      <c r="C116" s="76"/>
      <c r="D116" s="76"/>
      <c r="E116" s="76"/>
      <c r="G116" s="25"/>
      <c r="I116" s="25"/>
      <c r="J116" s="87"/>
      <c r="K116" s="44"/>
      <c r="L116" s="44"/>
      <c r="M116" s="25"/>
    </row>
    <row r="117" spans="2:13" hidden="1" x14ac:dyDescent="0.25">
      <c r="B117" s="76"/>
      <c r="C117" s="76"/>
      <c r="D117" s="76"/>
      <c r="E117" s="76"/>
      <c r="G117" s="25"/>
      <c r="I117" s="25"/>
      <c r="J117" s="87"/>
      <c r="K117" s="44"/>
      <c r="L117" s="44"/>
      <c r="M117" s="25"/>
    </row>
    <row r="118" spans="2:13" hidden="1" x14ac:dyDescent="0.25">
      <c r="B118" s="76"/>
      <c r="C118" s="76"/>
      <c r="D118" s="76"/>
      <c r="E118" s="76"/>
      <c r="G118" s="25"/>
      <c r="I118" s="25"/>
      <c r="J118" s="87"/>
      <c r="K118" s="44"/>
      <c r="L118" s="44"/>
      <c r="M118" s="25"/>
    </row>
    <row r="119" spans="2:13" x14ac:dyDescent="0.25">
      <c r="G119" s="25"/>
      <c r="I119" s="25"/>
      <c r="J119" s="87"/>
      <c r="K119" s="44"/>
      <c r="L119" s="44"/>
      <c r="M119" s="25"/>
    </row>
    <row r="120" spans="2:13" x14ac:dyDescent="0.25"/>
  </sheetData>
  <sheetProtection algorithmName="SHA-256" hashValue="GTDkN75oqIRasH/QZY91Tl8HSMvf5BCFdsJOawRAcAw=" saltValue="RP21Qp9nX3E4XWHsvX2XeA==" spinCount="100000" sheet="1" objects="1" scenarios="1" formatRows="0"/>
  <mergeCells count="13">
    <mergeCell ref="D110:E110"/>
    <mergeCell ref="D46:E46"/>
    <mergeCell ref="D59:E59"/>
    <mergeCell ref="D72:E72"/>
    <mergeCell ref="B82:E82"/>
    <mergeCell ref="D84:E84"/>
    <mergeCell ref="D97:E97"/>
    <mergeCell ref="B44:E44"/>
    <mergeCell ref="B4:E4"/>
    <mergeCell ref="B6:E6"/>
    <mergeCell ref="D8:E8"/>
    <mergeCell ref="D21:E21"/>
    <mergeCell ref="D34:E34"/>
  </mergeCells>
  <conditionalFormatting sqref="B3:E4 A3:A119">
    <cfRule type="expression" dxfId="89" priority="6">
      <formula>$J$2=5</formula>
    </cfRule>
    <cfRule type="expression" dxfId="88" priority="7">
      <formula>$J$2=4</formula>
    </cfRule>
    <cfRule type="expression" dxfId="87" priority="8">
      <formula>$J$2=3</formula>
    </cfRule>
    <cfRule type="expression" dxfId="86" priority="9">
      <formula>$J$2=2</formula>
    </cfRule>
    <cfRule type="expression" dxfId="85" priority="10">
      <formula>$J$2=1</formula>
    </cfRule>
  </conditionalFormatting>
  <conditionalFormatting sqref="B7 B20 B33 B45 B58 B71 B83 B96 B109">
    <cfRule type="expression" dxfId="84" priority="1">
      <formula>$J$2=5</formula>
    </cfRule>
    <cfRule type="expression" dxfId="83" priority="2">
      <formula>$J$2=4</formula>
    </cfRule>
    <cfRule type="expression" dxfId="82" priority="3">
      <formula>$J$2=3</formula>
    </cfRule>
    <cfRule type="expression" dxfId="81" priority="4">
      <formula>$J$2=2</formula>
    </cfRule>
    <cfRule type="expression" dxfId="80" priority="5">
      <formula>$J$2=1</formula>
    </cfRule>
  </conditionalFormatting>
  <dataValidations count="2">
    <dataValidation type="textLength" operator="lessThanOrEqual" allowBlank="1" showInputMessage="1" showErrorMessage="1" error="This field has a 255 character limit." sqref="B115:E118 D10:E10 B13:E16 D48:E48 D23:E23 B26:E29 B89:E92 D36:E36 B39:E42 B77:E80 D112:E112 B51:E54 D99:E99 D61:E61 B64:E67 B102:E105 D74:E74 D86:E86">
      <formula1>255</formula1>
    </dataValidation>
    <dataValidation type="textLength" operator="lessThanOrEqual" allowBlank="1" showInputMessage="1" showErrorMessage="1" error="This field has a 255 character limit." sqref="B10 B23 B36 B112 B61 B74 B48 B99 B86">
      <formula1>500</formula1>
    </dataValidation>
  </dataValidations>
  <hyperlinks>
    <hyperlink ref="B31" location="'Partner Services for MSM'!CreateObjA3" tooltip="Show/hide a third objective" display="[+] Create objective"/>
    <hyperlink ref="B18" location="'Partner Services for MSM'!CreateObjA2" tooltip="Show/hide a second objective" display="[+] Create objective"/>
    <hyperlink ref="B56" location="'Partner Services for MSM'!CreateObjB2" tooltip="Show/hide a second objective" display="[+] Create objective"/>
    <hyperlink ref="B69" location="'Partner Services for MSM'!CreateObjB3" tooltip="Show/hide a third objective" display="[+] Create objective"/>
    <hyperlink ref="B94" location="'Partner Services for MSM'!CreateObjC2" tooltip="Show/hide a second objective" display="[+] Create objective"/>
    <hyperlink ref="B107" location="'Partner Services for MSM'!CreateObjC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7"/>
    <pageSetUpPr fitToPage="1"/>
  </sheetPr>
  <dimension ref="A1:M1081"/>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3</v>
      </c>
      <c r="K2" s="44"/>
      <c r="L2" s="44"/>
      <c r="M2" s="25"/>
    </row>
    <row r="3" spans="2:13" ht="18.75" x14ac:dyDescent="0.25">
      <c r="B3" s="78" t="str">
        <f>INDEX(lkpStrategyAreas_Text,MATCH($J$3,lkpStrategy_ID,0))</f>
        <v>Promote CDC-Recommended Screening, Diagnosis, and Treatment</v>
      </c>
      <c r="C3" s="79"/>
      <c r="D3" s="79"/>
      <c r="E3" s="79"/>
      <c r="G3" s="25"/>
      <c r="I3" s="25" t="s">
        <v>231</v>
      </c>
      <c r="J3" s="89">
        <v>10</v>
      </c>
      <c r="K3" s="44"/>
      <c r="L3" s="44"/>
      <c r="M3" s="25"/>
    </row>
    <row r="4" spans="2:13" ht="15.75" x14ac:dyDescent="0.25">
      <c r="B4" s="96" t="str">
        <f>"Strategy " &amp; $J$3 &amp; ": " &amp; INDEX(lkpStrategy_Text,MATCH($J$3,lkpStrategy_ID,0))</f>
        <v>Strategy 10: Promote quality STD specialty care services</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10A: Identify all STD specialty clinics in the project area</v>
      </c>
      <c r="C6" s="95"/>
      <c r="D6" s="95"/>
      <c r="E6" s="95"/>
      <c r="G6" s="25" t="s">
        <v>91</v>
      </c>
      <c r="I6" s="25" t="s">
        <v>233</v>
      </c>
      <c r="J6" s="89" t="s">
        <v>232</v>
      </c>
      <c r="K6" s="44" t="str">
        <f>$J$3&amp;J6</f>
        <v>10A</v>
      </c>
      <c r="L6" s="44"/>
    </row>
    <row r="7" spans="2:13" ht="15.75" x14ac:dyDescent="0.25">
      <c r="B7" s="80" t="str">
        <f>"Objective " &amp; L8</f>
        <v>Objective 10A-1</v>
      </c>
      <c r="G7" s="25"/>
      <c r="I7" s="25"/>
      <c r="J7" s="87"/>
      <c r="K7" s="44"/>
      <c r="L7" s="44"/>
      <c r="M7" s="25"/>
    </row>
    <row r="8" spans="2:13" ht="30" x14ac:dyDescent="0.25">
      <c r="B8" s="84" t="s">
        <v>227</v>
      </c>
      <c r="D8" s="93" t="s">
        <v>228</v>
      </c>
      <c r="E8" s="93"/>
      <c r="G8" s="25"/>
      <c r="I8" s="25" t="s">
        <v>235</v>
      </c>
      <c r="J8" s="89">
        <v>1</v>
      </c>
      <c r="K8" s="44"/>
      <c r="L8" s="44" t="str">
        <f>K6&amp;"-"&amp;J8</f>
        <v>10A-1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10A-2</v>
      </c>
      <c r="G20" s="25"/>
      <c r="I20" s="25"/>
      <c r="J20" s="87"/>
      <c r="K20" s="44"/>
      <c r="L20" s="44"/>
      <c r="M20" s="25"/>
    </row>
    <row r="21" spans="2:13" ht="30" hidden="1" x14ac:dyDescent="0.25">
      <c r="B21" s="84" t="s">
        <v>227</v>
      </c>
      <c r="D21" s="93" t="s">
        <v>228</v>
      </c>
      <c r="E21" s="93"/>
      <c r="G21" s="25"/>
      <c r="I21" s="25" t="s">
        <v>235</v>
      </c>
      <c r="J21" s="89">
        <v>2</v>
      </c>
      <c r="K21" s="44"/>
      <c r="L21" s="44" t="str">
        <f>K6&amp;"-"&amp;J21</f>
        <v>10A-2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10A-3</v>
      </c>
      <c r="G33" s="25"/>
      <c r="I33" s="25"/>
      <c r="J33" s="87"/>
      <c r="K33" s="44"/>
      <c r="L33" s="44"/>
      <c r="M33" s="25"/>
    </row>
    <row r="34" spans="2:13" ht="30" hidden="1" x14ac:dyDescent="0.25">
      <c r="B34" s="84" t="s">
        <v>227</v>
      </c>
      <c r="D34" s="93" t="s">
        <v>228</v>
      </c>
      <c r="E34" s="93"/>
      <c r="G34" s="25"/>
      <c r="I34" s="25" t="s">
        <v>235</v>
      </c>
      <c r="J34" s="89">
        <v>3</v>
      </c>
      <c r="K34" s="44"/>
      <c r="L34" s="44" t="str">
        <f>K6&amp;"-"&amp;J34</f>
        <v>10A-3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ht="45" x14ac:dyDescent="0.25">
      <c r="B44" s="95" t="str">
        <f>$J$3 &amp; J44 &amp; ": " &amp; INDEX(lkpSubStrategy_Text,MATCH($J$3&amp;J44,lkpSubStrategy_ID,0))</f>
        <v>10B: Promote quality STD care in those settings based on clinical guidelines and recommendations and promote strategies for expanding access to care in those settings</v>
      </c>
      <c r="C44" s="95"/>
      <c r="D44" s="95"/>
      <c r="E44" s="95"/>
      <c r="G44" s="25" t="s">
        <v>91</v>
      </c>
      <c r="I44" s="25" t="s">
        <v>233</v>
      </c>
      <c r="J44" s="89" t="s">
        <v>234</v>
      </c>
      <c r="K44" s="44" t="str">
        <f>$J$3&amp;J44</f>
        <v>10B</v>
      </c>
      <c r="L44" s="44"/>
      <c r="M44" s="25"/>
    </row>
    <row r="45" spans="2:13" ht="15.75" x14ac:dyDescent="0.25">
      <c r="B45" s="80" t="str">
        <f>"Objective " &amp; L46</f>
        <v>Objective 10B-1</v>
      </c>
      <c r="G45" s="25"/>
      <c r="I45" s="25"/>
      <c r="J45" s="87"/>
      <c r="K45" s="44"/>
      <c r="L45" s="44"/>
      <c r="M45" s="25"/>
    </row>
    <row r="46" spans="2:13" ht="30" customHeight="1" x14ac:dyDescent="0.25">
      <c r="B46" s="84" t="s">
        <v>227</v>
      </c>
      <c r="D46" s="93" t="s">
        <v>228</v>
      </c>
      <c r="E46" s="93"/>
      <c r="G46" s="25"/>
      <c r="I46" s="25" t="s">
        <v>235</v>
      </c>
      <c r="J46" s="89">
        <v>1</v>
      </c>
      <c r="K46" s="44"/>
      <c r="L46" s="44" t="str">
        <f>K44&amp;"-"&amp;J46</f>
        <v>10B-1</v>
      </c>
      <c r="M46" s="25"/>
    </row>
    <row r="47" spans="2:13" x14ac:dyDescent="0.25">
      <c r="D47" s="41" t="s">
        <v>75</v>
      </c>
      <c r="E47" s="41" t="s">
        <v>77</v>
      </c>
      <c r="G47" s="25"/>
      <c r="I47" s="25"/>
      <c r="J47" s="87"/>
      <c r="K47" s="44"/>
      <c r="L47" s="44"/>
      <c r="M47" s="25"/>
    </row>
    <row r="48" spans="2: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10B-2</v>
      </c>
      <c r="G58" s="25"/>
      <c r="I58" s="25"/>
      <c r="J58" s="87"/>
      <c r="K58" s="44"/>
      <c r="L58" s="44"/>
      <c r="M58" s="25"/>
    </row>
    <row r="59" spans="2:13" ht="30" hidden="1" x14ac:dyDescent="0.25">
      <c r="B59" s="84" t="s">
        <v>227</v>
      </c>
      <c r="D59" s="93" t="s">
        <v>228</v>
      </c>
      <c r="E59" s="93"/>
      <c r="G59" s="25"/>
      <c r="I59" s="25" t="s">
        <v>235</v>
      </c>
      <c r="J59" s="89">
        <v>2</v>
      </c>
      <c r="K59" s="44"/>
      <c r="L59" s="44" t="str">
        <f>K44&amp;"-"&amp;J59</f>
        <v>10B-2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10B-3</v>
      </c>
      <c r="G71" s="25"/>
      <c r="I71" s="25"/>
      <c r="J71" s="87"/>
      <c r="K71" s="44"/>
      <c r="L71" s="44"/>
      <c r="M71" s="25"/>
    </row>
    <row r="72" spans="2:13" ht="30" hidden="1" x14ac:dyDescent="0.25">
      <c r="B72" s="84" t="s">
        <v>227</v>
      </c>
      <c r="D72" s="93" t="s">
        <v>228</v>
      </c>
      <c r="E72" s="93"/>
      <c r="G72" s="25"/>
      <c r="I72" s="25" t="s">
        <v>235</v>
      </c>
      <c r="J72" s="89">
        <v>3</v>
      </c>
      <c r="K72" s="44"/>
      <c r="L72" s="44" t="str">
        <f>K44&amp;"-"&amp;J72</f>
        <v>10B-3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7:13" x14ac:dyDescent="0.25">
      <c r="G81" s="25"/>
      <c r="I81" s="25"/>
      <c r="J81" s="87"/>
      <c r="K81" s="44"/>
      <c r="L81" s="44"/>
      <c r="M81" s="25"/>
    </row>
    <row r="82" spans="7:13" customFormat="1" x14ac:dyDescent="0.25"/>
    <row r="83" spans="7:13" customFormat="1" x14ac:dyDescent="0.25"/>
    <row r="84" spans="7:13" customFormat="1" ht="30" customHeight="1" x14ac:dyDescent="0.25"/>
    <row r="85" spans="7:13" customFormat="1" x14ac:dyDescent="0.25"/>
    <row r="86" spans="7:13" customFormat="1" x14ac:dyDescent="0.25"/>
    <row r="87" spans="7:13" customFormat="1" x14ac:dyDescent="0.25"/>
    <row r="88" spans="7:13" customFormat="1" x14ac:dyDescent="0.25"/>
    <row r="89" spans="7:13" customFormat="1" x14ac:dyDescent="0.25"/>
    <row r="90" spans="7:13" customFormat="1" x14ac:dyDescent="0.25"/>
    <row r="91" spans="7:13" customFormat="1" x14ac:dyDescent="0.25"/>
    <row r="92" spans="7:13" customFormat="1" x14ac:dyDescent="0.25"/>
    <row r="93" spans="7:13" customFormat="1" x14ac:dyDescent="0.25"/>
    <row r="94" spans="7:13" customFormat="1" x14ac:dyDescent="0.25"/>
    <row r="95" spans="7:13" customFormat="1" x14ac:dyDescent="0.25"/>
    <row r="96" spans="7:13"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row r="1044" customFormat="1" ht="15" hidden="1" customHeight="1" x14ac:dyDescent="0.25"/>
    <row r="1045" customFormat="1" ht="15" hidden="1" customHeight="1" x14ac:dyDescent="0.25"/>
    <row r="1046" customFormat="1" ht="15" hidden="1" customHeight="1" x14ac:dyDescent="0.25"/>
    <row r="1047" customFormat="1" ht="15" hidden="1" customHeight="1" x14ac:dyDescent="0.25"/>
    <row r="1048" customFormat="1" ht="15" hidden="1" customHeight="1" x14ac:dyDescent="0.25"/>
    <row r="1049" customFormat="1" ht="15" hidden="1" customHeight="1" x14ac:dyDescent="0.25"/>
    <row r="1050" customFormat="1" ht="15" hidden="1" customHeight="1" x14ac:dyDescent="0.25"/>
    <row r="1051" customFormat="1" ht="15" hidden="1" customHeight="1" x14ac:dyDescent="0.25"/>
    <row r="1052" customFormat="1" ht="15" hidden="1" customHeight="1" x14ac:dyDescent="0.25"/>
    <row r="1053" customFormat="1" ht="15" hidden="1" customHeight="1" x14ac:dyDescent="0.25"/>
    <row r="1054" customFormat="1" ht="15" hidden="1" customHeight="1" x14ac:dyDescent="0.25"/>
    <row r="1055" customFormat="1" ht="15" hidden="1" customHeight="1" x14ac:dyDescent="0.25"/>
    <row r="1056" customFormat="1" ht="15" hidden="1" customHeight="1" x14ac:dyDescent="0.25"/>
    <row r="1057" customFormat="1" ht="15" hidden="1" customHeight="1" x14ac:dyDescent="0.25"/>
    <row r="1058" customFormat="1" ht="15" hidden="1" customHeight="1" x14ac:dyDescent="0.25"/>
    <row r="1059" customFormat="1" ht="15" hidden="1" customHeight="1" x14ac:dyDescent="0.25"/>
    <row r="1060" customFormat="1" ht="15" hidden="1" customHeight="1" x14ac:dyDescent="0.25"/>
    <row r="1061" customFormat="1" ht="15" hidden="1" customHeight="1" x14ac:dyDescent="0.25"/>
    <row r="1062" customFormat="1" ht="15" hidden="1" customHeight="1" x14ac:dyDescent="0.25"/>
    <row r="1063" customFormat="1" ht="15" hidden="1" customHeight="1" x14ac:dyDescent="0.25"/>
    <row r="1064" customFormat="1" ht="15" hidden="1" customHeight="1" x14ac:dyDescent="0.25"/>
    <row r="1065" customFormat="1" ht="15" hidden="1" customHeight="1" x14ac:dyDescent="0.25"/>
    <row r="1066" customFormat="1" ht="15" hidden="1" customHeight="1" x14ac:dyDescent="0.25"/>
    <row r="1067" customFormat="1" ht="15" hidden="1" customHeight="1" x14ac:dyDescent="0.25"/>
    <row r="1068" customFormat="1" ht="15" hidden="1" customHeight="1" x14ac:dyDescent="0.25"/>
    <row r="1069" customFormat="1" ht="15" hidden="1" customHeight="1" x14ac:dyDescent="0.25"/>
    <row r="1070" customFormat="1" ht="15" hidden="1" customHeight="1" x14ac:dyDescent="0.25"/>
    <row r="1071" customFormat="1" ht="15" hidden="1" customHeight="1" x14ac:dyDescent="0.25"/>
    <row r="1072" customFormat="1" ht="15" hidden="1" customHeight="1" x14ac:dyDescent="0.25"/>
    <row r="1073" customFormat="1" ht="15" hidden="1" customHeight="1" x14ac:dyDescent="0.25"/>
    <row r="1074" customFormat="1" ht="15" hidden="1" customHeight="1" x14ac:dyDescent="0.25"/>
    <row r="1075" customFormat="1" ht="15" hidden="1" customHeight="1" x14ac:dyDescent="0.25"/>
    <row r="1076" customFormat="1" ht="15" hidden="1" customHeight="1" x14ac:dyDescent="0.25"/>
    <row r="1077" customFormat="1" ht="15" hidden="1" customHeight="1" x14ac:dyDescent="0.25"/>
    <row r="1078" customFormat="1" ht="15" hidden="1" customHeight="1" x14ac:dyDescent="0.25"/>
    <row r="1079" customFormat="1" ht="15" hidden="1" customHeight="1" x14ac:dyDescent="0.25"/>
    <row r="1080" customFormat="1" ht="15" hidden="1" customHeight="1" x14ac:dyDescent="0.25"/>
    <row r="1081" customFormat="1" ht="15" hidden="1" customHeight="1" x14ac:dyDescent="0.25"/>
  </sheetData>
  <sheetProtection algorithmName="SHA-256" hashValue="qsp7iQne0u+WAOemW2V6+EPdotCQ1H6kaSvuHD/VDBM=" saltValue="9ID6z0hi9MbBmc0xb22gKQ==" spinCount="100000" sheet="1" objects="1" scenarios="1" formatRows="0"/>
  <mergeCells count="9">
    <mergeCell ref="D46:E46"/>
    <mergeCell ref="D59:E59"/>
    <mergeCell ref="D72:E72"/>
    <mergeCell ref="B4:E4"/>
    <mergeCell ref="B6:E6"/>
    <mergeCell ref="D8:E8"/>
    <mergeCell ref="D21:E21"/>
    <mergeCell ref="D34:E34"/>
    <mergeCell ref="B44:E44"/>
  </mergeCells>
  <conditionalFormatting sqref="B3:E4 A3:A81">
    <cfRule type="expression" dxfId="79" priority="6">
      <formula>$J$2=5</formula>
    </cfRule>
    <cfRule type="expression" dxfId="78" priority="7">
      <formula>$J$2=4</formula>
    </cfRule>
    <cfRule type="expression" dxfId="77" priority="8">
      <formula>$J$2=3</formula>
    </cfRule>
    <cfRule type="expression" dxfId="76" priority="9">
      <formula>$J$2=2</formula>
    </cfRule>
    <cfRule type="expression" dxfId="75" priority="10">
      <formula>$J$2=1</formula>
    </cfRule>
  </conditionalFormatting>
  <conditionalFormatting sqref="B7 B20 B33 B45 B58 B71">
    <cfRule type="expression" dxfId="74" priority="1">
      <formula>$J$2=5</formula>
    </cfRule>
    <cfRule type="expression" dxfId="73" priority="2">
      <formula>$J$2=4</formula>
    </cfRule>
    <cfRule type="expression" dxfId="72" priority="3">
      <formula>$J$2=3</formula>
    </cfRule>
    <cfRule type="expression" dxfId="71" priority="4">
      <formula>$J$2=2</formula>
    </cfRule>
    <cfRule type="expression" dxfId="70" priority="5">
      <formula>$J$2=1</formula>
    </cfRule>
  </conditionalFormatting>
  <dataValidations count="2">
    <dataValidation type="textLength" operator="lessThanOrEqual" allowBlank="1" showInputMessage="1" showErrorMessage="1" error="This field has a 255 character limit." sqref="D74:E74 D10:E10 B13:E16 D48:E48 D23:E23 B26:E29 D61:E61 D36:E36 B39:E42 B77:E80 B64:E67 B51:E54">
      <formula1>255</formula1>
    </dataValidation>
    <dataValidation type="textLength" operator="lessThanOrEqual" allowBlank="1" showInputMessage="1" showErrorMessage="1" error="This field has a 255 character limit." sqref="B10 B23 B36 B48 B61 B74">
      <formula1>500</formula1>
    </dataValidation>
  </dataValidations>
  <hyperlinks>
    <hyperlink ref="B31" location="'STD Specialty Care'!CreateObjA3" tooltip="Show/hide a third objective" display="[+] Create objective"/>
    <hyperlink ref="B18" location="'STD Specialty Care'!CreateObjA2" tooltip="Show/hide a second objective" display="[+] Create objective"/>
    <hyperlink ref="B56" location="'STD Specialty Care'!CreateObjB2" tooltip="Show/hide a second objective" display="[+] Create objective"/>
    <hyperlink ref="B69" location="'STD Specialty Care'!CreateObjB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7"/>
    <pageSetUpPr fitToPage="1"/>
  </sheetPr>
  <dimension ref="A1:M120"/>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3</v>
      </c>
      <c r="K2" s="44"/>
      <c r="L2" s="44"/>
      <c r="M2" s="25"/>
    </row>
    <row r="3" spans="2:13" ht="18.75" x14ac:dyDescent="0.25">
      <c r="B3" s="78" t="str">
        <f>INDEX(lkpStrategyAreas_Text,MATCH($J$3,lkpStrategy_ID,0))</f>
        <v>Promote CDC-Recommended Screening, Diagnosis, and Treatment</v>
      </c>
      <c r="C3" s="79"/>
      <c r="D3" s="79"/>
      <c r="E3" s="79"/>
      <c r="G3" s="25"/>
      <c r="I3" s="25" t="s">
        <v>231</v>
      </c>
      <c r="J3" s="89">
        <v>11</v>
      </c>
      <c r="K3" s="44"/>
      <c r="L3" s="44"/>
      <c r="M3" s="25"/>
    </row>
    <row r="4" spans="2:13" ht="15.75" x14ac:dyDescent="0.25">
      <c r="B4" s="96" t="str">
        <f>"Strategy " &amp; $J$3 &amp; ": " &amp; INDEX(lkpStrategy_Text,MATCH($J$3,lkpStrategy_ID,0))</f>
        <v>Strategy 11: Promote CDC-recommended treatment for gonorrhea and syphilis</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11A: Assess GC treatment practices to identify and prioritize providers, organizations, and areas to target for promotion and improvement. Provide education and technical assistance to providers and organizations who prescribe non-recommended treatment for gonorrhea</v>
      </c>
      <c r="C6" s="95"/>
      <c r="D6" s="95"/>
      <c r="E6" s="95"/>
      <c r="G6" s="25" t="s">
        <v>91</v>
      </c>
      <c r="I6" s="25" t="s">
        <v>233</v>
      </c>
      <c r="J6" s="89" t="s">
        <v>232</v>
      </c>
      <c r="K6" s="44" t="str">
        <f>$J$3&amp;J6</f>
        <v>11A</v>
      </c>
      <c r="L6" s="44"/>
    </row>
    <row r="7" spans="2:13" ht="15.75" x14ac:dyDescent="0.25">
      <c r="B7" s="80" t="str">
        <f>"Objective " &amp; L8</f>
        <v>Objective 11A-1</v>
      </c>
      <c r="G7" s="25"/>
      <c r="I7" s="25"/>
      <c r="J7" s="87"/>
      <c r="K7" s="44"/>
      <c r="L7" s="44"/>
      <c r="M7" s="25"/>
    </row>
    <row r="8" spans="2:13" ht="30" x14ac:dyDescent="0.25">
      <c r="B8" s="84" t="s">
        <v>227</v>
      </c>
      <c r="D8" s="93" t="s">
        <v>228</v>
      </c>
      <c r="E8" s="93"/>
      <c r="G8" s="25"/>
      <c r="I8" s="25" t="s">
        <v>235</v>
      </c>
      <c r="J8" s="89">
        <v>1</v>
      </c>
      <c r="K8" s="44"/>
      <c r="L8" s="44" t="str">
        <f>K6&amp;"-"&amp;J8</f>
        <v>11A-1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11A-2</v>
      </c>
      <c r="G20" s="25"/>
      <c r="I20" s="25"/>
      <c r="J20" s="87"/>
      <c r="K20" s="44"/>
      <c r="L20" s="44"/>
      <c r="M20" s="25"/>
    </row>
    <row r="21" spans="2:13" ht="30" hidden="1" x14ac:dyDescent="0.25">
      <c r="B21" s="84" t="s">
        <v>227</v>
      </c>
      <c r="D21" s="93" t="s">
        <v>228</v>
      </c>
      <c r="E21" s="93"/>
      <c r="G21" s="25"/>
      <c r="I21" s="25" t="s">
        <v>235</v>
      </c>
      <c r="J21" s="89">
        <v>2</v>
      </c>
      <c r="K21" s="44"/>
      <c r="L21" s="44" t="str">
        <f>K6&amp;"-"&amp;J21</f>
        <v>11A-2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11A-3</v>
      </c>
      <c r="G33" s="25"/>
      <c r="I33" s="25"/>
      <c r="J33" s="87"/>
      <c r="K33" s="44"/>
      <c r="L33" s="44"/>
      <c r="M33" s="25"/>
    </row>
    <row r="34" spans="2:13" ht="30" hidden="1" x14ac:dyDescent="0.25">
      <c r="B34" s="84" t="s">
        <v>227</v>
      </c>
      <c r="D34" s="93" t="s">
        <v>228</v>
      </c>
      <c r="E34" s="93"/>
      <c r="G34" s="25"/>
      <c r="I34" s="25" t="s">
        <v>235</v>
      </c>
      <c r="J34" s="89">
        <v>3</v>
      </c>
      <c r="K34" s="44"/>
      <c r="L34" s="44" t="str">
        <f>K6&amp;"-"&amp;J34</f>
        <v>11A-3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ht="45" x14ac:dyDescent="0.25">
      <c r="B44" s="95" t="str">
        <f>$J$3 &amp; J44 &amp; ": " &amp; INDEX(lkpSubStrategy_Text,MATCH($J$3&amp;J44,lkpSubStrategy_ID,0))</f>
        <v>11B: Assess syphilis treatment practices to identify and prioritize providers, organizations, and areas to target for promotion and improvement. Provide education and technical assistance to providers and organizations who prescribe non-recommended treatment for syphilis</v>
      </c>
      <c r="C44" s="95"/>
      <c r="D44" s="95"/>
      <c r="E44" s="95"/>
      <c r="G44" s="25" t="s">
        <v>91</v>
      </c>
      <c r="I44" s="25" t="s">
        <v>233</v>
      </c>
      <c r="J44" s="89" t="s">
        <v>234</v>
      </c>
      <c r="K44" s="44" t="str">
        <f>$J$3&amp;J44</f>
        <v>11B</v>
      </c>
      <c r="L44" s="44"/>
      <c r="M44" s="25"/>
    </row>
    <row r="45" spans="2:13" ht="15.75" x14ac:dyDescent="0.25">
      <c r="B45" s="80" t="str">
        <f>"Objective " &amp; L46</f>
        <v>Objective 11B-1</v>
      </c>
      <c r="G45" s="25"/>
      <c r="I45" s="25"/>
      <c r="J45" s="87"/>
      <c r="K45" s="44"/>
      <c r="L45" s="44"/>
      <c r="M45" s="25"/>
    </row>
    <row r="46" spans="2:13" ht="30" customHeight="1" x14ac:dyDescent="0.25">
      <c r="B46" s="84" t="s">
        <v>227</v>
      </c>
      <c r="D46" s="93" t="s">
        <v>228</v>
      </c>
      <c r="E46" s="93"/>
      <c r="G46" s="25"/>
      <c r="I46" s="25" t="s">
        <v>235</v>
      </c>
      <c r="J46" s="89">
        <v>1</v>
      </c>
      <c r="K46" s="44"/>
      <c r="L46" s="44" t="str">
        <f>K44&amp;"-"&amp;J46</f>
        <v>11B-1</v>
      </c>
      <c r="M46" s="25"/>
    </row>
    <row r="47" spans="2:13" x14ac:dyDescent="0.25">
      <c r="D47" s="41" t="s">
        <v>75</v>
      </c>
      <c r="E47" s="41" t="s">
        <v>77</v>
      </c>
      <c r="G47" s="25"/>
      <c r="I47" s="25"/>
      <c r="J47" s="87"/>
      <c r="K47" s="44"/>
      <c r="L47" s="44"/>
      <c r="M47" s="25"/>
    </row>
    <row r="48" spans="2: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11B-2</v>
      </c>
      <c r="G58" s="25"/>
      <c r="I58" s="25"/>
      <c r="J58" s="87"/>
      <c r="K58" s="44"/>
      <c r="L58" s="44"/>
      <c r="M58" s="25"/>
    </row>
    <row r="59" spans="2:13" ht="30" hidden="1" x14ac:dyDescent="0.25">
      <c r="B59" s="84" t="s">
        <v>227</v>
      </c>
      <c r="D59" s="93" t="s">
        <v>228</v>
      </c>
      <c r="E59" s="93"/>
      <c r="G59" s="25"/>
      <c r="I59" s="25" t="s">
        <v>235</v>
      </c>
      <c r="J59" s="89">
        <v>2</v>
      </c>
      <c r="K59" s="44"/>
      <c r="L59" s="44" t="str">
        <f>K44&amp;"-"&amp;J59</f>
        <v>11B-2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11B-3</v>
      </c>
      <c r="G71" s="25"/>
      <c r="I71" s="25"/>
      <c r="J71" s="87"/>
      <c r="K71" s="44"/>
      <c r="L71" s="44"/>
      <c r="M71" s="25"/>
    </row>
    <row r="72" spans="2:13" ht="30" hidden="1" x14ac:dyDescent="0.25">
      <c r="B72" s="84" t="s">
        <v>227</v>
      </c>
      <c r="D72" s="93" t="s">
        <v>228</v>
      </c>
      <c r="E72" s="93"/>
      <c r="G72" s="25"/>
      <c r="I72" s="25" t="s">
        <v>235</v>
      </c>
      <c r="J72" s="89">
        <v>3</v>
      </c>
      <c r="K72" s="44"/>
      <c r="L72" s="44" t="str">
        <f>K44&amp;"-"&amp;J72</f>
        <v>11B-3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2:13" x14ac:dyDescent="0.25">
      <c r="G81" s="25"/>
      <c r="I81" s="25"/>
      <c r="J81" s="87"/>
      <c r="K81" s="44"/>
      <c r="L81" s="44"/>
      <c r="M81" s="25"/>
    </row>
    <row r="82" spans="2:13" ht="45" x14ac:dyDescent="0.25">
      <c r="B82" s="94" t="str">
        <f>$J$3 &amp; J82 &amp; ": " &amp; INDEX(lkpSubStrategy_Text,MATCH($J$3&amp;J82,lkpSubStrategy_ID,0))</f>
        <v>11C: Implement a Benzathine penicillin G forecasting inventory management system to monitor supply, and have a plan to address shortages in the applicant's project area. Assist providers and organizations who are unable to provide timely, recommended treatment for syphilis in getting access to medication or dispensing the treatment to the patient, as needed</v>
      </c>
      <c r="C82" s="94"/>
      <c r="D82" s="94"/>
      <c r="E82" s="94"/>
      <c r="G82" s="25" t="s">
        <v>91</v>
      </c>
      <c r="I82" s="25" t="s">
        <v>233</v>
      </c>
      <c r="J82" s="89" t="s">
        <v>236</v>
      </c>
      <c r="K82" s="44" t="str">
        <f>$J$3&amp;J82</f>
        <v>11C</v>
      </c>
      <c r="L82" s="44"/>
      <c r="M82" s="25"/>
    </row>
    <row r="83" spans="2:13" ht="15.75" x14ac:dyDescent="0.25">
      <c r="B83" s="80" t="str">
        <f>"Objective " &amp; L84</f>
        <v>Objective 11C-1</v>
      </c>
      <c r="G83" s="25"/>
      <c r="I83" s="25"/>
      <c r="J83" s="87"/>
      <c r="K83" s="44"/>
      <c r="L83" s="44"/>
      <c r="M83" s="25"/>
    </row>
    <row r="84" spans="2:13" ht="30" customHeight="1" x14ac:dyDescent="0.25">
      <c r="B84" s="84" t="s">
        <v>227</v>
      </c>
      <c r="D84" s="93" t="s">
        <v>228</v>
      </c>
      <c r="E84" s="93"/>
      <c r="G84" s="25"/>
      <c r="I84" s="25" t="s">
        <v>235</v>
      </c>
      <c r="J84" s="89">
        <v>1</v>
      </c>
      <c r="K84" s="44"/>
      <c r="L84" s="44" t="str">
        <f>K82&amp;"-"&amp;J84</f>
        <v>11C-1</v>
      </c>
      <c r="M84" s="25"/>
    </row>
    <row r="85" spans="2:13" x14ac:dyDescent="0.25">
      <c r="D85" s="41" t="s">
        <v>75</v>
      </c>
      <c r="E85" s="41" t="s">
        <v>77</v>
      </c>
      <c r="G85" s="25"/>
      <c r="I85" s="25"/>
      <c r="J85" s="87"/>
      <c r="K85" s="44"/>
      <c r="L85" s="44"/>
      <c r="M85" s="25"/>
    </row>
    <row r="86" spans="2:13" x14ac:dyDescent="0.25">
      <c r="B86" s="76"/>
      <c r="D86" s="76"/>
      <c r="E86" s="76"/>
      <c r="G86" s="25"/>
      <c r="I86" s="25"/>
      <c r="J86" s="87"/>
      <c r="K86" s="44"/>
      <c r="L86" s="44"/>
      <c r="M86" s="25"/>
    </row>
    <row r="87" spans="2:13" x14ac:dyDescent="0.25">
      <c r="G87" s="25"/>
      <c r="I87" s="25"/>
      <c r="J87" s="87"/>
      <c r="K87" s="44"/>
      <c r="L87" s="44"/>
      <c r="M87" s="25"/>
    </row>
    <row r="88" spans="2:13" x14ac:dyDescent="0.25">
      <c r="B88" s="24" t="s">
        <v>253</v>
      </c>
      <c r="C88" s="24" t="s">
        <v>254</v>
      </c>
      <c r="D88" s="24" t="s">
        <v>255</v>
      </c>
      <c r="E88" s="24" t="s">
        <v>256</v>
      </c>
      <c r="G88" s="25"/>
      <c r="I88" s="25"/>
      <c r="J88" s="87"/>
      <c r="K88" s="44"/>
      <c r="L88" s="44"/>
      <c r="M88" s="25"/>
    </row>
    <row r="89" spans="2:13" x14ac:dyDescent="0.25">
      <c r="B89" s="76"/>
      <c r="C89" s="76"/>
      <c r="D89" s="76"/>
      <c r="E89" s="76"/>
      <c r="G89" s="25"/>
      <c r="I89" s="25"/>
      <c r="J89" s="87"/>
      <c r="K89" s="44"/>
      <c r="L89" s="44"/>
      <c r="M89" s="25"/>
    </row>
    <row r="90" spans="2:13" x14ac:dyDescent="0.25">
      <c r="B90" s="76"/>
      <c r="C90" s="76"/>
      <c r="D90" s="76"/>
      <c r="E90" s="76"/>
      <c r="G90" s="25"/>
      <c r="I90" s="25"/>
      <c r="J90" s="87"/>
      <c r="K90" s="44"/>
      <c r="L90" s="44"/>
      <c r="M90" s="25"/>
    </row>
    <row r="91" spans="2:13" x14ac:dyDescent="0.25">
      <c r="B91" s="76"/>
      <c r="C91" s="76"/>
      <c r="D91" s="76"/>
      <c r="E91" s="76"/>
      <c r="G91" s="25"/>
      <c r="I91" s="25"/>
      <c r="J91" s="87"/>
      <c r="K91" s="44"/>
      <c r="L91" s="44"/>
      <c r="M91" s="25"/>
    </row>
    <row r="92" spans="2:13" x14ac:dyDescent="0.25">
      <c r="B92" s="76"/>
      <c r="C92" s="76"/>
      <c r="D92" s="76"/>
      <c r="E92" s="76"/>
      <c r="G92" s="25"/>
      <c r="I92" s="25"/>
      <c r="J92" s="87"/>
      <c r="K92" s="44"/>
      <c r="L92" s="44"/>
      <c r="M92" s="25"/>
    </row>
    <row r="93" spans="2:13" x14ac:dyDescent="0.25">
      <c r="G93" s="25"/>
      <c r="I93" s="25"/>
      <c r="J93" s="87"/>
      <c r="K93" s="44"/>
      <c r="L93" s="44"/>
      <c r="M93" s="25"/>
    </row>
    <row r="94" spans="2:13" x14ac:dyDescent="0.25">
      <c r="B94" s="56" t="s">
        <v>249</v>
      </c>
      <c r="G94" s="25"/>
      <c r="I94" s="25"/>
      <c r="J94" s="87"/>
      <c r="K94" s="44"/>
      <c r="L94" s="44"/>
      <c r="M94" s="25"/>
    </row>
    <row r="95" spans="2:13" x14ac:dyDescent="0.25">
      <c r="B95" s="42" t="s">
        <v>251</v>
      </c>
      <c r="G95" s="25"/>
      <c r="I95" s="25"/>
      <c r="J95" s="87"/>
      <c r="K95" s="44"/>
      <c r="L95" s="44"/>
      <c r="M95" s="25"/>
    </row>
    <row r="96" spans="2:13" ht="15.75" hidden="1" x14ac:dyDescent="0.25">
      <c r="B96" s="80" t="str">
        <f>"Objective " &amp; L97</f>
        <v>Objective 11C-2</v>
      </c>
      <c r="G96" s="25"/>
      <c r="I96" s="25"/>
      <c r="J96" s="87"/>
      <c r="K96" s="44"/>
      <c r="L96" s="44"/>
      <c r="M96" s="25"/>
    </row>
    <row r="97" spans="2:13" ht="30" hidden="1" x14ac:dyDescent="0.25">
      <c r="B97" s="84" t="s">
        <v>227</v>
      </c>
      <c r="D97" s="93" t="s">
        <v>228</v>
      </c>
      <c r="E97" s="93"/>
      <c r="G97" s="25"/>
      <c r="I97" s="25" t="s">
        <v>235</v>
      </c>
      <c r="J97" s="89">
        <v>2</v>
      </c>
      <c r="K97" s="44"/>
      <c r="L97" s="44" t="str">
        <f>K82&amp;"-"&amp;J97</f>
        <v>11C-2</v>
      </c>
      <c r="M97" s="25"/>
    </row>
    <row r="98" spans="2:13" hidden="1" x14ac:dyDescent="0.25">
      <c r="D98" s="41" t="s">
        <v>75</v>
      </c>
      <c r="E98" s="41" t="s">
        <v>77</v>
      </c>
      <c r="G98" s="25"/>
      <c r="I98" s="25"/>
      <c r="J98" s="87"/>
      <c r="K98" s="44"/>
      <c r="L98" s="44"/>
      <c r="M98" s="25"/>
    </row>
    <row r="99" spans="2:13" hidden="1" x14ac:dyDescent="0.25">
      <c r="B99" s="76"/>
      <c r="D99" s="76"/>
      <c r="E99" s="76"/>
      <c r="G99" s="25"/>
      <c r="I99" s="25"/>
      <c r="J99" s="87"/>
      <c r="K99" s="44"/>
      <c r="L99" s="44"/>
      <c r="M99" s="25"/>
    </row>
    <row r="100" spans="2:13" hidden="1" x14ac:dyDescent="0.25">
      <c r="G100" s="25"/>
      <c r="I100" s="25"/>
      <c r="J100" s="87"/>
      <c r="K100" s="44"/>
      <c r="L100" s="44"/>
      <c r="M100" s="25"/>
    </row>
    <row r="101" spans="2:13" hidden="1" x14ac:dyDescent="0.25">
      <c r="B101" s="24" t="s">
        <v>253</v>
      </c>
      <c r="C101" s="24" t="s">
        <v>254</v>
      </c>
      <c r="D101" s="24" t="s">
        <v>255</v>
      </c>
      <c r="E101" s="24" t="s">
        <v>256</v>
      </c>
      <c r="G101" s="25"/>
      <c r="I101" s="25"/>
      <c r="J101" s="87"/>
      <c r="K101" s="44"/>
      <c r="L101" s="44"/>
      <c r="M101" s="25"/>
    </row>
    <row r="102" spans="2:13" hidden="1" x14ac:dyDescent="0.25">
      <c r="B102" s="76"/>
      <c r="C102" s="76"/>
      <c r="D102" s="76"/>
      <c r="E102" s="76"/>
      <c r="G102" s="25"/>
      <c r="I102" s="25"/>
      <c r="J102" s="87"/>
      <c r="K102" s="44"/>
      <c r="L102" s="44"/>
      <c r="M102" s="25"/>
    </row>
    <row r="103" spans="2:13" hidden="1" x14ac:dyDescent="0.25">
      <c r="B103" s="76"/>
      <c r="C103" s="76"/>
      <c r="D103" s="76"/>
      <c r="E103" s="76"/>
      <c r="G103" s="25"/>
      <c r="I103" s="25"/>
      <c r="J103" s="87"/>
      <c r="K103" s="44"/>
      <c r="L103" s="44"/>
      <c r="M103" s="25"/>
    </row>
    <row r="104" spans="2:13" hidden="1" x14ac:dyDescent="0.25">
      <c r="B104" s="76"/>
      <c r="C104" s="76"/>
      <c r="D104" s="76"/>
      <c r="E104" s="76"/>
      <c r="G104" s="25"/>
      <c r="I104" s="25"/>
      <c r="J104" s="87"/>
      <c r="K104" s="44"/>
      <c r="L104" s="44"/>
      <c r="M104" s="25"/>
    </row>
    <row r="105" spans="2:13" hidden="1" x14ac:dyDescent="0.25">
      <c r="B105" s="76"/>
      <c r="C105" s="76"/>
      <c r="D105" s="76"/>
      <c r="E105" s="76"/>
      <c r="G105" s="25"/>
      <c r="I105" s="25"/>
      <c r="J105" s="87"/>
      <c r="K105" s="44"/>
      <c r="L105" s="44"/>
      <c r="M105" s="25"/>
    </row>
    <row r="106" spans="2:13" x14ac:dyDescent="0.25">
      <c r="G106" s="25"/>
      <c r="I106" s="25"/>
      <c r="J106" s="87"/>
      <c r="K106" s="44"/>
      <c r="L106" s="44"/>
      <c r="M106" s="25"/>
    </row>
    <row r="107" spans="2:13" x14ac:dyDescent="0.25">
      <c r="B107" s="56" t="s">
        <v>249</v>
      </c>
      <c r="G107" s="25"/>
      <c r="I107" s="25"/>
      <c r="J107" s="87"/>
      <c r="K107" s="44"/>
      <c r="L107" s="44"/>
      <c r="M107" s="25"/>
    </row>
    <row r="108" spans="2:13" x14ac:dyDescent="0.25">
      <c r="B108" s="42" t="s">
        <v>251</v>
      </c>
      <c r="G108" s="25"/>
      <c r="I108" s="25"/>
      <c r="J108" s="87"/>
      <c r="K108" s="44"/>
      <c r="L108" s="44"/>
      <c r="M108" s="25"/>
    </row>
    <row r="109" spans="2:13" ht="15.75" hidden="1" x14ac:dyDescent="0.25">
      <c r="B109" s="80" t="str">
        <f>"Objective " &amp; L110</f>
        <v>Objective 11C-3</v>
      </c>
      <c r="G109" s="25"/>
      <c r="I109" s="25"/>
      <c r="J109" s="87"/>
      <c r="K109" s="44"/>
      <c r="L109" s="44"/>
      <c r="M109" s="25"/>
    </row>
    <row r="110" spans="2:13" ht="30" hidden="1" x14ac:dyDescent="0.25">
      <c r="B110" s="84" t="s">
        <v>227</v>
      </c>
      <c r="D110" s="93" t="s">
        <v>228</v>
      </c>
      <c r="E110" s="93"/>
      <c r="G110" s="25"/>
      <c r="I110" s="25" t="s">
        <v>235</v>
      </c>
      <c r="J110" s="89">
        <v>3</v>
      </c>
      <c r="K110" s="44"/>
      <c r="L110" s="44" t="str">
        <f>K82&amp;"-"&amp;J110</f>
        <v>11C-3</v>
      </c>
      <c r="M110" s="25"/>
    </row>
    <row r="111" spans="2:13" hidden="1" x14ac:dyDescent="0.25">
      <c r="D111" s="41" t="s">
        <v>75</v>
      </c>
      <c r="E111" s="41" t="s">
        <v>77</v>
      </c>
      <c r="G111" s="25"/>
      <c r="I111" s="25"/>
      <c r="J111" s="87"/>
      <c r="K111" s="44"/>
      <c r="L111" s="44"/>
      <c r="M111" s="25"/>
    </row>
    <row r="112" spans="2:13" hidden="1" x14ac:dyDescent="0.25">
      <c r="B112" s="76"/>
      <c r="D112" s="76"/>
      <c r="E112" s="76"/>
      <c r="G112" s="25"/>
      <c r="I112" s="25"/>
      <c r="J112" s="87"/>
      <c r="K112" s="44"/>
      <c r="L112" s="44"/>
      <c r="M112" s="25"/>
    </row>
    <row r="113" spans="2:13" hidden="1" x14ac:dyDescent="0.25">
      <c r="G113" s="25"/>
      <c r="I113" s="25"/>
      <c r="J113" s="87"/>
      <c r="K113" s="44"/>
      <c r="L113" s="44"/>
      <c r="M113" s="25"/>
    </row>
    <row r="114" spans="2:13" hidden="1" x14ac:dyDescent="0.25">
      <c r="B114" s="24" t="s">
        <v>253</v>
      </c>
      <c r="C114" s="24" t="s">
        <v>254</v>
      </c>
      <c r="D114" s="24" t="s">
        <v>255</v>
      </c>
      <c r="E114" s="24" t="s">
        <v>256</v>
      </c>
      <c r="G114" s="25"/>
      <c r="I114" s="25"/>
      <c r="J114" s="87"/>
      <c r="K114" s="44"/>
      <c r="L114" s="44"/>
      <c r="M114" s="25"/>
    </row>
    <row r="115" spans="2:13" hidden="1" x14ac:dyDescent="0.25">
      <c r="B115" s="76"/>
      <c r="C115" s="76"/>
      <c r="D115" s="76"/>
      <c r="E115" s="76"/>
      <c r="G115" s="25"/>
      <c r="I115" s="25"/>
      <c r="J115" s="87"/>
      <c r="K115" s="44"/>
      <c r="L115" s="44"/>
      <c r="M115" s="25"/>
    </row>
    <row r="116" spans="2:13" hidden="1" x14ac:dyDescent="0.25">
      <c r="B116" s="76"/>
      <c r="C116" s="76"/>
      <c r="D116" s="76"/>
      <c r="E116" s="76"/>
      <c r="G116" s="25"/>
      <c r="I116" s="25"/>
      <c r="J116" s="87"/>
      <c r="K116" s="44"/>
      <c r="L116" s="44"/>
      <c r="M116" s="25"/>
    </row>
    <row r="117" spans="2:13" hidden="1" x14ac:dyDescent="0.25">
      <c r="B117" s="76"/>
      <c r="C117" s="76"/>
      <c r="D117" s="76"/>
      <c r="E117" s="76"/>
      <c r="G117" s="25"/>
      <c r="I117" s="25"/>
      <c r="J117" s="87"/>
      <c r="K117" s="44"/>
      <c r="L117" s="44"/>
      <c r="M117" s="25"/>
    </row>
    <row r="118" spans="2:13" hidden="1" x14ac:dyDescent="0.25">
      <c r="B118" s="76"/>
      <c r="C118" s="76"/>
      <c r="D118" s="76"/>
      <c r="E118" s="76"/>
      <c r="G118" s="25"/>
      <c r="I118" s="25"/>
      <c r="J118" s="87"/>
      <c r="K118" s="44"/>
      <c r="L118" s="44"/>
      <c r="M118" s="25"/>
    </row>
    <row r="119" spans="2:13" x14ac:dyDescent="0.25">
      <c r="G119" s="25"/>
      <c r="I119" s="25"/>
      <c r="J119" s="87"/>
      <c r="K119" s="44"/>
      <c r="L119" s="44"/>
      <c r="M119" s="25"/>
    </row>
    <row r="120" spans="2:13" x14ac:dyDescent="0.25"/>
  </sheetData>
  <sheetProtection algorithmName="SHA-256" hashValue="uRJIM1SubinRutZ7LbDV6MGmcimg+FBseJvAx7EKoC4=" saltValue="7WaQM4vc82SsTpTO63QmSA==" spinCount="100000" sheet="1" objects="1" scenarios="1" formatRows="0"/>
  <mergeCells count="13">
    <mergeCell ref="D110:E110"/>
    <mergeCell ref="D46:E46"/>
    <mergeCell ref="D59:E59"/>
    <mergeCell ref="D72:E72"/>
    <mergeCell ref="B82:E82"/>
    <mergeCell ref="D84:E84"/>
    <mergeCell ref="D97:E97"/>
    <mergeCell ref="B44:E44"/>
    <mergeCell ref="B4:E4"/>
    <mergeCell ref="B6:E6"/>
    <mergeCell ref="D8:E8"/>
    <mergeCell ref="D21:E21"/>
    <mergeCell ref="D34:E34"/>
  </mergeCells>
  <conditionalFormatting sqref="B3:E4 A3:A119">
    <cfRule type="expression" dxfId="69" priority="6">
      <formula>$J$2=5</formula>
    </cfRule>
    <cfRule type="expression" dxfId="68" priority="7">
      <formula>$J$2=4</formula>
    </cfRule>
    <cfRule type="expression" dxfId="67" priority="8">
      <formula>$J$2=3</formula>
    </cfRule>
    <cfRule type="expression" dxfId="66" priority="9">
      <formula>$J$2=2</formula>
    </cfRule>
    <cfRule type="expression" dxfId="65" priority="10">
      <formula>$J$2=1</formula>
    </cfRule>
  </conditionalFormatting>
  <conditionalFormatting sqref="B7 B20 B33 B45 B58 B71 B83 B96 B109">
    <cfRule type="expression" dxfId="64" priority="1">
      <formula>$J$2=5</formula>
    </cfRule>
    <cfRule type="expression" dxfId="63" priority="2">
      <formula>$J$2=4</formula>
    </cfRule>
    <cfRule type="expression" dxfId="62" priority="3">
      <formula>$J$2=3</formula>
    </cfRule>
    <cfRule type="expression" dxfId="61" priority="4">
      <formula>$J$2=2</formula>
    </cfRule>
    <cfRule type="expression" dxfId="60" priority="5">
      <formula>$J$2=1</formula>
    </cfRule>
  </conditionalFormatting>
  <dataValidations count="2">
    <dataValidation type="textLength" operator="lessThanOrEqual" allowBlank="1" showInputMessage="1" showErrorMessage="1" error="This field has a 255 character limit." sqref="B115:E118 D10:E10 B13:E16 D48:E48 D23:E23 B26:E29 B89:E92 D36:E36 B39:E42 B77:E80 D112:E112 B51:E54 D99:E99 D61:E61 B64:E67 B102:E105 D74:E74 D86:E86">
      <formula1>255</formula1>
    </dataValidation>
    <dataValidation type="textLength" operator="lessThanOrEqual" allowBlank="1" showInputMessage="1" showErrorMessage="1" error="This field has a 255 character limit." sqref="B10 B23 B36 B112 B61 B74 B48 B99 B86">
      <formula1>500</formula1>
    </dataValidation>
  </dataValidations>
  <hyperlinks>
    <hyperlink ref="B31" location="'Gonorrhea &amp; Syphilis Tx'!CreateObjA3" tooltip="Show/hide a third objective" display="[+] Create objective"/>
    <hyperlink ref="B18" location="'Gonorrhea &amp; Syphilis Tx'!CreateObjA2" tooltip="Show/hide a second objective" display="[+] Create objective"/>
    <hyperlink ref="B56" location="'Gonorrhea &amp; Syphilis Tx'!CreateObjB2" tooltip="Show/hide a second objective" display="[+] Create objective"/>
    <hyperlink ref="B69" location="'Gonorrhea &amp; Syphilis Tx'!CreateObjB3" tooltip="Show/hide a third objective" display="[+] Create objective"/>
    <hyperlink ref="B94" location="'Gonorrhea &amp; Syphilis Tx'!CreateObjC2" tooltip="Show/hide a second objective" display="[+] Create objective"/>
    <hyperlink ref="B107" location="'Gonorrhea &amp; Syphilis Tx'!CreateObjC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pageSetUpPr fitToPage="1"/>
  </sheetPr>
  <dimension ref="A1:M120"/>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3</v>
      </c>
      <c r="K2" s="44"/>
      <c r="L2" s="44"/>
      <c r="M2" s="25"/>
    </row>
    <row r="3" spans="2:13" ht="18.75" x14ac:dyDescent="0.25">
      <c r="B3" s="78" t="str">
        <f>INDEX(lkpStrategyAreas_Text,MATCH($J$3,lkpStrategy_ID,0))</f>
        <v>Promote CDC-Recommended Screening, Diagnosis, and Treatment</v>
      </c>
      <c r="C3" s="79"/>
      <c r="D3" s="79"/>
      <c r="E3" s="79"/>
      <c r="G3" s="25"/>
      <c r="I3" s="25" t="s">
        <v>231</v>
      </c>
      <c r="J3" s="89">
        <v>12</v>
      </c>
      <c r="K3" s="44"/>
      <c r="L3" s="44"/>
      <c r="M3" s="25"/>
    </row>
    <row r="4" spans="2:13" ht="15.75" x14ac:dyDescent="0.25">
      <c r="B4" s="96" t="str">
        <f>"Strategy " &amp; $J$3 &amp; ": " &amp; INDEX(lkpStrategy_Text,MATCH($J$3,lkpStrategy_ID,0))</f>
        <v>Strategy 12: Promote CDC-recommended screening for, and treatment of, STDs among priority populations</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12A: For pregnant women: Assess screening and treatment practices to identify and prioritize providers, organizations, and areas to target for promotion and improvement. Provide education and technical assistance, for prenatal-care providers and organizations who do not regularly screen for syphilis as recommended</v>
      </c>
      <c r="C6" s="95"/>
      <c r="D6" s="95"/>
      <c r="E6" s="95"/>
      <c r="G6" s="25" t="s">
        <v>91</v>
      </c>
      <c r="I6" s="25" t="s">
        <v>233</v>
      </c>
      <c r="J6" s="89" t="s">
        <v>232</v>
      </c>
      <c r="K6" s="44" t="str">
        <f>$J$3&amp;J6</f>
        <v>12A</v>
      </c>
      <c r="L6" s="44"/>
    </row>
    <row r="7" spans="2:13" ht="15.75" x14ac:dyDescent="0.25">
      <c r="B7" s="80" t="str">
        <f>"Objective " &amp; L8</f>
        <v>Objective 12A-1</v>
      </c>
      <c r="G7" s="25"/>
      <c r="I7" s="25"/>
      <c r="J7" s="87"/>
      <c r="K7" s="44"/>
      <c r="L7" s="44"/>
      <c r="M7" s="25"/>
    </row>
    <row r="8" spans="2:13" ht="30" x14ac:dyDescent="0.25">
      <c r="B8" s="84" t="s">
        <v>227</v>
      </c>
      <c r="D8" s="93" t="s">
        <v>228</v>
      </c>
      <c r="E8" s="93"/>
      <c r="G8" s="25"/>
      <c r="I8" s="25" t="s">
        <v>235</v>
      </c>
      <c r="J8" s="89">
        <v>1</v>
      </c>
      <c r="K8" s="44"/>
      <c r="L8" s="44" t="str">
        <f>K6&amp;"-"&amp;J8</f>
        <v>12A-1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12A-2</v>
      </c>
      <c r="G20" s="25"/>
      <c r="I20" s="25"/>
      <c r="J20" s="87"/>
      <c r="K20" s="44"/>
      <c r="L20" s="44"/>
      <c r="M20" s="25"/>
    </row>
    <row r="21" spans="2:13" ht="30" hidden="1" x14ac:dyDescent="0.25">
      <c r="B21" s="84" t="s">
        <v>227</v>
      </c>
      <c r="D21" s="93" t="s">
        <v>228</v>
      </c>
      <c r="E21" s="93"/>
      <c r="G21" s="25"/>
      <c r="I21" s="25" t="s">
        <v>235</v>
      </c>
      <c r="J21" s="89">
        <v>2</v>
      </c>
      <c r="K21" s="44"/>
      <c r="L21" s="44" t="str">
        <f>K6&amp;"-"&amp;J21</f>
        <v>12A-2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12A-3</v>
      </c>
      <c r="G33" s="25"/>
      <c r="I33" s="25"/>
      <c r="J33" s="87"/>
      <c r="K33" s="44"/>
      <c r="L33" s="44"/>
      <c r="M33" s="25"/>
    </row>
    <row r="34" spans="2:13" ht="30" hidden="1" x14ac:dyDescent="0.25">
      <c r="B34" s="84" t="s">
        <v>227</v>
      </c>
      <c r="D34" s="93" t="s">
        <v>228</v>
      </c>
      <c r="E34" s="93"/>
      <c r="G34" s="25"/>
      <c r="I34" s="25" t="s">
        <v>235</v>
      </c>
      <c r="J34" s="89">
        <v>3</v>
      </c>
      <c r="K34" s="44"/>
      <c r="L34" s="44" t="str">
        <f>K6&amp;"-"&amp;J34</f>
        <v>12A-3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ht="45" x14ac:dyDescent="0.25">
      <c r="B44" s="95" t="str">
        <f>$J$3 &amp; J44 &amp; ": " &amp; INDEX(lkpSubStrategy_Text,MATCH($J$3&amp;J44,lkpSubStrategy_ID,0))</f>
        <v>12B: For young adults and adolescents, particularly those seen in family planning clinics, adolescent health clinics, and primary care settings: Assess screening and treatment practices to identify and prioritize providers, organizations, and areas to target for promotion and improvement. Provide education and technical assistance to targeted providers and organizations to promote recommended screening and treatment</v>
      </c>
      <c r="C44" s="95"/>
      <c r="D44" s="95"/>
      <c r="E44" s="95"/>
      <c r="G44" s="25" t="s">
        <v>91</v>
      </c>
      <c r="I44" s="25" t="s">
        <v>233</v>
      </c>
      <c r="J44" s="89" t="s">
        <v>234</v>
      </c>
      <c r="K44" s="44" t="str">
        <f>$J$3&amp;J44</f>
        <v>12B</v>
      </c>
      <c r="L44" s="44"/>
      <c r="M44" s="25"/>
    </row>
    <row r="45" spans="2:13" ht="15.75" x14ac:dyDescent="0.25">
      <c r="B45" s="80" t="str">
        <f>"Objective " &amp; L46</f>
        <v>Objective 12B-1</v>
      </c>
      <c r="G45" s="25"/>
      <c r="I45" s="25"/>
      <c r="J45" s="87"/>
      <c r="K45" s="44"/>
      <c r="L45" s="44"/>
      <c r="M45" s="25"/>
    </row>
    <row r="46" spans="2:13" ht="30" customHeight="1" x14ac:dyDescent="0.25">
      <c r="B46" s="84" t="s">
        <v>227</v>
      </c>
      <c r="D46" s="93" t="s">
        <v>228</v>
      </c>
      <c r="E46" s="93"/>
      <c r="G46" s="25"/>
      <c r="I46" s="25" t="s">
        <v>235</v>
      </c>
      <c r="J46" s="89">
        <v>1</v>
      </c>
      <c r="K46" s="44"/>
      <c r="L46" s="44" t="str">
        <f>K44&amp;"-"&amp;J46</f>
        <v>12B-1</v>
      </c>
      <c r="M46" s="25"/>
    </row>
    <row r="47" spans="2:13" x14ac:dyDescent="0.25">
      <c r="D47" s="41" t="s">
        <v>75</v>
      </c>
      <c r="E47" s="41" t="s">
        <v>77</v>
      </c>
      <c r="G47" s="25"/>
      <c r="I47" s="25"/>
      <c r="J47" s="87"/>
      <c r="K47" s="44"/>
      <c r="L47" s="44"/>
      <c r="M47" s="25"/>
    </row>
    <row r="48" spans="2: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12B-2</v>
      </c>
      <c r="G58" s="25"/>
      <c r="I58" s="25"/>
      <c r="J58" s="87"/>
      <c r="K58" s="44"/>
      <c r="L58" s="44"/>
      <c r="M58" s="25"/>
    </row>
    <row r="59" spans="2:13" ht="30" hidden="1" x14ac:dyDescent="0.25">
      <c r="B59" s="84" t="s">
        <v>227</v>
      </c>
      <c r="D59" s="93" t="s">
        <v>228</v>
      </c>
      <c r="E59" s="93"/>
      <c r="G59" s="25"/>
      <c r="I59" s="25" t="s">
        <v>235</v>
      </c>
      <c r="J59" s="89">
        <v>2</v>
      </c>
      <c r="K59" s="44"/>
      <c r="L59" s="44" t="str">
        <f>K44&amp;"-"&amp;J59</f>
        <v>12B-2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12B-3</v>
      </c>
      <c r="G71" s="25"/>
      <c r="I71" s="25"/>
      <c r="J71" s="87"/>
      <c r="K71" s="44"/>
      <c r="L71" s="44"/>
      <c r="M71" s="25"/>
    </row>
    <row r="72" spans="2:13" ht="30" hidden="1" x14ac:dyDescent="0.25">
      <c r="B72" s="84" t="s">
        <v>227</v>
      </c>
      <c r="D72" s="93" t="s">
        <v>228</v>
      </c>
      <c r="E72" s="93"/>
      <c r="G72" s="25"/>
      <c r="I72" s="25" t="s">
        <v>235</v>
      </c>
      <c r="J72" s="89">
        <v>3</v>
      </c>
      <c r="K72" s="44"/>
      <c r="L72" s="44" t="str">
        <f>K44&amp;"-"&amp;J72</f>
        <v>12B-3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1:13" x14ac:dyDescent="0.25">
      <c r="G81" s="25"/>
      <c r="I81" s="25"/>
      <c r="J81" s="87"/>
      <c r="K81" s="44"/>
      <c r="L81" s="44"/>
      <c r="M81" s="25"/>
    </row>
    <row r="82" spans="1:13" ht="60" x14ac:dyDescent="0.25">
      <c r="A82" s="84" t="s">
        <v>301</v>
      </c>
      <c r="B82" s="94" t="str">
        <f>$J$3 &amp; J82 &amp; ": " &amp; INDEX(lkpSubStrategy_Text,MATCH($J$3&amp;J82,lkpSubStrategy_ID,0))</f>
        <v>12C: For MSM, particularly those seen in lesbian, gay, bisexual, transgender and queer (LGBTQ) health centers, HRSA-funded HIV care settings, primary care settings, and clinics providing HIV PrEP: Assess screening and treatment practices to identify and prioritize providers, organizations, and areas to target for promotion and improvement. Provide education and technical assistance to targeted providers and organizations, to promote recommended screening and treatment</v>
      </c>
      <c r="C82" s="94"/>
      <c r="D82" s="94"/>
      <c r="E82" s="94"/>
      <c r="G82" s="25" t="s">
        <v>91</v>
      </c>
      <c r="I82" s="25" t="s">
        <v>233</v>
      </c>
      <c r="J82" s="89" t="s">
        <v>236</v>
      </c>
      <c r="K82" s="44" t="str">
        <f>$J$3&amp;J82</f>
        <v>12C</v>
      </c>
      <c r="L82" s="44"/>
      <c r="M82" s="25"/>
    </row>
    <row r="83" spans="1:13" ht="15.75" x14ac:dyDescent="0.25">
      <c r="B83" s="80" t="str">
        <f>"Objective " &amp; L84</f>
        <v>Objective 12C-1</v>
      </c>
      <c r="G83" s="25"/>
      <c r="I83" s="25"/>
      <c r="J83" s="87"/>
      <c r="K83" s="44"/>
      <c r="L83" s="44"/>
      <c r="M83" s="25"/>
    </row>
    <row r="84" spans="1:13" ht="30" customHeight="1" x14ac:dyDescent="0.25">
      <c r="B84" s="84" t="s">
        <v>227</v>
      </c>
      <c r="D84" s="93" t="s">
        <v>228</v>
      </c>
      <c r="E84" s="93"/>
      <c r="G84" s="25"/>
      <c r="I84" s="25" t="s">
        <v>235</v>
      </c>
      <c r="J84" s="89">
        <v>1</v>
      </c>
      <c r="K84" s="44"/>
      <c r="L84" s="44" t="str">
        <f>K82&amp;"-"&amp;J84</f>
        <v>12C-1</v>
      </c>
      <c r="M84" s="25"/>
    </row>
    <row r="85" spans="1:13" x14ac:dyDescent="0.25">
      <c r="D85" s="41" t="s">
        <v>75</v>
      </c>
      <c r="E85" s="41" t="s">
        <v>77</v>
      </c>
      <c r="G85" s="25"/>
      <c r="I85" s="25"/>
      <c r="J85" s="87"/>
      <c r="K85" s="44"/>
      <c r="L85" s="44"/>
      <c r="M85" s="25"/>
    </row>
    <row r="86" spans="1:13" x14ac:dyDescent="0.25">
      <c r="B86" s="76"/>
      <c r="D86" s="76"/>
      <c r="E86" s="76"/>
      <c r="G86" s="25"/>
      <c r="I86" s="25"/>
      <c r="J86" s="87"/>
      <c r="K86" s="44"/>
      <c r="L86" s="44"/>
      <c r="M86" s="25"/>
    </row>
    <row r="87" spans="1:13" x14ac:dyDescent="0.25">
      <c r="G87" s="25"/>
      <c r="I87" s="25"/>
      <c r="J87" s="87"/>
      <c r="K87" s="44"/>
      <c r="L87" s="44"/>
      <c r="M87" s="25"/>
    </row>
    <row r="88" spans="1:13" x14ac:dyDescent="0.25">
      <c r="B88" s="24" t="s">
        <v>253</v>
      </c>
      <c r="C88" s="24" t="s">
        <v>254</v>
      </c>
      <c r="D88" s="24" t="s">
        <v>255</v>
      </c>
      <c r="E88" s="24" t="s">
        <v>256</v>
      </c>
      <c r="G88" s="25"/>
      <c r="I88" s="25"/>
      <c r="J88" s="87"/>
      <c r="K88" s="44"/>
      <c r="L88" s="44"/>
      <c r="M88" s="25"/>
    </row>
    <row r="89" spans="1:13" x14ac:dyDescent="0.25">
      <c r="B89" s="76"/>
      <c r="C89" s="76"/>
      <c r="D89" s="76"/>
      <c r="E89" s="76"/>
      <c r="G89" s="25"/>
      <c r="I89" s="25"/>
      <c r="J89" s="87"/>
      <c r="K89" s="44"/>
      <c r="L89" s="44"/>
      <c r="M89" s="25"/>
    </row>
    <row r="90" spans="1:13" x14ac:dyDescent="0.25">
      <c r="B90" s="76"/>
      <c r="C90" s="76"/>
      <c r="D90" s="76"/>
      <c r="E90" s="76"/>
      <c r="G90" s="25"/>
      <c r="I90" s="25"/>
      <c r="J90" s="87"/>
      <c r="K90" s="44"/>
      <c r="L90" s="44"/>
      <c r="M90" s="25"/>
    </row>
    <row r="91" spans="1:13" x14ac:dyDescent="0.25">
      <c r="B91" s="76"/>
      <c r="C91" s="76"/>
      <c r="D91" s="76"/>
      <c r="E91" s="76"/>
      <c r="G91" s="25"/>
      <c r="I91" s="25"/>
      <c r="J91" s="87"/>
      <c r="K91" s="44"/>
      <c r="L91" s="44"/>
      <c r="M91" s="25"/>
    </row>
    <row r="92" spans="1:13" x14ac:dyDescent="0.25">
      <c r="B92" s="76"/>
      <c r="C92" s="76"/>
      <c r="D92" s="76"/>
      <c r="E92" s="76"/>
      <c r="G92" s="25"/>
      <c r="I92" s="25"/>
      <c r="J92" s="87"/>
      <c r="K92" s="44"/>
      <c r="L92" s="44"/>
      <c r="M92" s="25"/>
    </row>
    <row r="93" spans="1:13" x14ac:dyDescent="0.25">
      <c r="G93" s="25"/>
      <c r="I93" s="25"/>
      <c r="J93" s="87"/>
      <c r="K93" s="44"/>
      <c r="L93" s="44"/>
      <c r="M93" s="25"/>
    </row>
    <row r="94" spans="1:13" x14ac:dyDescent="0.25">
      <c r="B94" s="56" t="s">
        <v>249</v>
      </c>
      <c r="G94" s="25"/>
      <c r="I94" s="25"/>
      <c r="J94" s="87"/>
      <c r="K94" s="44"/>
      <c r="L94" s="44"/>
      <c r="M94" s="25"/>
    </row>
    <row r="95" spans="1:13" x14ac:dyDescent="0.25">
      <c r="B95" s="42" t="s">
        <v>251</v>
      </c>
      <c r="G95" s="25"/>
      <c r="I95" s="25"/>
      <c r="J95" s="87"/>
      <c r="K95" s="44"/>
      <c r="L95" s="44"/>
      <c r="M95" s="25"/>
    </row>
    <row r="96" spans="1:13" ht="15.75" hidden="1" x14ac:dyDescent="0.25">
      <c r="B96" s="80" t="str">
        <f>"Objective " &amp; L97</f>
        <v>Objective 12C-2</v>
      </c>
      <c r="G96" s="25"/>
      <c r="I96" s="25"/>
      <c r="J96" s="87"/>
      <c r="K96" s="44"/>
      <c r="L96" s="44"/>
      <c r="M96" s="25"/>
    </row>
    <row r="97" spans="2:13" ht="30" hidden="1" x14ac:dyDescent="0.25">
      <c r="B97" s="84" t="s">
        <v>227</v>
      </c>
      <c r="D97" s="93" t="s">
        <v>228</v>
      </c>
      <c r="E97" s="93"/>
      <c r="G97" s="25"/>
      <c r="I97" s="25" t="s">
        <v>235</v>
      </c>
      <c r="J97" s="89">
        <v>2</v>
      </c>
      <c r="K97" s="44"/>
      <c r="L97" s="44" t="str">
        <f>K82&amp;"-"&amp;J97</f>
        <v>12C-2</v>
      </c>
      <c r="M97" s="25"/>
    </row>
    <row r="98" spans="2:13" hidden="1" x14ac:dyDescent="0.25">
      <c r="D98" s="41" t="s">
        <v>75</v>
      </c>
      <c r="E98" s="41" t="s">
        <v>77</v>
      </c>
      <c r="G98" s="25"/>
      <c r="I98" s="25"/>
      <c r="J98" s="87"/>
      <c r="K98" s="44"/>
      <c r="L98" s="44"/>
      <c r="M98" s="25"/>
    </row>
    <row r="99" spans="2:13" hidden="1" x14ac:dyDescent="0.25">
      <c r="B99" s="76"/>
      <c r="D99" s="76"/>
      <c r="E99" s="76"/>
      <c r="G99" s="25"/>
      <c r="I99" s="25"/>
      <c r="J99" s="87"/>
      <c r="K99" s="44"/>
      <c r="L99" s="44"/>
      <c r="M99" s="25"/>
    </row>
    <row r="100" spans="2:13" hidden="1" x14ac:dyDescent="0.25">
      <c r="G100" s="25"/>
      <c r="I100" s="25"/>
      <c r="J100" s="87"/>
      <c r="K100" s="44"/>
      <c r="L100" s="44"/>
      <c r="M100" s="25"/>
    </row>
    <row r="101" spans="2:13" hidden="1" x14ac:dyDescent="0.25">
      <c r="B101" s="24" t="s">
        <v>253</v>
      </c>
      <c r="C101" s="24" t="s">
        <v>254</v>
      </c>
      <c r="D101" s="24" t="s">
        <v>255</v>
      </c>
      <c r="E101" s="24" t="s">
        <v>256</v>
      </c>
      <c r="G101" s="25"/>
      <c r="I101" s="25"/>
      <c r="J101" s="87"/>
      <c r="K101" s="44"/>
      <c r="L101" s="44"/>
      <c r="M101" s="25"/>
    </row>
    <row r="102" spans="2:13" hidden="1" x14ac:dyDescent="0.25">
      <c r="B102" s="76"/>
      <c r="C102" s="76"/>
      <c r="D102" s="76"/>
      <c r="E102" s="76"/>
      <c r="G102" s="25"/>
      <c r="I102" s="25"/>
      <c r="J102" s="87"/>
      <c r="K102" s="44"/>
      <c r="L102" s="44"/>
      <c r="M102" s="25"/>
    </row>
    <row r="103" spans="2:13" hidden="1" x14ac:dyDescent="0.25">
      <c r="B103" s="76"/>
      <c r="C103" s="76"/>
      <c r="D103" s="76"/>
      <c r="E103" s="76"/>
      <c r="G103" s="25"/>
      <c r="I103" s="25"/>
      <c r="J103" s="87"/>
      <c r="K103" s="44"/>
      <c r="L103" s="44"/>
      <c r="M103" s="25"/>
    </row>
    <row r="104" spans="2:13" hidden="1" x14ac:dyDescent="0.25">
      <c r="B104" s="76"/>
      <c r="C104" s="76"/>
      <c r="D104" s="76"/>
      <c r="E104" s="76"/>
      <c r="G104" s="25"/>
      <c r="I104" s="25"/>
      <c r="J104" s="87"/>
      <c r="K104" s="44"/>
      <c r="L104" s="44"/>
      <c r="M104" s="25"/>
    </row>
    <row r="105" spans="2:13" hidden="1" x14ac:dyDescent="0.25">
      <c r="B105" s="76"/>
      <c r="C105" s="76"/>
      <c r="D105" s="76"/>
      <c r="E105" s="76"/>
      <c r="G105" s="25"/>
      <c r="I105" s="25"/>
      <c r="J105" s="87"/>
      <c r="K105" s="44"/>
      <c r="L105" s="44"/>
      <c r="M105" s="25"/>
    </row>
    <row r="106" spans="2:13" x14ac:dyDescent="0.25">
      <c r="G106" s="25"/>
      <c r="I106" s="25"/>
      <c r="J106" s="87"/>
      <c r="K106" s="44"/>
      <c r="L106" s="44"/>
      <c r="M106" s="25"/>
    </row>
    <row r="107" spans="2:13" x14ac:dyDescent="0.25">
      <c r="B107" s="56" t="s">
        <v>249</v>
      </c>
      <c r="G107" s="25"/>
      <c r="I107" s="25"/>
      <c r="J107" s="87"/>
      <c r="K107" s="44"/>
      <c r="L107" s="44"/>
      <c r="M107" s="25"/>
    </row>
    <row r="108" spans="2:13" x14ac:dyDescent="0.25">
      <c r="B108" s="42" t="s">
        <v>251</v>
      </c>
      <c r="G108" s="25"/>
      <c r="I108" s="25"/>
      <c r="J108" s="87"/>
      <c r="K108" s="44"/>
      <c r="L108" s="44"/>
      <c r="M108" s="25"/>
    </row>
    <row r="109" spans="2:13" ht="15.75" hidden="1" x14ac:dyDescent="0.25">
      <c r="B109" s="80" t="str">
        <f>"Objective " &amp; L110</f>
        <v>Objective 12C-3</v>
      </c>
      <c r="G109" s="25"/>
      <c r="I109" s="25"/>
      <c r="J109" s="87"/>
      <c r="K109" s="44"/>
      <c r="L109" s="44"/>
      <c r="M109" s="25"/>
    </row>
    <row r="110" spans="2:13" ht="30" hidden="1" x14ac:dyDescent="0.25">
      <c r="B110" s="84" t="s">
        <v>227</v>
      </c>
      <c r="D110" s="93" t="s">
        <v>228</v>
      </c>
      <c r="E110" s="93"/>
      <c r="G110" s="25"/>
      <c r="I110" s="25" t="s">
        <v>235</v>
      </c>
      <c r="J110" s="89">
        <v>3</v>
      </c>
      <c r="K110" s="44"/>
      <c r="L110" s="44" t="str">
        <f>K82&amp;"-"&amp;J110</f>
        <v>12C-3</v>
      </c>
      <c r="M110" s="25"/>
    </row>
    <row r="111" spans="2:13" hidden="1" x14ac:dyDescent="0.25">
      <c r="D111" s="41" t="s">
        <v>75</v>
      </c>
      <c r="E111" s="41" t="s">
        <v>77</v>
      </c>
      <c r="G111" s="25"/>
      <c r="I111" s="25"/>
      <c r="J111" s="87"/>
      <c r="K111" s="44"/>
      <c r="L111" s="44"/>
      <c r="M111" s="25"/>
    </row>
    <row r="112" spans="2:13" hidden="1" x14ac:dyDescent="0.25">
      <c r="B112" s="76"/>
      <c r="D112" s="76"/>
      <c r="E112" s="76"/>
      <c r="G112" s="25"/>
      <c r="I112" s="25"/>
      <c r="J112" s="87"/>
      <c r="K112" s="44"/>
      <c r="L112" s="44"/>
      <c r="M112" s="25"/>
    </row>
    <row r="113" spans="2:13" hidden="1" x14ac:dyDescent="0.25">
      <c r="G113" s="25"/>
      <c r="I113" s="25"/>
      <c r="J113" s="87"/>
      <c r="K113" s="44"/>
      <c r="L113" s="44"/>
      <c r="M113" s="25"/>
    </row>
    <row r="114" spans="2:13" hidden="1" x14ac:dyDescent="0.25">
      <c r="B114" s="24" t="s">
        <v>253</v>
      </c>
      <c r="C114" s="24" t="s">
        <v>254</v>
      </c>
      <c r="D114" s="24" t="s">
        <v>255</v>
      </c>
      <c r="E114" s="24" t="s">
        <v>256</v>
      </c>
      <c r="G114" s="25"/>
      <c r="I114" s="25"/>
      <c r="J114" s="87"/>
      <c r="K114" s="44"/>
      <c r="L114" s="44"/>
      <c r="M114" s="25"/>
    </row>
    <row r="115" spans="2:13" hidden="1" x14ac:dyDescent="0.25">
      <c r="B115" s="76"/>
      <c r="C115" s="76"/>
      <c r="D115" s="76"/>
      <c r="E115" s="76"/>
      <c r="G115" s="25"/>
      <c r="I115" s="25"/>
      <c r="J115" s="87"/>
      <c r="K115" s="44"/>
      <c r="L115" s="44"/>
      <c r="M115" s="25"/>
    </row>
    <row r="116" spans="2:13" hidden="1" x14ac:dyDescent="0.25">
      <c r="B116" s="76"/>
      <c r="C116" s="76"/>
      <c r="D116" s="76"/>
      <c r="E116" s="76"/>
      <c r="G116" s="25"/>
      <c r="I116" s="25"/>
      <c r="J116" s="87"/>
      <c r="K116" s="44"/>
      <c r="L116" s="44"/>
      <c r="M116" s="25"/>
    </row>
    <row r="117" spans="2:13" hidden="1" x14ac:dyDescent="0.25">
      <c r="B117" s="76"/>
      <c r="C117" s="76"/>
      <c r="D117" s="76"/>
      <c r="E117" s="76"/>
      <c r="G117" s="25"/>
      <c r="I117" s="25"/>
      <c r="J117" s="87"/>
      <c r="K117" s="44"/>
      <c r="L117" s="44"/>
      <c r="M117" s="25"/>
    </row>
    <row r="118" spans="2:13" hidden="1" x14ac:dyDescent="0.25">
      <c r="B118" s="76"/>
      <c r="C118" s="76"/>
      <c r="D118" s="76"/>
      <c r="E118" s="76"/>
      <c r="G118" s="25"/>
      <c r="I118" s="25"/>
      <c r="J118" s="87"/>
      <c r="K118" s="44"/>
      <c r="L118" s="44"/>
      <c r="M118" s="25"/>
    </row>
    <row r="119" spans="2:13" x14ac:dyDescent="0.25">
      <c r="G119" s="25"/>
      <c r="I119" s="25"/>
      <c r="J119" s="87"/>
      <c r="K119" s="44"/>
      <c r="L119" s="44"/>
      <c r="M119" s="25"/>
    </row>
    <row r="120" spans="2:13" x14ac:dyDescent="0.25"/>
  </sheetData>
  <sheetProtection algorithmName="SHA-256" hashValue="TeTiRCBWK2PVThbTaVe11xUjqKFpzJS05x6853XIn+U=" saltValue="kn9WYKk7xnbrgOr8VcSzVA==" spinCount="100000" sheet="1" objects="1" scenarios="1" formatRows="0"/>
  <mergeCells count="13">
    <mergeCell ref="D110:E110"/>
    <mergeCell ref="D46:E46"/>
    <mergeCell ref="D59:E59"/>
    <mergeCell ref="D72:E72"/>
    <mergeCell ref="B82:E82"/>
    <mergeCell ref="D84:E84"/>
    <mergeCell ref="D97:E97"/>
    <mergeCell ref="B44:E44"/>
    <mergeCell ref="B4:E4"/>
    <mergeCell ref="B6:E6"/>
    <mergeCell ref="D8:E8"/>
    <mergeCell ref="D21:E21"/>
    <mergeCell ref="D34:E34"/>
  </mergeCells>
  <conditionalFormatting sqref="B3:E4 A3:A119">
    <cfRule type="expression" dxfId="59" priority="6">
      <formula>$J$2=5</formula>
    </cfRule>
    <cfRule type="expression" dxfId="58" priority="7">
      <formula>$J$2=4</formula>
    </cfRule>
    <cfRule type="expression" dxfId="57" priority="8">
      <formula>$J$2=3</formula>
    </cfRule>
    <cfRule type="expression" dxfId="56" priority="9">
      <formula>$J$2=2</formula>
    </cfRule>
    <cfRule type="expression" dxfId="55" priority="10">
      <formula>$J$2=1</formula>
    </cfRule>
  </conditionalFormatting>
  <conditionalFormatting sqref="B7 B20 B33 B45 B58 B71 B83 B96 B109">
    <cfRule type="expression" dxfId="54" priority="1">
      <formula>$J$2=5</formula>
    </cfRule>
    <cfRule type="expression" dxfId="53" priority="2">
      <formula>$J$2=4</formula>
    </cfRule>
    <cfRule type="expression" dxfId="52" priority="3">
      <formula>$J$2=3</formula>
    </cfRule>
    <cfRule type="expression" dxfId="51" priority="4">
      <formula>$J$2=2</formula>
    </cfRule>
    <cfRule type="expression" dxfId="50" priority="5">
      <formula>$J$2=1</formula>
    </cfRule>
  </conditionalFormatting>
  <dataValidations count="2">
    <dataValidation type="textLength" operator="lessThanOrEqual" allowBlank="1" showInputMessage="1" showErrorMessage="1" error="This field has a 255 character limit." sqref="B115:E118 D10:E10 B13:E16 D48:E48 D23:E23 B26:E29 B89:E92 D36:E36 B39:E42 B77:E80 D112:E112 B51:E54 D99:E99 D61:E61 B64:E67 B102:E105 D74:E74 D86:E86">
      <formula1>255</formula1>
    </dataValidation>
    <dataValidation type="textLength" operator="lessThanOrEqual" allowBlank="1" showInputMessage="1" showErrorMessage="1" error="This field has a 255 character limit." sqref="B10 B23 B36 B112 B61 B74 B48 B99 B86">
      <formula1>500</formula1>
    </dataValidation>
  </dataValidations>
  <hyperlinks>
    <hyperlink ref="B31" location="'Priority Pop. Screening &amp; Tx'!CreateObjA3" tooltip="Show/hide a third objective" display="[+] Create objective"/>
    <hyperlink ref="B18" location="'Priority Pop. Screening &amp; Tx'!CreateObjA2" tooltip="Show/hide a second objective" display="[+] Create objective"/>
    <hyperlink ref="B56" location="'Priority Pop. Screening &amp; Tx'!CreateObjB2" tooltip="Show/hide a second objective" display="[+] Create objective"/>
    <hyperlink ref="B69" location="'Priority Pop. Screening &amp; Tx'!CreateObjB3" tooltip="Show/hide a third objective" display="[+] Create objective"/>
    <hyperlink ref="B94" location="'Priority Pop. Screening &amp; Tx'!CreateObjC2" tooltip="Show/hide a second objective" display="[+] Create objective"/>
    <hyperlink ref="B107" location="'Priority Pop. Screening &amp; Tx'!CreateObjC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pageSetUpPr fitToPage="1"/>
  </sheetPr>
  <dimension ref="A1:M1043"/>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4</v>
      </c>
      <c r="K2" s="44"/>
      <c r="L2" s="44"/>
      <c r="M2" s="25"/>
    </row>
    <row r="3" spans="2:13" ht="18.75" x14ac:dyDescent="0.25">
      <c r="B3" s="78" t="str">
        <f>INDEX(lkpStrategyAreas_Text,MATCH($J$3,lkpStrategy_ID,0))</f>
        <v>Promote STD Prevention and Policy</v>
      </c>
      <c r="C3" s="79"/>
      <c r="D3" s="79"/>
      <c r="E3" s="79"/>
      <c r="G3" s="25"/>
      <c r="I3" s="25" t="s">
        <v>231</v>
      </c>
      <c r="J3" s="89">
        <v>13</v>
      </c>
      <c r="K3" s="44"/>
      <c r="L3" s="44"/>
      <c r="M3" s="25"/>
    </row>
    <row r="4" spans="2:13" ht="15.75" x14ac:dyDescent="0.25">
      <c r="B4" s="96" t="str">
        <f>"Strategy " &amp; $J$3 &amp; ": " &amp; INDEX(lkpStrategy_Text,MATCH($J$3,lkpStrategy_ID,0))</f>
        <v>Strategy 13: Promote STD prevention to the public</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13A: Provide audience-appropriate, 508-compliant, STD-prevention information online, including answers to common STD questions (e.g., symptoms, testing methods, treatment) and places where testing and treatment are available</v>
      </c>
      <c r="C6" s="95"/>
      <c r="D6" s="95"/>
      <c r="E6" s="95"/>
      <c r="G6" s="25" t="s">
        <v>91</v>
      </c>
      <c r="I6" s="25" t="s">
        <v>233</v>
      </c>
      <c r="J6" s="89" t="s">
        <v>232</v>
      </c>
      <c r="K6" s="44" t="str">
        <f>$J$3&amp;J6</f>
        <v>13A</v>
      </c>
      <c r="L6" s="44"/>
    </row>
    <row r="7" spans="2:13" ht="15.75" x14ac:dyDescent="0.25">
      <c r="B7" s="80" t="str">
        <f>"Objective " &amp; L8</f>
        <v>Objective 13A-1</v>
      </c>
      <c r="G7" s="25"/>
      <c r="I7" s="25"/>
      <c r="J7" s="87"/>
      <c r="K7" s="44"/>
      <c r="L7" s="44"/>
      <c r="M7" s="25"/>
    </row>
    <row r="8" spans="2:13" ht="30" x14ac:dyDescent="0.25">
      <c r="B8" s="84" t="s">
        <v>227</v>
      </c>
      <c r="D8" s="93" t="s">
        <v>228</v>
      </c>
      <c r="E8" s="93"/>
      <c r="G8" s="25"/>
      <c r="I8" s="25" t="s">
        <v>235</v>
      </c>
      <c r="J8" s="89">
        <v>1</v>
      </c>
      <c r="K8" s="44"/>
      <c r="L8" s="44" t="str">
        <f>K6&amp;"-"&amp;J8</f>
        <v>13A-1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13A-2</v>
      </c>
      <c r="G20" s="25"/>
      <c r="I20" s="25"/>
      <c r="J20" s="87"/>
      <c r="K20" s="44"/>
      <c r="L20" s="44"/>
      <c r="M20" s="25"/>
    </row>
    <row r="21" spans="2:13" ht="30" hidden="1" x14ac:dyDescent="0.25">
      <c r="B21" s="84" t="s">
        <v>227</v>
      </c>
      <c r="D21" s="93" t="s">
        <v>228</v>
      </c>
      <c r="E21" s="93"/>
      <c r="G21" s="25"/>
      <c r="I21" s="25" t="s">
        <v>235</v>
      </c>
      <c r="J21" s="89">
        <v>2</v>
      </c>
      <c r="K21" s="44"/>
      <c r="L21" s="44" t="str">
        <f>K6&amp;"-"&amp;J21</f>
        <v>13A-2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13A-3</v>
      </c>
      <c r="G33" s="25"/>
      <c r="I33" s="25"/>
      <c r="J33" s="87"/>
      <c r="K33" s="44"/>
      <c r="L33" s="44"/>
      <c r="M33" s="25"/>
    </row>
    <row r="34" spans="2:13" ht="30" hidden="1" x14ac:dyDescent="0.25">
      <c r="B34" s="84" t="s">
        <v>227</v>
      </c>
      <c r="D34" s="93" t="s">
        <v>228</v>
      </c>
      <c r="E34" s="93"/>
      <c r="G34" s="25"/>
      <c r="I34" s="25" t="s">
        <v>235</v>
      </c>
      <c r="J34" s="89">
        <v>3</v>
      </c>
      <c r="K34" s="44"/>
      <c r="L34" s="44" t="str">
        <f>K6&amp;"-"&amp;J34</f>
        <v>13A-3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customFormat="1" x14ac:dyDescent="0.25"/>
    <row r="45" spans="2:13" customFormat="1" x14ac:dyDescent="0.25"/>
    <row r="46" spans="2:13" customFormat="1" ht="30" customHeight="1" x14ac:dyDescent="0.25"/>
    <row r="47" spans="2:13" customFormat="1" x14ac:dyDescent="0.25"/>
    <row r="48" spans="2:13"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hidden="1" x14ac:dyDescent="0.25"/>
    <row r="59" customFormat="1" hidden="1" x14ac:dyDescent="0.25"/>
    <row r="60" customFormat="1" hidden="1" x14ac:dyDescent="0.25"/>
    <row r="61" customFormat="1" hidden="1" x14ac:dyDescent="0.25"/>
    <row r="62" customFormat="1" hidden="1" x14ac:dyDescent="0.25"/>
    <row r="63" customFormat="1" hidden="1" x14ac:dyDescent="0.25"/>
    <row r="64" customFormat="1" hidden="1" x14ac:dyDescent="0.25"/>
    <row r="65" customFormat="1" hidden="1" x14ac:dyDescent="0.25"/>
    <row r="66" customFormat="1" hidden="1" x14ac:dyDescent="0.25"/>
    <row r="67" customFormat="1" hidden="1" x14ac:dyDescent="0.25"/>
    <row r="68" customFormat="1" x14ac:dyDescent="0.25"/>
    <row r="69" customFormat="1" x14ac:dyDescent="0.25"/>
    <row r="70" customFormat="1" x14ac:dyDescent="0.25"/>
    <row r="71" customFormat="1" hidden="1" x14ac:dyDescent="0.25"/>
    <row r="72" customFormat="1" hidden="1" x14ac:dyDescent="0.25"/>
    <row r="73" customFormat="1" hidden="1" x14ac:dyDescent="0.25"/>
    <row r="74" customFormat="1" hidden="1" x14ac:dyDescent="0.25"/>
    <row r="75" customFormat="1" hidden="1" x14ac:dyDescent="0.25"/>
    <row r="76" customFormat="1" hidden="1" x14ac:dyDescent="0.25"/>
    <row r="77" customFormat="1" hidden="1" x14ac:dyDescent="0.25"/>
    <row r="78" customFormat="1" hidden="1" x14ac:dyDescent="0.25"/>
    <row r="79" customFormat="1" hidden="1" x14ac:dyDescent="0.25"/>
    <row r="80" customFormat="1" hidden="1" x14ac:dyDescent="0.25"/>
    <row r="81" customFormat="1" x14ac:dyDescent="0.25"/>
    <row r="82" customFormat="1" x14ac:dyDescent="0.25"/>
    <row r="83" customFormat="1" x14ac:dyDescent="0.25"/>
    <row r="84" customFormat="1" ht="30" customHeigh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sheetData>
  <sheetProtection algorithmName="SHA-256" hashValue="074J9z2hYNjtz9fpIgbgS+tGx7AJH6tOlh7Q3FTHmDw=" saltValue="CZjMMen40IrTgSuCMUumcg==" spinCount="100000" sheet="1" objects="1" scenarios="1" formatRows="0"/>
  <mergeCells count="5">
    <mergeCell ref="B4:E4"/>
    <mergeCell ref="B6:E6"/>
    <mergeCell ref="D8:E8"/>
    <mergeCell ref="D21:E21"/>
    <mergeCell ref="D34:E34"/>
  </mergeCells>
  <conditionalFormatting sqref="B3:E4 A3:A43">
    <cfRule type="expression" dxfId="49" priority="6">
      <formula>$J$2=5</formula>
    </cfRule>
    <cfRule type="expression" dxfId="48" priority="7">
      <formula>$J$2=4</formula>
    </cfRule>
    <cfRule type="expression" dxfId="47" priority="8">
      <formula>$J$2=3</formula>
    </cfRule>
    <cfRule type="expression" dxfId="46" priority="9">
      <formula>$J$2=2</formula>
    </cfRule>
    <cfRule type="expression" dxfId="45" priority="10">
      <formula>$J$2=1</formula>
    </cfRule>
  </conditionalFormatting>
  <conditionalFormatting sqref="B7 B20 B33">
    <cfRule type="expression" dxfId="44" priority="1">
      <formula>$J$2=5</formula>
    </cfRule>
    <cfRule type="expression" dxfId="43" priority="2">
      <formula>$J$2=4</formula>
    </cfRule>
    <cfRule type="expression" dxfId="42" priority="3">
      <formula>$J$2=3</formula>
    </cfRule>
    <cfRule type="expression" dxfId="41" priority="4">
      <formula>$J$2=2</formula>
    </cfRule>
    <cfRule type="expression" dxfId="40" priority="5">
      <formula>$J$2=1</formula>
    </cfRule>
  </conditionalFormatting>
  <dataValidations count="2">
    <dataValidation type="textLength" operator="lessThanOrEqual" allowBlank="1" showInputMessage="1" showErrorMessage="1" error="This field has a 255 character limit." sqref="B39:E42 D10:E10 B13:E16 D36:E36 D23:E23 B26:E29">
      <formula1>255</formula1>
    </dataValidation>
    <dataValidation type="textLength" operator="lessThanOrEqual" allowBlank="1" showInputMessage="1" showErrorMessage="1" error="This field has a 255 character limit." sqref="B10 B23 B36">
      <formula1>500</formula1>
    </dataValidation>
  </dataValidations>
  <hyperlinks>
    <hyperlink ref="B31" location="'Community Health Promotion'!CreateObjA3" tooltip="Show/hide a third objective" display="[+] Create objective"/>
    <hyperlink ref="B18" location="'Community Health Promotion'!CreateObjA2" tooltip="Show/hide a secon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8"/>
    <pageSetUpPr fitToPage="1"/>
  </sheetPr>
  <dimension ref="A1:M1043"/>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4</v>
      </c>
      <c r="K2" s="44"/>
      <c r="L2" s="44"/>
      <c r="M2" s="25"/>
    </row>
    <row r="3" spans="2:13" ht="18.75" x14ac:dyDescent="0.25">
      <c r="B3" s="78" t="str">
        <f>INDEX(lkpStrategyAreas_Text,MATCH($J$3,lkpStrategy_ID,0))</f>
        <v>Promote STD Prevention and Policy</v>
      </c>
      <c r="C3" s="79"/>
      <c r="D3" s="79"/>
      <c r="E3" s="79"/>
      <c r="G3" s="25"/>
      <c r="I3" s="25" t="s">
        <v>231</v>
      </c>
      <c r="J3" s="89">
        <v>14</v>
      </c>
      <c r="K3" s="44"/>
      <c r="L3" s="44"/>
      <c r="M3" s="25"/>
    </row>
    <row r="4" spans="2:13" ht="15.75" x14ac:dyDescent="0.25">
      <c r="B4" s="96" t="str">
        <f>"Strategy " &amp; $J$3 &amp; ": " &amp; INDEX(lkpStrategy_Text,MATCH($J$3,lkpStrategy_ID,0))</f>
        <v>Strategy 14: Promote STD prevention and reporting to provider community</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14A: Notify local providers and organizations about important or timely STD-related issues, such as outbreaks, emerging diseases, recommended treatment changes, biomedical advances, and reporting requirements</v>
      </c>
      <c r="C6" s="95"/>
      <c r="D6" s="95"/>
      <c r="E6" s="95"/>
      <c r="G6" s="25" t="s">
        <v>91</v>
      </c>
      <c r="I6" s="25" t="s">
        <v>233</v>
      </c>
      <c r="J6" s="89" t="s">
        <v>232</v>
      </c>
      <c r="K6" s="44" t="str">
        <f>$J$3&amp;J6</f>
        <v>14A</v>
      </c>
      <c r="L6" s="44"/>
    </row>
    <row r="7" spans="2:13" ht="15.75" x14ac:dyDescent="0.25">
      <c r="B7" s="80" t="str">
        <f>"Objective " &amp; L8</f>
        <v>Objective 14A-1</v>
      </c>
      <c r="G7" s="25"/>
      <c r="I7" s="25"/>
      <c r="J7" s="87"/>
      <c r="K7" s="44"/>
      <c r="L7" s="44"/>
      <c r="M7" s="25"/>
    </row>
    <row r="8" spans="2:13" ht="30" x14ac:dyDescent="0.25">
      <c r="B8" s="84" t="s">
        <v>227</v>
      </c>
      <c r="D8" s="93" t="s">
        <v>228</v>
      </c>
      <c r="E8" s="93"/>
      <c r="G8" s="25"/>
      <c r="I8" s="25" t="s">
        <v>235</v>
      </c>
      <c r="J8" s="89">
        <v>1</v>
      </c>
      <c r="K8" s="44"/>
      <c r="L8" s="44" t="str">
        <f>K6&amp;"-"&amp;J8</f>
        <v>14A-1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14A-2</v>
      </c>
      <c r="G20" s="25"/>
      <c r="I20" s="25"/>
      <c r="J20" s="87"/>
      <c r="K20" s="44"/>
      <c r="L20" s="44"/>
      <c r="M20" s="25"/>
    </row>
    <row r="21" spans="2:13" ht="30" hidden="1" x14ac:dyDescent="0.25">
      <c r="B21" s="84" t="s">
        <v>227</v>
      </c>
      <c r="D21" s="93" t="s">
        <v>228</v>
      </c>
      <c r="E21" s="93"/>
      <c r="G21" s="25"/>
      <c r="I21" s="25" t="s">
        <v>235</v>
      </c>
      <c r="J21" s="89">
        <v>2</v>
      </c>
      <c r="K21" s="44"/>
      <c r="L21" s="44" t="str">
        <f>K6&amp;"-"&amp;J21</f>
        <v>14A-2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14A-3</v>
      </c>
      <c r="G33" s="25"/>
      <c r="I33" s="25"/>
      <c r="J33" s="87"/>
      <c r="K33" s="44"/>
      <c r="L33" s="44"/>
      <c r="M33" s="25"/>
    </row>
    <row r="34" spans="2:13" ht="30" hidden="1" x14ac:dyDescent="0.25">
      <c r="B34" s="84" t="s">
        <v>227</v>
      </c>
      <c r="D34" s="93" t="s">
        <v>228</v>
      </c>
      <c r="E34" s="93"/>
      <c r="G34" s="25"/>
      <c r="I34" s="25" t="s">
        <v>235</v>
      </c>
      <c r="J34" s="89">
        <v>3</v>
      </c>
      <c r="K34" s="44"/>
      <c r="L34" s="44" t="str">
        <f>K6&amp;"-"&amp;J34</f>
        <v>14A-3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customFormat="1" x14ac:dyDescent="0.25"/>
    <row r="45" spans="2:13" customFormat="1" x14ac:dyDescent="0.25"/>
    <row r="46" spans="2:13" customFormat="1" ht="30" customHeight="1" x14ac:dyDescent="0.25"/>
    <row r="47" spans="2:13" customFormat="1" x14ac:dyDescent="0.25"/>
    <row r="48" spans="2:13"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hidden="1" x14ac:dyDescent="0.25"/>
    <row r="59" customFormat="1" hidden="1" x14ac:dyDescent="0.25"/>
    <row r="60" customFormat="1" hidden="1" x14ac:dyDescent="0.25"/>
    <row r="61" customFormat="1" hidden="1" x14ac:dyDescent="0.25"/>
    <row r="62" customFormat="1" hidden="1" x14ac:dyDescent="0.25"/>
    <row r="63" customFormat="1" hidden="1" x14ac:dyDescent="0.25"/>
    <row r="64" customFormat="1" hidden="1" x14ac:dyDescent="0.25"/>
    <row r="65" customFormat="1" hidden="1" x14ac:dyDescent="0.25"/>
    <row r="66" customFormat="1" hidden="1" x14ac:dyDescent="0.25"/>
    <row r="67" customFormat="1" hidden="1" x14ac:dyDescent="0.25"/>
    <row r="68" customFormat="1" x14ac:dyDescent="0.25"/>
    <row r="69" customFormat="1" x14ac:dyDescent="0.25"/>
    <row r="70" customFormat="1" x14ac:dyDescent="0.25"/>
    <row r="71" customFormat="1" hidden="1" x14ac:dyDescent="0.25"/>
    <row r="72" customFormat="1" hidden="1" x14ac:dyDescent="0.25"/>
    <row r="73" customFormat="1" hidden="1" x14ac:dyDescent="0.25"/>
    <row r="74" customFormat="1" hidden="1" x14ac:dyDescent="0.25"/>
    <row r="75" customFormat="1" hidden="1" x14ac:dyDescent="0.25"/>
    <row r="76" customFormat="1" hidden="1" x14ac:dyDescent="0.25"/>
    <row r="77" customFormat="1" hidden="1" x14ac:dyDescent="0.25"/>
    <row r="78" customFormat="1" hidden="1" x14ac:dyDescent="0.25"/>
    <row r="79" customFormat="1" hidden="1" x14ac:dyDescent="0.25"/>
    <row r="80" customFormat="1" hidden="1" x14ac:dyDescent="0.25"/>
    <row r="81" customFormat="1" x14ac:dyDescent="0.25"/>
    <row r="82" customFormat="1" x14ac:dyDescent="0.25"/>
    <row r="83" customFormat="1" x14ac:dyDescent="0.25"/>
    <row r="84" customFormat="1" ht="30" customHeigh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sheetData>
  <sheetProtection algorithmName="SHA-256" hashValue="u9R6w54vnaSyuUzlKsiM7UiOIIFxJOrBntg7THESz1M=" saltValue="ed3iYdfOiWHF4RdxMB1Thw==" spinCount="100000" sheet="1" objects="1" scenarios="1" formatRows="0"/>
  <mergeCells count="5">
    <mergeCell ref="B4:E4"/>
    <mergeCell ref="B6:E6"/>
    <mergeCell ref="D8:E8"/>
    <mergeCell ref="D21:E21"/>
    <mergeCell ref="D34:E34"/>
  </mergeCells>
  <conditionalFormatting sqref="B3:E4 A3:A43">
    <cfRule type="expression" dxfId="39" priority="6">
      <formula>$J$2=5</formula>
    </cfRule>
    <cfRule type="expression" dxfId="38" priority="7">
      <formula>$J$2=4</formula>
    </cfRule>
    <cfRule type="expression" dxfId="37" priority="8">
      <formula>$J$2=3</formula>
    </cfRule>
    <cfRule type="expression" dxfId="36" priority="9">
      <formula>$J$2=2</formula>
    </cfRule>
    <cfRule type="expression" dxfId="35" priority="10">
      <formula>$J$2=1</formula>
    </cfRule>
  </conditionalFormatting>
  <conditionalFormatting sqref="B7 B20 B33">
    <cfRule type="expression" dxfId="34" priority="1">
      <formula>$J$2=5</formula>
    </cfRule>
    <cfRule type="expression" dxfId="33" priority="2">
      <formula>$J$2=4</formula>
    </cfRule>
    <cfRule type="expression" dxfId="32" priority="3">
      <formula>$J$2=3</formula>
    </cfRule>
    <cfRule type="expression" dxfId="31" priority="4">
      <formula>$J$2=2</formula>
    </cfRule>
    <cfRule type="expression" dxfId="30" priority="5">
      <formula>$J$2=1</formula>
    </cfRule>
  </conditionalFormatting>
  <dataValidations count="2">
    <dataValidation type="textLength" operator="lessThanOrEqual" allowBlank="1" showInputMessage="1" showErrorMessage="1" error="This field has a 255 character limit." sqref="B39:E42 D10:E10 B13:E16 D36:E36 D23:E23 B26:E29">
      <formula1>255</formula1>
    </dataValidation>
    <dataValidation type="textLength" operator="lessThanOrEqual" allowBlank="1" showInputMessage="1" showErrorMessage="1" error="This field has a 255 character limit." sqref="B10 B23 B36">
      <formula1>500</formula1>
    </dataValidation>
  </dataValidations>
  <hyperlinks>
    <hyperlink ref="B31" location="'Provider Education &amp; Reporting'!CreateObjA3" tooltip="Show/hide a third objective" display="[+] Create objective"/>
    <hyperlink ref="B18" location="'Provider Education &amp; Reporting'!CreateObjA2" tooltip="Show/hide a secon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8"/>
    <pageSetUpPr fitToPage="1"/>
  </sheetPr>
  <dimension ref="A1:M1081"/>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4</v>
      </c>
      <c r="K2" s="44"/>
      <c r="L2" s="44"/>
      <c r="M2" s="25"/>
    </row>
    <row r="3" spans="2:13" ht="18.75" x14ac:dyDescent="0.25">
      <c r="B3" s="78" t="str">
        <f>INDEX(lkpStrategyAreas_Text,MATCH($J$3,lkpStrategy_ID,0))</f>
        <v>Promote STD Prevention and Policy</v>
      </c>
      <c r="C3" s="79"/>
      <c r="D3" s="79"/>
      <c r="E3" s="79"/>
      <c r="G3" s="25"/>
      <c r="I3" s="25" t="s">
        <v>231</v>
      </c>
      <c r="J3" s="89">
        <v>15</v>
      </c>
      <c r="K3" s="44"/>
      <c r="L3" s="44"/>
      <c r="M3" s="25"/>
    </row>
    <row r="4" spans="2:13" ht="15.75" x14ac:dyDescent="0.25">
      <c r="B4" s="96" t="str">
        <f>"Strategy " &amp; $J$3 &amp; ": " &amp; INDEX(lkpStrategy_Text,MATCH($J$3,lkpStrategy_ID,0))</f>
        <v>Strategy 15: Monitor STD-related policies and policy development</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15A: Work with the CDC, the NNECS recipient, and other partners to identify STD-related policies of interest. Monitor proposed and actual changes in policies that may affect STD prevention programs</v>
      </c>
      <c r="C6" s="95"/>
      <c r="D6" s="95"/>
      <c r="E6" s="95"/>
      <c r="G6" s="25" t="s">
        <v>91</v>
      </c>
      <c r="I6" s="25" t="s">
        <v>233</v>
      </c>
      <c r="J6" s="89" t="s">
        <v>232</v>
      </c>
      <c r="K6" s="44" t="str">
        <f>$J$3&amp;J6</f>
        <v>15A</v>
      </c>
      <c r="L6" s="44"/>
    </row>
    <row r="7" spans="2:13" ht="15.75" x14ac:dyDescent="0.25">
      <c r="B7" s="80" t="str">
        <f>"Objective " &amp; L8</f>
        <v>Objective 15A-1</v>
      </c>
      <c r="G7" s="25"/>
      <c r="I7" s="25"/>
      <c r="J7" s="87"/>
      <c r="K7" s="44"/>
      <c r="L7" s="44"/>
      <c r="M7" s="25"/>
    </row>
    <row r="8" spans="2:13" ht="30" x14ac:dyDescent="0.25">
      <c r="B8" s="84" t="s">
        <v>227</v>
      </c>
      <c r="D8" s="93" t="s">
        <v>228</v>
      </c>
      <c r="E8" s="93"/>
      <c r="G8" s="25"/>
      <c r="I8" s="25" t="s">
        <v>235</v>
      </c>
      <c r="J8" s="89">
        <v>1</v>
      </c>
      <c r="K8" s="44"/>
      <c r="L8" s="44" t="str">
        <f>K6&amp;"-"&amp;J8</f>
        <v>15A-1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15A-2</v>
      </c>
      <c r="G20" s="25"/>
      <c r="I20" s="25"/>
      <c r="J20" s="87"/>
      <c r="K20" s="44"/>
      <c r="L20" s="44"/>
      <c r="M20" s="25"/>
    </row>
    <row r="21" spans="2:13" ht="30" hidden="1" x14ac:dyDescent="0.25">
      <c r="B21" s="84" t="s">
        <v>227</v>
      </c>
      <c r="D21" s="93" t="s">
        <v>228</v>
      </c>
      <c r="E21" s="93"/>
      <c r="G21" s="25"/>
      <c r="I21" s="25" t="s">
        <v>235</v>
      </c>
      <c r="J21" s="89">
        <v>2</v>
      </c>
      <c r="K21" s="44"/>
      <c r="L21" s="44" t="str">
        <f>K6&amp;"-"&amp;J21</f>
        <v>15A-2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15A-3</v>
      </c>
      <c r="G33" s="25"/>
      <c r="I33" s="25"/>
      <c r="J33" s="87"/>
      <c r="K33" s="44"/>
      <c r="L33" s="44"/>
      <c r="M33" s="25"/>
    </row>
    <row r="34" spans="2:13" ht="30" hidden="1" x14ac:dyDescent="0.25">
      <c r="B34" s="84" t="s">
        <v>227</v>
      </c>
      <c r="D34" s="93" t="s">
        <v>228</v>
      </c>
      <c r="E34" s="93"/>
      <c r="G34" s="25"/>
      <c r="I34" s="25" t="s">
        <v>235</v>
      </c>
      <c r="J34" s="89">
        <v>3</v>
      </c>
      <c r="K34" s="44"/>
      <c r="L34" s="44" t="str">
        <f>K6&amp;"-"&amp;J34</f>
        <v>15A-3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ht="45" x14ac:dyDescent="0.25">
      <c r="B44" s="95" t="str">
        <f>$J$3 &amp; J44 &amp; ": " &amp; INDEX(lkpSubStrategy_Text,MATCH($J$3&amp;J44,lkpSubStrategy_ID,0))</f>
        <v>15B: Work with local policy liaisons and with partner organizations on the development of policies that enhance the work of the STD prevention program</v>
      </c>
      <c r="C44" s="95"/>
      <c r="D44" s="95"/>
      <c r="E44" s="95"/>
      <c r="G44" s="25" t="s">
        <v>91</v>
      </c>
      <c r="I44" s="25" t="s">
        <v>233</v>
      </c>
      <c r="J44" s="89" t="s">
        <v>234</v>
      </c>
      <c r="K44" s="44" t="str">
        <f>$J$3&amp;J44</f>
        <v>15B</v>
      </c>
      <c r="L44" s="44"/>
      <c r="M44" s="25"/>
    </row>
    <row r="45" spans="2:13" ht="15.75" x14ac:dyDescent="0.25">
      <c r="B45" s="80" t="str">
        <f>"Objective " &amp; L46</f>
        <v>Objective 15B-1</v>
      </c>
      <c r="G45" s="25"/>
      <c r="I45" s="25"/>
      <c r="J45" s="87"/>
      <c r="K45" s="44"/>
      <c r="L45" s="44"/>
      <c r="M45" s="25"/>
    </row>
    <row r="46" spans="2:13" ht="30" customHeight="1" x14ac:dyDescent="0.25">
      <c r="B46" s="84" t="s">
        <v>227</v>
      </c>
      <c r="D46" s="93" t="s">
        <v>228</v>
      </c>
      <c r="E46" s="93"/>
      <c r="G46" s="25"/>
      <c r="I46" s="25" t="s">
        <v>235</v>
      </c>
      <c r="J46" s="89">
        <v>1</v>
      </c>
      <c r="K46" s="44"/>
      <c r="L46" s="44" t="str">
        <f>K44&amp;"-"&amp;J46</f>
        <v>15B-1</v>
      </c>
      <c r="M46" s="25"/>
    </row>
    <row r="47" spans="2:13" x14ac:dyDescent="0.25">
      <c r="D47" s="41" t="s">
        <v>75</v>
      </c>
      <c r="E47" s="41" t="s">
        <v>77</v>
      </c>
      <c r="G47" s="25"/>
      <c r="I47" s="25"/>
      <c r="J47" s="87"/>
      <c r="K47" s="44"/>
      <c r="L47" s="44"/>
      <c r="M47" s="25"/>
    </row>
    <row r="48" spans="2: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15B-2</v>
      </c>
      <c r="G58" s="25"/>
      <c r="I58" s="25"/>
      <c r="J58" s="87"/>
      <c r="K58" s="44"/>
      <c r="L58" s="44"/>
      <c r="M58" s="25"/>
    </row>
    <row r="59" spans="2:13" ht="30" hidden="1" x14ac:dyDescent="0.25">
      <c r="B59" s="84" t="s">
        <v>227</v>
      </c>
      <c r="D59" s="93" t="s">
        <v>228</v>
      </c>
      <c r="E59" s="93"/>
      <c r="G59" s="25"/>
      <c r="I59" s="25" t="s">
        <v>235</v>
      </c>
      <c r="J59" s="89">
        <v>2</v>
      </c>
      <c r="K59" s="44"/>
      <c r="L59" s="44" t="str">
        <f>K44&amp;"-"&amp;J59</f>
        <v>15B-2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15B-3</v>
      </c>
      <c r="G71" s="25"/>
      <c r="I71" s="25"/>
      <c r="J71" s="87"/>
      <c r="K71" s="44"/>
      <c r="L71" s="44"/>
      <c r="M71" s="25"/>
    </row>
    <row r="72" spans="2:13" ht="30" hidden="1" x14ac:dyDescent="0.25">
      <c r="B72" s="84" t="s">
        <v>227</v>
      </c>
      <c r="D72" s="93" t="s">
        <v>228</v>
      </c>
      <c r="E72" s="93"/>
      <c r="G72" s="25"/>
      <c r="I72" s="25" t="s">
        <v>235</v>
      </c>
      <c r="J72" s="89">
        <v>3</v>
      </c>
      <c r="K72" s="44"/>
      <c r="L72" s="44" t="str">
        <f>K44&amp;"-"&amp;J72</f>
        <v>15B-3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7:13" x14ac:dyDescent="0.25">
      <c r="G81" s="25"/>
      <c r="I81" s="25"/>
      <c r="J81" s="87"/>
      <c r="K81" s="44"/>
      <c r="L81" s="44"/>
      <c r="M81" s="25"/>
    </row>
    <row r="82" spans="7:13" customFormat="1" x14ac:dyDescent="0.25"/>
    <row r="83" spans="7:13" customFormat="1" x14ac:dyDescent="0.25"/>
    <row r="84" spans="7:13" customFormat="1" ht="30" customHeight="1" x14ac:dyDescent="0.25"/>
    <row r="85" spans="7:13" customFormat="1" x14ac:dyDescent="0.25"/>
    <row r="86" spans="7:13" customFormat="1" x14ac:dyDescent="0.25"/>
    <row r="87" spans="7:13" customFormat="1" x14ac:dyDescent="0.25"/>
    <row r="88" spans="7:13" customFormat="1" x14ac:dyDescent="0.25"/>
    <row r="89" spans="7:13" customFormat="1" x14ac:dyDescent="0.25"/>
    <row r="90" spans="7:13" customFormat="1" x14ac:dyDescent="0.25"/>
    <row r="91" spans="7:13" customFormat="1" x14ac:dyDescent="0.25"/>
    <row r="92" spans="7:13" customFormat="1" x14ac:dyDescent="0.25"/>
    <row r="93" spans="7:13" customFormat="1" x14ac:dyDescent="0.25"/>
    <row r="94" spans="7:13" customFormat="1" x14ac:dyDescent="0.25"/>
    <row r="95" spans="7:13" customFormat="1" x14ac:dyDescent="0.25"/>
    <row r="96" spans="7:13"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row r="1044" customFormat="1" ht="15" hidden="1" customHeight="1" x14ac:dyDescent="0.25"/>
    <row r="1045" customFormat="1" ht="15" hidden="1" customHeight="1" x14ac:dyDescent="0.25"/>
    <row r="1046" customFormat="1" ht="15" hidden="1" customHeight="1" x14ac:dyDescent="0.25"/>
    <row r="1047" customFormat="1" ht="15" hidden="1" customHeight="1" x14ac:dyDescent="0.25"/>
    <row r="1048" customFormat="1" ht="15" hidden="1" customHeight="1" x14ac:dyDescent="0.25"/>
    <row r="1049" customFormat="1" ht="15" hidden="1" customHeight="1" x14ac:dyDescent="0.25"/>
    <row r="1050" customFormat="1" ht="15" hidden="1" customHeight="1" x14ac:dyDescent="0.25"/>
    <row r="1051" customFormat="1" ht="15" hidden="1" customHeight="1" x14ac:dyDescent="0.25"/>
    <row r="1052" customFormat="1" ht="15" hidden="1" customHeight="1" x14ac:dyDescent="0.25"/>
    <row r="1053" customFormat="1" ht="15" hidden="1" customHeight="1" x14ac:dyDescent="0.25"/>
    <row r="1054" customFormat="1" ht="15" hidden="1" customHeight="1" x14ac:dyDescent="0.25"/>
    <row r="1055" customFormat="1" ht="15" hidden="1" customHeight="1" x14ac:dyDescent="0.25"/>
    <row r="1056" customFormat="1" ht="15" hidden="1" customHeight="1" x14ac:dyDescent="0.25"/>
    <row r="1057" customFormat="1" ht="15" hidden="1" customHeight="1" x14ac:dyDescent="0.25"/>
    <row r="1058" customFormat="1" ht="15" hidden="1" customHeight="1" x14ac:dyDescent="0.25"/>
    <row r="1059" customFormat="1" ht="15" hidden="1" customHeight="1" x14ac:dyDescent="0.25"/>
    <row r="1060" customFormat="1" ht="15" hidden="1" customHeight="1" x14ac:dyDescent="0.25"/>
    <row r="1061" customFormat="1" ht="15" hidden="1" customHeight="1" x14ac:dyDescent="0.25"/>
    <row r="1062" customFormat="1" ht="15" hidden="1" customHeight="1" x14ac:dyDescent="0.25"/>
    <row r="1063" customFormat="1" ht="15" hidden="1" customHeight="1" x14ac:dyDescent="0.25"/>
    <row r="1064" customFormat="1" ht="15" hidden="1" customHeight="1" x14ac:dyDescent="0.25"/>
    <row r="1065" customFormat="1" ht="15" hidden="1" customHeight="1" x14ac:dyDescent="0.25"/>
    <row r="1066" customFormat="1" ht="15" hidden="1" customHeight="1" x14ac:dyDescent="0.25"/>
    <row r="1067" customFormat="1" ht="15" hidden="1" customHeight="1" x14ac:dyDescent="0.25"/>
    <row r="1068" customFormat="1" ht="15" hidden="1" customHeight="1" x14ac:dyDescent="0.25"/>
    <row r="1069" customFormat="1" ht="15" hidden="1" customHeight="1" x14ac:dyDescent="0.25"/>
    <row r="1070" customFormat="1" ht="15" hidden="1" customHeight="1" x14ac:dyDescent="0.25"/>
    <row r="1071" customFormat="1" ht="15" hidden="1" customHeight="1" x14ac:dyDescent="0.25"/>
    <row r="1072" customFormat="1" ht="15" hidden="1" customHeight="1" x14ac:dyDescent="0.25"/>
    <row r="1073" customFormat="1" ht="15" hidden="1" customHeight="1" x14ac:dyDescent="0.25"/>
    <row r="1074" customFormat="1" ht="15" hidden="1" customHeight="1" x14ac:dyDescent="0.25"/>
    <row r="1075" customFormat="1" ht="15" hidden="1" customHeight="1" x14ac:dyDescent="0.25"/>
    <row r="1076" customFormat="1" ht="15" hidden="1" customHeight="1" x14ac:dyDescent="0.25"/>
    <row r="1077" customFormat="1" ht="15" hidden="1" customHeight="1" x14ac:dyDescent="0.25"/>
    <row r="1078" customFormat="1" ht="15" hidden="1" customHeight="1" x14ac:dyDescent="0.25"/>
    <row r="1079" customFormat="1" ht="15" hidden="1" customHeight="1" x14ac:dyDescent="0.25"/>
    <row r="1080" customFormat="1" ht="15" hidden="1" customHeight="1" x14ac:dyDescent="0.25"/>
    <row r="1081" customFormat="1" ht="15" hidden="1" customHeight="1" x14ac:dyDescent="0.25"/>
  </sheetData>
  <sheetProtection algorithmName="SHA-256" hashValue="Xgy9RgaoI0sX/asWkOdL92RnnmJF0qBBkfteu3KaDJE=" saltValue="iHQclYg4LEbnH/pD81qW4A==" spinCount="100000" sheet="1" objects="1" scenarios="1" formatRows="0"/>
  <mergeCells count="9">
    <mergeCell ref="D46:E46"/>
    <mergeCell ref="D59:E59"/>
    <mergeCell ref="D72:E72"/>
    <mergeCell ref="B4:E4"/>
    <mergeCell ref="B6:E6"/>
    <mergeCell ref="D8:E8"/>
    <mergeCell ref="D21:E21"/>
    <mergeCell ref="D34:E34"/>
    <mergeCell ref="B44:E44"/>
  </mergeCells>
  <conditionalFormatting sqref="B3:E4 A3:A81">
    <cfRule type="expression" dxfId="29" priority="6">
      <formula>$J$2=5</formula>
    </cfRule>
    <cfRule type="expression" dxfId="28" priority="7">
      <formula>$J$2=4</formula>
    </cfRule>
    <cfRule type="expression" dxfId="27" priority="8">
      <formula>$J$2=3</formula>
    </cfRule>
    <cfRule type="expression" dxfId="26" priority="9">
      <formula>$J$2=2</formula>
    </cfRule>
    <cfRule type="expression" dxfId="25" priority="10">
      <formula>$J$2=1</formula>
    </cfRule>
  </conditionalFormatting>
  <conditionalFormatting sqref="B7 B20 B33 B45 B58 B71">
    <cfRule type="expression" dxfId="24" priority="1">
      <formula>$J$2=5</formula>
    </cfRule>
    <cfRule type="expression" dxfId="23" priority="2">
      <formula>$J$2=4</formula>
    </cfRule>
    <cfRule type="expression" dxfId="22" priority="3">
      <formula>$J$2=3</formula>
    </cfRule>
    <cfRule type="expression" dxfId="21" priority="4">
      <formula>$J$2=2</formula>
    </cfRule>
    <cfRule type="expression" dxfId="20" priority="5">
      <formula>$J$2=1</formula>
    </cfRule>
  </conditionalFormatting>
  <dataValidations count="2">
    <dataValidation type="textLength" operator="lessThanOrEqual" allowBlank="1" showInputMessage="1" showErrorMessage="1" error="This field has a 255 character limit." sqref="D74:E74 D10:E10 B13:E16 D48:E48 D23:E23 B26:E29 D61:E61 D36:E36 B39:E42 B77:E80 B64:E67 B51:E54">
      <formula1>255</formula1>
    </dataValidation>
    <dataValidation type="textLength" operator="lessThanOrEqual" allowBlank="1" showInputMessage="1" showErrorMessage="1" error="This field has a 255 character limit." sqref="B10 B23 B36 B48 B61 B74">
      <formula1>500</formula1>
    </dataValidation>
  </dataValidations>
  <hyperlinks>
    <hyperlink ref="B31" location="'Policy'!CreateObjA3" tooltip="Show/hide a third objective" display="[+] Create objective"/>
    <hyperlink ref="B18" location="'Policy'!CreateObjA2" tooltip="Show/hide a second objective" display="[+] Create objective"/>
    <hyperlink ref="B56" location="'Policy'!CreateObjB2" tooltip="Show/hide a second objective" display="[+] Create objective"/>
    <hyperlink ref="B69" location="'Policy'!CreateObjB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pageSetUpPr fitToPage="1"/>
  </sheetPr>
  <dimension ref="A1:M120"/>
  <sheetViews>
    <sheetView showGridLines="0" zoomScaleNormal="100" workbookViewId="0">
      <pane ySplit="5" topLeftCell="A6" activePane="bottomLeft" state="frozen"/>
      <selection pane="bottomLeft" activeCell="A6" sqref="A6"/>
    </sheetView>
  </sheetViews>
  <sheetFormatPr defaultColWidth="0" defaultRowHeight="15" zeroHeight="1" x14ac:dyDescent="0.25"/>
  <cols>
    <col min="1" max="1" width="3.5703125" customWidth="1"/>
    <col min="2" max="2" width="53.42578125" customWidth="1"/>
    <col min="3" max="3" width="32.42578125" customWidth="1"/>
    <col min="4" max="5" width="27.42578125" customWidth="1"/>
    <col min="6" max="6" width="41.5703125" customWidth="1"/>
    <col min="7" max="8" width="9.140625" hidden="1" customWidth="1"/>
    <col min="9" max="9" width="13.42578125" hidden="1" customWidth="1"/>
    <col min="10" max="10" width="13.42578125" style="88" hidden="1" customWidth="1"/>
    <col min="11" max="12" width="13.42578125" hidden="1" customWidth="1"/>
    <col min="13" max="16384" width="9.140625" hidden="1"/>
  </cols>
  <sheetData>
    <row r="1" spans="2:13" s="74" customFormat="1" ht="88.5" customHeight="1" x14ac:dyDescent="0.25">
      <c r="G1" s="46" t="s">
        <v>226</v>
      </c>
      <c r="H1" s="45"/>
      <c r="I1" s="46" t="s">
        <v>229</v>
      </c>
      <c r="J1" s="86" t="s">
        <v>230</v>
      </c>
      <c r="K1" s="46" t="s">
        <v>247</v>
      </c>
      <c r="L1" s="44"/>
      <c r="M1" s="25"/>
    </row>
    <row r="2" spans="2:13" s="74" customFormat="1" ht="26.25" x14ac:dyDescent="0.25">
      <c r="B2" s="37" t="str">
        <f>"PCHD Year " &amp; PerformanceYear &amp; ": Workplan"</f>
        <v>PCHD Year 1: Workplan</v>
      </c>
      <c r="G2" s="43" t="s">
        <v>245</v>
      </c>
      <c r="I2" s="77" t="s">
        <v>273</v>
      </c>
      <c r="J2" s="87">
        <f>INDEX(lkpStrategyAreas_ID,MATCH($J$3,lkpStrategy_ID,0))</f>
        <v>2</v>
      </c>
      <c r="K2" s="44"/>
      <c r="L2" s="44"/>
      <c r="M2" s="25"/>
    </row>
    <row r="3" spans="2:13" s="74" customFormat="1" ht="18.75" x14ac:dyDescent="0.25">
      <c r="B3" s="78" t="str">
        <f>INDEX(lkpStrategyAreas_Text,MATCH($J$3,lkpStrategy_ID,0))</f>
        <v>Conduct Disease Investigation and Intervention</v>
      </c>
      <c r="C3" s="79"/>
      <c r="D3" s="79"/>
      <c r="E3" s="79"/>
      <c r="G3" s="25"/>
      <c r="I3" s="25" t="s">
        <v>231</v>
      </c>
      <c r="J3" s="89">
        <v>9</v>
      </c>
      <c r="K3" s="44"/>
      <c r="L3" s="44"/>
      <c r="M3" s="25"/>
    </row>
    <row r="4" spans="2:13" s="74" customFormat="1" ht="15.75" x14ac:dyDescent="0.25">
      <c r="B4" s="96" t="str">
        <f>"Strategy " &amp; $J$3 &amp; ": " &amp; INDEX(lkpStrategy_Text,MATCH($J$3,lkpStrategy_ID,0))</f>
        <v>Strategy 9: Conduct health department syphilis disease investigation and intervention for men with syphilis</v>
      </c>
      <c r="C4" s="96"/>
      <c r="D4" s="96"/>
      <c r="E4" s="96"/>
      <c r="G4" s="25"/>
      <c r="I4" s="25"/>
      <c r="J4" s="87"/>
      <c r="K4" s="44"/>
      <c r="L4" s="44"/>
      <c r="M4" s="25"/>
    </row>
    <row r="5" spans="2:13" s="74" customFormat="1" hidden="1" x14ac:dyDescent="0.25">
      <c r="G5" s="25"/>
      <c r="I5" s="25"/>
      <c r="J5" s="87"/>
      <c r="K5" s="44" t="s">
        <v>237</v>
      </c>
      <c r="L5" s="44" t="s">
        <v>238</v>
      </c>
    </row>
    <row r="6" spans="2:13" s="74" customFormat="1" ht="45" x14ac:dyDescent="0.25">
      <c r="B6" s="95" t="str">
        <f>$J$3 &amp; J6 &amp; ": " &amp; INDEX(lkpSubStrategy_Text,MATCH($J$3&amp;J6,lkpSubStrategy_ID,0))</f>
        <v>9A: Conduct follow-up on primary and secondary syphilis cases among men, to obtain more information, if needed, on treatment, sex of sex partners, HIV serostatus, HIV care status, PrEP use, and other information to ensure linkage to appropriate STD and HIV related prevention services</v>
      </c>
      <c r="C6" s="95"/>
      <c r="D6" s="95"/>
      <c r="E6" s="95"/>
      <c r="G6" s="25" t="s">
        <v>91</v>
      </c>
      <c r="I6" s="25" t="s">
        <v>233</v>
      </c>
      <c r="J6" s="89" t="s">
        <v>232</v>
      </c>
      <c r="K6" s="44" t="str">
        <f>$J$3&amp;J6</f>
        <v>9A</v>
      </c>
      <c r="L6" s="44"/>
    </row>
    <row r="7" spans="2:13" s="74" customFormat="1" ht="15.75" x14ac:dyDescent="0.25">
      <c r="B7" s="80" t="str">
        <f>"Objective " &amp; L8</f>
        <v>Objective 9A-1</v>
      </c>
      <c r="G7" s="25"/>
      <c r="I7" s="25"/>
      <c r="J7" s="87"/>
      <c r="K7" s="44"/>
      <c r="L7" s="44"/>
      <c r="M7" s="25"/>
    </row>
    <row r="8" spans="2:13" s="74" customFormat="1" ht="30" x14ac:dyDescent="0.25">
      <c r="B8" s="74" t="s">
        <v>227</v>
      </c>
      <c r="D8" s="93" t="s">
        <v>228</v>
      </c>
      <c r="E8" s="93"/>
      <c r="G8" s="25"/>
      <c r="I8" s="25" t="s">
        <v>235</v>
      </c>
      <c r="J8" s="89">
        <v>1</v>
      </c>
      <c r="K8" s="44"/>
      <c r="L8" s="44" t="str">
        <f>K6&amp;"-"&amp;J8</f>
        <v>9A-1</v>
      </c>
      <c r="M8" s="25"/>
    </row>
    <row r="9" spans="2:13" s="74" customFormat="1" x14ac:dyDescent="0.25">
      <c r="D9" s="41" t="s">
        <v>75</v>
      </c>
      <c r="E9" s="41" t="s">
        <v>77</v>
      </c>
      <c r="G9" s="25"/>
      <c r="I9" s="25"/>
      <c r="J9" s="87"/>
      <c r="K9" s="44"/>
      <c r="L9" s="44"/>
      <c r="M9" s="25"/>
    </row>
    <row r="10" spans="2:13" s="74" customFormat="1" x14ac:dyDescent="0.25">
      <c r="B10" s="76"/>
      <c r="D10" s="76"/>
      <c r="E10" s="76"/>
      <c r="G10" s="25"/>
      <c r="I10" s="25"/>
      <c r="J10" s="87"/>
      <c r="K10" s="44"/>
      <c r="L10" s="44"/>
      <c r="M10" s="25"/>
    </row>
    <row r="11" spans="2:13" s="74" customFormat="1" x14ac:dyDescent="0.25">
      <c r="G11" s="25"/>
      <c r="I11" s="25"/>
      <c r="J11" s="87"/>
      <c r="K11" s="44"/>
      <c r="L11" s="44"/>
      <c r="M11" s="25"/>
    </row>
    <row r="12" spans="2:13" s="74" customFormat="1" x14ac:dyDescent="0.25">
      <c r="B12" s="24" t="s">
        <v>253</v>
      </c>
      <c r="C12" s="24" t="s">
        <v>254</v>
      </c>
      <c r="D12" s="24" t="s">
        <v>255</v>
      </c>
      <c r="E12" s="24" t="s">
        <v>256</v>
      </c>
      <c r="G12" s="25"/>
      <c r="I12" s="25"/>
      <c r="J12" s="87"/>
      <c r="K12" s="44"/>
      <c r="L12" s="44"/>
      <c r="M12" s="25"/>
    </row>
    <row r="13" spans="2:13" s="74" customFormat="1" x14ac:dyDescent="0.25">
      <c r="B13" s="76"/>
      <c r="C13" s="76"/>
      <c r="D13" s="76"/>
      <c r="E13" s="76"/>
      <c r="G13" s="25"/>
      <c r="I13" s="25"/>
      <c r="J13" s="87"/>
      <c r="K13" s="44"/>
      <c r="L13" s="44"/>
      <c r="M13" s="25"/>
    </row>
    <row r="14" spans="2:13" s="74" customFormat="1" x14ac:dyDescent="0.25">
      <c r="B14" s="76"/>
      <c r="C14" s="76"/>
      <c r="D14" s="76"/>
      <c r="E14" s="76"/>
      <c r="G14" s="25"/>
      <c r="I14" s="25"/>
      <c r="J14" s="87"/>
      <c r="K14" s="44"/>
      <c r="L14" s="44"/>
      <c r="M14" s="25"/>
    </row>
    <row r="15" spans="2:13" s="74" customFormat="1" x14ac:dyDescent="0.25">
      <c r="B15" s="76"/>
      <c r="C15" s="76"/>
      <c r="D15" s="76"/>
      <c r="E15" s="76"/>
      <c r="G15" s="25"/>
      <c r="I15" s="25"/>
      <c r="J15" s="87"/>
      <c r="K15" s="44"/>
      <c r="L15" s="44"/>
      <c r="M15" s="25"/>
    </row>
    <row r="16" spans="2:13" s="74" customFormat="1" x14ac:dyDescent="0.25">
      <c r="B16" s="76"/>
      <c r="C16" s="76"/>
      <c r="D16" s="76"/>
      <c r="E16" s="76"/>
      <c r="G16" s="25"/>
      <c r="I16" s="25"/>
      <c r="J16" s="87"/>
      <c r="K16" s="44"/>
      <c r="L16" s="44"/>
      <c r="M16" s="25"/>
    </row>
    <row r="17" spans="2:13" s="74" customFormat="1" x14ac:dyDescent="0.25">
      <c r="G17" s="25"/>
      <c r="I17" s="25"/>
      <c r="J17" s="87"/>
      <c r="K17" s="44"/>
      <c r="L17" s="44"/>
      <c r="M17" s="25"/>
    </row>
    <row r="18" spans="2:13" s="74" customFormat="1" x14ac:dyDescent="0.25">
      <c r="B18" s="56" t="s">
        <v>249</v>
      </c>
      <c r="G18" s="25"/>
      <c r="I18" s="25"/>
      <c r="J18" s="87"/>
      <c r="K18" s="44"/>
      <c r="L18" s="44"/>
      <c r="M18" s="25"/>
    </row>
    <row r="19" spans="2:13" s="74" customFormat="1" x14ac:dyDescent="0.25">
      <c r="B19" s="42" t="s">
        <v>251</v>
      </c>
      <c r="G19" s="25"/>
      <c r="I19" s="25"/>
      <c r="J19" s="87"/>
      <c r="K19" s="44"/>
      <c r="L19" s="44"/>
      <c r="M19" s="25"/>
    </row>
    <row r="20" spans="2:13" s="74" customFormat="1" ht="15.75" hidden="1" x14ac:dyDescent="0.25">
      <c r="B20" s="80" t="str">
        <f>"Objective " &amp; L21</f>
        <v>Objective 9A-2</v>
      </c>
      <c r="G20" s="25"/>
      <c r="I20" s="25"/>
      <c r="J20" s="87"/>
      <c r="K20" s="44"/>
      <c r="L20" s="44"/>
      <c r="M20" s="25"/>
    </row>
    <row r="21" spans="2:13" s="74" customFormat="1" ht="30" hidden="1" x14ac:dyDescent="0.25">
      <c r="B21" s="74" t="s">
        <v>227</v>
      </c>
      <c r="D21" s="93" t="s">
        <v>228</v>
      </c>
      <c r="E21" s="93"/>
      <c r="G21" s="25"/>
      <c r="I21" s="25" t="s">
        <v>235</v>
      </c>
      <c r="J21" s="89">
        <v>2</v>
      </c>
      <c r="K21" s="44"/>
      <c r="L21" s="44" t="str">
        <f>K6&amp;"-"&amp;J21</f>
        <v>9A-2</v>
      </c>
      <c r="M21" s="25"/>
    </row>
    <row r="22" spans="2:13" s="74" customFormat="1" hidden="1" x14ac:dyDescent="0.25">
      <c r="D22" s="41" t="s">
        <v>75</v>
      </c>
      <c r="E22" s="41" t="s">
        <v>77</v>
      </c>
      <c r="G22" s="25"/>
      <c r="I22" s="25"/>
      <c r="J22" s="87"/>
      <c r="K22" s="44"/>
      <c r="L22" s="44"/>
      <c r="M22" s="25"/>
    </row>
    <row r="23" spans="2:13" s="74" customFormat="1" hidden="1" x14ac:dyDescent="0.25">
      <c r="B23" s="76"/>
      <c r="D23" s="76"/>
      <c r="E23" s="76"/>
      <c r="G23" s="25"/>
      <c r="I23" s="25"/>
      <c r="J23" s="87"/>
      <c r="K23" s="44"/>
      <c r="L23" s="44"/>
      <c r="M23" s="25"/>
    </row>
    <row r="24" spans="2:13" s="74" customFormat="1" hidden="1" x14ac:dyDescent="0.25">
      <c r="G24" s="25"/>
      <c r="I24" s="25"/>
      <c r="J24" s="87"/>
      <c r="K24" s="44"/>
      <c r="L24" s="44"/>
      <c r="M24" s="25"/>
    </row>
    <row r="25" spans="2:13" s="74" customFormat="1" hidden="1" x14ac:dyDescent="0.25">
      <c r="B25" s="24" t="s">
        <v>253</v>
      </c>
      <c r="C25" s="24" t="s">
        <v>254</v>
      </c>
      <c r="D25" s="24" t="s">
        <v>255</v>
      </c>
      <c r="E25" s="24" t="s">
        <v>256</v>
      </c>
      <c r="G25" s="25"/>
      <c r="I25" s="25"/>
      <c r="J25" s="87"/>
      <c r="K25" s="44"/>
      <c r="L25" s="44"/>
      <c r="M25" s="25"/>
    </row>
    <row r="26" spans="2:13" s="74" customFormat="1" hidden="1" x14ac:dyDescent="0.25">
      <c r="B26" s="76"/>
      <c r="C26" s="76"/>
      <c r="D26" s="76"/>
      <c r="E26" s="76"/>
      <c r="G26" s="25"/>
      <c r="I26" s="25"/>
      <c r="J26" s="87"/>
      <c r="K26" s="44"/>
      <c r="L26" s="44"/>
      <c r="M26" s="25"/>
    </row>
    <row r="27" spans="2:13" s="74" customFormat="1" hidden="1" x14ac:dyDescent="0.25">
      <c r="B27" s="76"/>
      <c r="C27" s="76"/>
      <c r="D27" s="76"/>
      <c r="E27" s="76"/>
      <c r="G27" s="25"/>
      <c r="I27" s="25"/>
      <c r="J27" s="87"/>
      <c r="K27" s="44"/>
      <c r="L27" s="44"/>
      <c r="M27" s="25"/>
    </row>
    <row r="28" spans="2:13" s="74" customFormat="1" hidden="1" x14ac:dyDescent="0.25">
      <c r="B28" s="76"/>
      <c r="C28" s="76"/>
      <c r="D28" s="76"/>
      <c r="E28" s="76"/>
      <c r="G28" s="25"/>
      <c r="I28" s="25"/>
      <c r="J28" s="87"/>
      <c r="K28" s="44"/>
      <c r="L28" s="44"/>
      <c r="M28" s="25"/>
    </row>
    <row r="29" spans="2:13" s="74" customFormat="1" hidden="1" x14ac:dyDescent="0.25">
      <c r="B29" s="76"/>
      <c r="C29" s="76"/>
      <c r="D29" s="76"/>
      <c r="E29" s="76"/>
      <c r="G29" s="25"/>
      <c r="I29" s="25"/>
      <c r="J29" s="87"/>
      <c r="K29" s="44"/>
      <c r="L29" s="44"/>
      <c r="M29" s="25"/>
    </row>
    <row r="30" spans="2:13" s="74" customFormat="1" x14ac:dyDescent="0.25">
      <c r="G30" s="25"/>
      <c r="I30" s="25"/>
      <c r="J30" s="87"/>
      <c r="K30" s="44"/>
      <c r="L30" s="44"/>
      <c r="M30" s="25"/>
    </row>
    <row r="31" spans="2:13" s="74" customFormat="1" x14ac:dyDescent="0.25">
      <c r="B31" s="56" t="s">
        <v>249</v>
      </c>
      <c r="G31" s="25"/>
      <c r="I31" s="25"/>
      <c r="J31" s="87"/>
      <c r="K31" s="44"/>
      <c r="L31" s="44"/>
      <c r="M31" s="25"/>
    </row>
    <row r="32" spans="2:13" s="74" customFormat="1" x14ac:dyDescent="0.25">
      <c r="B32" s="42" t="s">
        <v>251</v>
      </c>
      <c r="G32" s="25"/>
      <c r="I32" s="25"/>
      <c r="J32" s="87"/>
      <c r="K32" s="44"/>
      <c r="L32" s="44"/>
      <c r="M32" s="25"/>
    </row>
    <row r="33" spans="2:13" s="74" customFormat="1" ht="15.75" hidden="1" x14ac:dyDescent="0.25">
      <c r="B33" s="80" t="str">
        <f>"Objective " &amp; L34</f>
        <v>Objective 9A-3</v>
      </c>
      <c r="G33" s="25"/>
      <c r="I33" s="25"/>
      <c r="J33" s="87"/>
      <c r="K33" s="44"/>
      <c r="L33" s="44"/>
      <c r="M33" s="25"/>
    </row>
    <row r="34" spans="2:13" s="74" customFormat="1" ht="30" hidden="1" x14ac:dyDescent="0.25">
      <c r="B34" s="74" t="s">
        <v>227</v>
      </c>
      <c r="D34" s="93" t="s">
        <v>228</v>
      </c>
      <c r="E34" s="93"/>
      <c r="G34" s="25"/>
      <c r="I34" s="25" t="s">
        <v>235</v>
      </c>
      <c r="J34" s="89">
        <v>3</v>
      </c>
      <c r="K34" s="44"/>
      <c r="L34" s="44" t="str">
        <f>K6&amp;"-"&amp;J34</f>
        <v>9A-3</v>
      </c>
      <c r="M34" s="25"/>
    </row>
    <row r="35" spans="2:13" s="74" customFormat="1" hidden="1" x14ac:dyDescent="0.25">
      <c r="D35" s="41" t="s">
        <v>75</v>
      </c>
      <c r="E35" s="41" t="s">
        <v>77</v>
      </c>
      <c r="G35" s="25"/>
      <c r="I35" s="25"/>
      <c r="J35" s="87"/>
      <c r="K35" s="44"/>
      <c r="L35" s="44"/>
      <c r="M35" s="25"/>
    </row>
    <row r="36" spans="2:13" s="74" customFormat="1" hidden="1" x14ac:dyDescent="0.25">
      <c r="B36" s="75"/>
      <c r="D36" s="75"/>
      <c r="E36" s="75"/>
      <c r="G36" s="25"/>
      <c r="I36" s="25"/>
      <c r="J36" s="87"/>
      <c r="K36" s="44"/>
      <c r="L36" s="44"/>
      <c r="M36" s="25"/>
    </row>
    <row r="37" spans="2:13" s="74" customFormat="1" hidden="1" x14ac:dyDescent="0.25">
      <c r="G37" s="25"/>
      <c r="I37" s="25"/>
      <c r="J37" s="87"/>
      <c r="K37" s="44"/>
      <c r="L37" s="44"/>
      <c r="M37" s="25"/>
    </row>
    <row r="38" spans="2:13" s="74" customFormat="1" hidden="1" x14ac:dyDescent="0.25">
      <c r="B38" s="24" t="s">
        <v>253</v>
      </c>
      <c r="C38" s="24" t="s">
        <v>254</v>
      </c>
      <c r="D38" s="24" t="s">
        <v>255</v>
      </c>
      <c r="E38" s="24" t="s">
        <v>256</v>
      </c>
      <c r="G38" s="25"/>
      <c r="I38" s="25"/>
      <c r="J38" s="87"/>
      <c r="K38" s="44"/>
      <c r="L38" s="44"/>
      <c r="M38" s="25"/>
    </row>
    <row r="39" spans="2:13" s="74" customFormat="1" hidden="1" x14ac:dyDescent="0.25">
      <c r="B39" s="75"/>
      <c r="C39" s="75"/>
      <c r="D39" s="75"/>
      <c r="E39" s="75"/>
      <c r="G39" s="25"/>
      <c r="I39" s="25"/>
      <c r="J39" s="87"/>
      <c r="K39" s="44"/>
      <c r="L39" s="44"/>
      <c r="M39" s="25"/>
    </row>
    <row r="40" spans="2:13" s="74" customFormat="1" hidden="1" x14ac:dyDescent="0.25">
      <c r="B40" s="75"/>
      <c r="C40" s="75"/>
      <c r="D40" s="75"/>
      <c r="E40" s="75"/>
      <c r="G40" s="25"/>
      <c r="I40" s="25"/>
      <c r="J40" s="87"/>
      <c r="K40" s="44"/>
      <c r="L40" s="44"/>
      <c r="M40" s="25"/>
    </row>
    <row r="41" spans="2:13" s="74" customFormat="1" hidden="1" x14ac:dyDescent="0.25">
      <c r="B41" s="75"/>
      <c r="C41" s="75"/>
      <c r="D41" s="75"/>
      <c r="E41" s="75"/>
      <c r="G41" s="25"/>
      <c r="I41" s="25"/>
      <c r="J41" s="87"/>
      <c r="K41" s="44"/>
      <c r="L41" s="44"/>
      <c r="M41" s="25"/>
    </row>
    <row r="42" spans="2:13" s="74" customFormat="1" hidden="1" x14ac:dyDescent="0.25">
      <c r="B42" s="75"/>
      <c r="C42" s="75"/>
      <c r="D42" s="75"/>
      <c r="E42" s="75"/>
      <c r="G42" s="25"/>
      <c r="I42" s="25"/>
      <c r="J42" s="87"/>
      <c r="K42" s="44"/>
      <c r="L42" s="44"/>
      <c r="M42" s="25"/>
    </row>
    <row r="43" spans="2:13" s="74" customFormat="1" x14ac:dyDescent="0.25">
      <c r="G43" s="25"/>
      <c r="I43" s="25"/>
      <c r="J43" s="87"/>
      <c r="K43" s="44"/>
      <c r="L43" s="44"/>
      <c r="M43" s="25"/>
    </row>
    <row r="44" spans="2:13" s="74" customFormat="1" ht="45" x14ac:dyDescent="0.25">
      <c r="B44" s="95" t="str">
        <f>$J$3 &amp; J44 &amp; ": " &amp; INDEX(lkpSubStrategy_Text,MATCH($J$3&amp;J44,lkpSubStrategy_ID,0))</f>
        <v>9B: Provide timely and comprehensive partner services to men with primary and secondary syphilis who report pregnant or other female partners of reproductive age</v>
      </c>
      <c r="C44" s="95"/>
      <c r="D44" s="95"/>
      <c r="E44" s="95"/>
      <c r="G44" s="25" t="s">
        <v>91</v>
      </c>
      <c r="I44" s="25" t="s">
        <v>233</v>
      </c>
      <c r="J44" s="89" t="s">
        <v>234</v>
      </c>
      <c r="K44" s="44" t="str">
        <f>$J$3&amp;J44</f>
        <v>9B</v>
      </c>
      <c r="L44" s="44"/>
      <c r="M44" s="25"/>
    </row>
    <row r="45" spans="2:13" s="74" customFormat="1" ht="15.75" x14ac:dyDescent="0.25">
      <c r="B45" s="80" t="str">
        <f>"Objective " &amp; L46</f>
        <v>Objective 9B-1</v>
      </c>
      <c r="G45" s="25"/>
      <c r="I45" s="25"/>
      <c r="J45" s="87"/>
      <c r="K45" s="44"/>
      <c r="L45" s="44"/>
      <c r="M45" s="25"/>
    </row>
    <row r="46" spans="2:13" s="74" customFormat="1" ht="30" customHeight="1" x14ac:dyDescent="0.25">
      <c r="B46" s="74" t="s">
        <v>227</v>
      </c>
      <c r="D46" s="93" t="s">
        <v>228</v>
      </c>
      <c r="E46" s="93"/>
      <c r="G46" s="25"/>
      <c r="I46" s="25" t="s">
        <v>235</v>
      </c>
      <c r="J46" s="89">
        <v>1</v>
      </c>
      <c r="K46" s="44"/>
      <c r="L46" s="44" t="str">
        <f>K44&amp;"-"&amp;J46</f>
        <v>9B-1</v>
      </c>
      <c r="M46" s="25"/>
    </row>
    <row r="47" spans="2:13" s="74" customFormat="1" x14ac:dyDescent="0.25">
      <c r="D47" s="41" t="s">
        <v>75</v>
      </c>
      <c r="E47" s="41" t="s">
        <v>77</v>
      </c>
      <c r="G47" s="25"/>
      <c r="I47" s="25"/>
      <c r="J47" s="87"/>
      <c r="K47" s="44"/>
      <c r="L47" s="44"/>
      <c r="M47" s="25"/>
    </row>
    <row r="48" spans="2:13" s="74" customFormat="1" x14ac:dyDescent="0.25">
      <c r="B48" s="76"/>
      <c r="D48" s="76"/>
      <c r="E48" s="76"/>
      <c r="G48" s="25"/>
      <c r="I48" s="25"/>
      <c r="J48" s="87"/>
      <c r="K48" s="44"/>
      <c r="L48" s="44"/>
      <c r="M48" s="25"/>
    </row>
    <row r="49" spans="2:13" s="74" customFormat="1" x14ac:dyDescent="0.25">
      <c r="G49" s="25"/>
      <c r="I49" s="25"/>
      <c r="J49" s="87"/>
      <c r="K49" s="44"/>
      <c r="L49" s="44"/>
      <c r="M49" s="25"/>
    </row>
    <row r="50" spans="2:13" s="74" customFormat="1" x14ac:dyDescent="0.25">
      <c r="B50" s="24" t="s">
        <v>253</v>
      </c>
      <c r="C50" s="24" t="s">
        <v>254</v>
      </c>
      <c r="D50" s="24" t="s">
        <v>255</v>
      </c>
      <c r="E50" s="24" t="s">
        <v>256</v>
      </c>
      <c r="G50" s="25"/>
      <c r="I50" s="25"/>
      <c r="J50" s="87"/>
      <c r="K50" s="44"/>
      <c r="L50" s="44"/>
      <c r="M50" s="25"/>
    </row>
    <row r="51" spans="2:13" s="74" customFormat="1" x14ac:dyDescent="0.25">
      <c r="B51" s="76"/>
      <c r="C51" s="76"/>
      <c r="D51" s="76"/>
      <c r="E51" s="76"/>
      <c r="G51" s="25"/>
      <c r="I51" s="25"/>
      <c r="J51" s="87"/>
      <c r="K51" s="44"/>
      <c r="L51" s="44"/>
      <c r="M51" s="25"/>
    </row>
    <row r="52" spans="2:13" s="74" customFormat="1" x14ac:dyDescent="0.25">
      <c r="B52" s="76"/>
      <c r="C52" s="76"/>
      <c r="D52" s="76"/>
      <c r="E52" s="76"/>
      <c r="G52" s="25"/>
      <c r="I52" s="25"/>
      <c r="J52" s="87"/>
      <c r="K52" s="44"/>
      <c r="L52" s="44"/>
      <c r="M52" s="25"/>
    </row>
    <row r="53" spans="2:13" s="74" customFormat="1" x14ac:dyDescent="0.25">
      <c r="B53" s="76"/>
      <c r="C53" s="76"/>
      <c r="D53" s="76"/>
      <c r="E53" s="76"/>
      <c r="G53" s="25"/>
      <c r="I53" s="25"/>
      <c r="J53" s="87"/>
      <c r="K53" s="44"/>
      <c r="L53" s="44"/>
      <c r="M53" s="25"/>
    </row>
    <row r="54" spans="2:13" s="74" customFormat="1" x14ac:dyDescent="0.25">
      <c r="B54" s="76"/>
      <c r="C54" s="76"/>
      <c r="D54" s="76"/>
      <c r="E54" s="76"/>
      <c r="G54" s="25"/>
      <c r="I54" s="25"/>
      <c r="J54" s="87"/>
      <c r="K54" s="44"/>
      <c r="L54" s="44"/>
      <c r="M54" s="25"/>
    </row>
    <row r="55" spans="2:13" s="74" customFormat="1" x14ac:dyDescent="0.25">
      <c r="G55" s="25"/>
      <c r="I55" s="25"/>
      <c r="J55" s="87"/>
      <c r="K55" s="44"/>
      <c r="L55" s="44"/>
      <c r="M55" s="25"/>
    </row>
    <row r="56" spans="2:13" s="74" customFormat="1" x14ac:dyDescent="0.25">
      <c r="B56" s="56" t="s">
        <v>249</v>
      </c>
      <c r="G56" s="25"/>
      <c r="I56" s="25"/>
      <c r="J56" s="87"/>
      <c r="K56" s="44"/>
      <c r="L56" s="44"/>
      <c r="M56" s="25"/>
    </row>
    <row r="57" spans="2:13" s="74" customFormat="1" x14ac:dyDescent="0.25">
      <c r="B57" s="42" t="s">
        <v>251</v>
      </c>
      <c r="G57" s="25"/>
      <c r="I57" s="25"/>
      <c r="J57" s="87"/>
      <c r="K57" s="44"/>
      <c r="L57" s="44"/>
      <c r="M57" s="25"/>
    </row>
    <row r="58" spans="2:13" s="74" customFormat="1" ht="15.75" hidden="1" x14ac:dyDescent="0.25">
      <c r="B58" s="80" t="str">
        <f>"Objective " &amp; L59</f>
        <v>Objective 9B-2</v>
      </c>
      <c r="G58" s="25"/>
      <c r="I58" s="25"/>
      <c r="J58" s="87"/>
      <c r="K58" s="44"/>
      <c r="L58" s="44"/>
      <c r="M58" s="25"/>
    </row>
    <row r="59" spans="2:13" s="74" customFormat="1" ht="30" hidden="1" x14ac:dyDescent="0.25">
      <c r="B59" s="74" t="s">
        <v>227</v>
      </c>
      <c r="D59" s="93" t="s">
        <v>228</v>
      </c>
      <c r="E59" s="93"/>
      <c r="G59" s="25"/>
      <c r="I59" s="25" t="s">
        <v>235</v>
      </c>
      <c r="J59" s="89">
        <v>2</v>
      </c>
      <c r="K59" s="44"/>
      <c r="L59" s="44" t="str">
        <f>K44&amp;"-"&amp;J59</f>
        <v>9B-2</v>
      </c>
      <c r="M59" s="25"/>
    </row>
    <row r="60" spans="2:13" s="74" customFormat="1" hidden="1" x14ac:dyDescent="0.25">
      <c r="D60" s="41" t="s">
        <v>75</v>
      </c>
      <c r="E60" s="41" t="s">
        <v>77</v>
      </c>
      <c r="G60" s="25"/>
      <c r="I60" s="25"/>
      <c r="J60" s="87"/>
      <c r="K60" s="44"/>
      <c r="L60" s="44"/>
      <c r="M60" s="25"/>
    </row>
    <row r="61" spans="2:13" s="74" customFormat="1" hidden="1" x14ac:dyDescent="0.25">
      <c r="B61" s="76"/>
      <c r="D61" s="76"/>
      <c r="E61" s="76"/>
      <c r="G61" s="25"/>
      <c r="I61" s="25"/>
      <c r="J61" s="87"/>
      <c r="K61" s="44"/>
      <c r="L61" s="44"/>
      <c r="M61" s="25"/>
    </row>
    <row r="62" spans="2:13" s="74" customFormat="1" hidden="1" x14ac:dyDescent="0.25">
      <c r="G62" s="25"/>
      <c r="I62" s="25"/>
      <c r="J62" s="87"/>
      <c r="K62" s="44"/>
      <c r="L62" s="44"/>
      <c r="M62" s="25"/>
    </row>
    <row r="63" spans="2:13" s="74" customFormat="1" hidden="1" x14ac:dyDescent="0.25">
      <c r="B63" s="24" t="s">
        <v>253</v>
      </c>
      <c r="C63" s="24" t="s">
        <v>254</v>
      </c>
      <c r="D63" s="24" t="s">
        <v>255</v>
      </c>
      <c r="E63" s="24" t="s">
        <v>256</v>
      </c>
      <c r="G63" s="25"/>
      <c r="I63" s="25"/>
      <c r="J63" s="87"/>
      <c r="K63" s="44"/>
      <c r="L63" s="44"/>
      <c r="M63" s="25"/>
    </row>
    <row r="64" spans="2:13" s="74" customFormat="1" hidden="1" x14ac:dyDescent="0.25">
      <c r="B64" s="76"/>
      <c r="C64" s="76"/>
      <c r="D64" s="76"/>
      <c r="E64" s="76"/>
      <c r="G64" s="25"/>
      <c r="I64" s="25"/>
      <c r="J64" s="87"/>
      <c r="K64" s="44"/>
      <c r="L64" s="44"/>
      <c r="M64" s="25"/>
    </row>
    <row r="65" spans="2:13" s="74" customFormat="1" hidden="1" x14ac:dyDescent="0.25">
      <c r="B65" s="76"/>
      <c r="C65" s="76"/>
      <c r="D65" s="76"/>
      <c r="E65" s="76"/>
      <c r="G65" s="25"/>
      <c r="I65" s="25"/>
      <c r="J65" s="87"/>
      <c r="K65" s="44"/>
      <c r="L65" s="44"/>
      <c r="M65" s="25"/>
    </row>
    <row r="66" spans="2:13" s="74" customFormat="1" hidden="1" x14ac:dyDescent="0.25">
      <c r="B66" s="76"/>
      <c r="C66" s="76"/>
      <c r="D66" s="76"/>
      <c r="E66" s="76"/>
      <c r="G66" s="25"/>
      <c r="I66" s="25"/>
      <c r="J66" s="87"/>
      <c r="K66" s="44"/>
      <c r="L66" s="44"/>
      <c r="M66" s="25"/>
    </row>
    <row r="67" spans="2:13" s="74" customFormat="1" hidden="1" x14ac:dyDescent="0.25">
      <c r="B67" s="76"/>
      <c r="C67" s="76"/>
      <c r="D67" s="76"/>
      <c r="E67" s="76"/>
      <c r="G67" s="25"/>
      <c r="I67" s="25"/>
      <c r="J67" s="87"/>
      <c r="K67" s="44"/>
      <c r="L67" s="44"/>
      <c r="M67" s="25"/>
    </row>
    <row r="68" spans="2:13" s="74" customFormat="1" x14ac:dyDescent="0.25">
      <c r="G68" s="25"/>
      <c r="I68" s="25"/>
      <c r="J68" s="87"/>
      <c r="K68" s="44"/>
      <c r="L68" s="44"/>
      <c r="M68" s="25"/>
    </row>
    <row r="69" spans="2:13" s="74" customFormat="1" x14ac:dyDescent="0.25">
      <c r="B69" s="56" t="s">
        <v>249</v>
      </c>
      <c r="G69" s="25"/>
      <c r="I69" s="25"/>
      <c r="J69" s="87"/>
      <c r="K69" s="44"/>
      <c r="L69" s="44"/>
      <c r="M69" s="25"/>
    </row>
    <row r="70" spans="2:13" s="74" customFormat="1" x14ac:dyDescent="0.25">
      <c r="B70" s="42" t="s">
        <v>251</v>
      </c>
      <c r="G70" s="25"/>
      <c r="I70" s="25"/>
      <c r="J70" s="87"/>
      <c r="K70" s="44"/>
      <c r="L70" s="44"/>
      <c r="M70" s="25"/>
    </row>
    <row r="71" spans="2:13" s="74" customFormat="1" ht="15.75" hidden="1" x14ac:dyDescent="0.25">
      <c r="B71" s="80" t="str">
        <f>"Objective " &amp; L72</f>
        <v>Objective 9B-3</v>
      </c>
      <c r="G71" s="25"/>
      <c r="I71" s="25"/>
      <c r="J71" s="87"/>
      <c r="K71" s="44"/>
      <c r="L71" s="44"/>
      <c r="M71" s="25"/>
    </row>
    <row r="72" spans="2:13" s="74" customFormat="1" ht="30" hidden="1" x14ac:dyDescent="0.25">
      <c r="B72" s="74" t="s">
        <v>227</v>
      </c>
      <c r="D72" s="93" t="s">
        <v>228</v>
      </c>
      <c r="E72" s="93"/>
      <c r="G72" s="25"/>
      <c r="I72" s="25" t="s">
        <v>235</v>
      </c>
      <c r="J72" s="89">
        <v>3</v>
      </c>
      <c r="K72" s="44"/>
      <c r="L72" s="44" t="str">
        <f>K44&amp;"-"&amp;J72</f>
        <v>9B-3</v>
      </c>
      <c r="M72" s="25"/>
    </row>
    <row r="73" spans="2:13" s="74" customFormat="1" hidden="1" x14ac:dyDescent="0.25">
      <c r="D73" s="41" t="s">
        <v>75</v>
      </c>
      <c r="E73" s="41" t="s">
        <v>77</v>
      </c>
      <c r="G73" s="25"/>
      <c r="I73" s="25"/>
      <c r="J73" s="87"/>
      <c r="K73" s="44"/>
      <c r="L73" s="44"/>
      <c r="M73" s="25"/>
    </row>
    <row r="74" spans="2:13" s="74" customFormat="1" hidden="1" x14ac:dyDescent="0.25">
      <c r="B74" s="76"/>
      <c r="D74" s="76"/>
      <c r="E74" s="76"/>
      <c r="G74" s="25"/>
      <c r="I74" s="25"/>
      <c r="J74" s="87"/>
      <c r="K74" s="44"/>
      <c r="L74" s="44"/>
      <c r="M74" s="25"/>
    </row>
    <row r="75" spans="2:13" s="74" customFormat="1" hidden="1" x14ac:dyDescent="0.25">
      <c r="G75" s="25"/>
      <c r="I75" s="25"/>
      <c r="J75" s="87"/>
      <c r="K75" s="44"/>
      <c r="L75" s="44"/>
      <c r="M75" s="25"/>
    </row>
    <row r="76" spans="2:13" s="74" customFormat="1" hidden="1" x14ac:dyDescent="0.25">
      <c r="B76" s="24" t="s">
        <v>253</v>
      </c>
      <c r="C76" s="24" t="s">
        <v>254</v>
      </c>
      <c r="D76" s="24" t="s">
        <v>255</v>
      </c>
      <c r="E76" s="24" t="s">
        <v>256</v>
      </c>
      <c r="G76" s="25"/>
      <c r="I76" s="25"/>
      <c r="J76" s="87"/>
      <c r="K76" s="44"/>
      <c r="L76" s="44"/>
      <c r="M76" s="25"/>
    </row>
    <row r="77" spans="2:13" s="74" customFormat="1" hidden="1" x14ac:dyDescent="0.25">
      <c r="B77" s="76"/>
      <c r="C77" s="76"/>
      <c r="D77" s="76"/>
      <c r="E77" s="76"/>
      <c r="G77" s="25"/>
      <c r="I77" s="25"/>
      <c r="J77" s="87"/>
      <c r="K77" s="44"/>
      <c r="L77" s="44"/>
      <c r="M77" s="25"/>
    </row>
    <row r="78" spans="2:13" s="74" customFormat="1" hidden="1" x14ac:dyDescent="0.25">
      <c r="B78" s="76"/>
      <c r="C78" s="76"/>
      <c r="D78" s="76"/>
      <c r="E78" s="76"/>
      <c r="G78" s="25"/>
      <c r="I78" s="25"/>
      <c r="J78" s="87"/>
      <c r="K78" s="44"/>
      <c r="L78" s="44"/>
      <c r="M78" s="25"/>
    </row>
    <row r="79" spans="2:13" s="74" customFormat="1" hidden="1" x14ac:dyDescent="0.25">
      <c r="B79" s="76"/>
      <c r="C79" s="76"/>
      <c r="D79" s="76"/>
      <c r="E79" s="76"/>
      <c r="G79" s="25"/>
      <c r="I79" s="25"/>
      <c r="J79" s="87"/>
      <c r="K79" s="44"/>
      <c r="L79" s="44"/>
      <c r="M79" s="25"/>
    </row>
    <row r="80" spans="2:13" s="74" customFormat="1" hidden="1" x14ac:dyDescent="0.25">
      <c r="B80" s="76"/>
      <c r="C80" s="76"/>
      <c r="D80" s="76"/>
      <c r="E80" s="76"/>
      <c r="G80" s="25"/>
      <c r="I80" s="25"/>
      <c r="J80" s="87"/>
      <c r="K80" s="44"/>
      <c r="L80" s="44"/>
      <c r="M80" s="25"/>
    </row>
    <row r="81" spans="2:13" s="74" customFormat="1" x14ac:dyDescent="0.25">
      <c r="G81" s="25"/>
      <c r="I81" s="25"/>
      <c r="J81" s="87"/>
      <c r="K81" s="44"/>
      <c r="L81" s="44"/>
      <c r="M81" s="25"/>
    </row>
    <row r="82" spans="2:13" s="74" customFormat="1" ht="45" x14ac:dyDescent="0.25">
      <c r="B82" s="94" t="str">
        <f>$J$3 &amp; J82 &amp; ": " &amp; INDEX(lkpSubStrategy_Text,MATCH($J$3&amp;J82,lkpSubStrategy_ID,0))</f>
        <v>9C: Use program and epidemiologic data to identify which subgroups of MSM with primary and secondary syphilis and factors associated with transmission to target for partner services to yield high numbers of all partners treated in a timely fashion and for whom consequence of transmission is the greatest. As resources permit, provide timely partner services including comprehensive STD and HIV testing and linkage to care and needed prevention services to those subgroups of MSM with primary and secondary syphilis</v>
      </c>
      <c r="C82" s="94"/>
      <c r="D82" s="94"/>
      <c r="E82" s="94"/>
      <c r="G82" s="25" t="s">
        <v>91</v>
      </c>
      <c r="I82" s="25" t="s">
        <v>233</v>
      </c>
      <c r="J82" s="89" t="s">
        <v>236</v>
      </c>
      <c r="K82" s="44" t="str">
        <f>$J$3&amp;J82</f>
        <v>9C</v>
      </c>
      <c r="L82" s="44"/>
      <c r="M82" s="25"/>
    </row>
    <row r="83" spans="2:13" s="74" customFormat="1" ht="15.75" x14ac:dyDescent="0.25">
      <c r="B83" s="80" t="str">
        <f>"Objective " &amp; L84</f>
        <v>Objective 9C-1</v>
      </c>
      <c r="G83" s="25"/>
      <c r="I83" s="25"/>
      <c r="J83" s="87"/>
      <c r="K83" s="44"/>
      <c r="L83" s="44"/>
      <c r="M83" s="25"/>
    </row>
    <row r="84" spans="2:13" s="74" customFormat="1" ht="30" customHeight="1" x14ac:dyDescent="0.25">
      <c r="B84" s="74" t="s">
        <v>227</v>
      </c>
      <c r="D84" s="93" t="s">
        <v>228</v>
      </c>
      <c r="E84" s="93"/>
      <c r="G84" s="25"/>
      <c r="I84" s="25" t="s">
        <v>235</v>
      </c>
      <c r="J84" s="89">
        <v>1</v>
      </c>
      <c r="K84" s="44"/>
      <c r="L84" s="44" t="str">
        <f>K82&amp;"-"&amp;J84</f>
        <v>9C-1</v>
      </c>
      <c r="M84" s="25"/>
    </row>
    <row r="85" spans="2:13" s="74" customFormat="1" x14ac:dyDescent="0.25">
      <c r="D85" s="41" t="s">
        <v>75</v>
      </c>
      <c r="E85" s="41" t="s">
        <v>77</v>
      </c>
      <c r="G85" s="25"/>
      <c r="I85" s="25"/>
      <c r="J85" s="87"/>
      <c r="K85" s="44"/>
      <c r="L85" s="44"/>
      <c r="M85" s="25"/>
    </row>
    <row r="86" spans="2:13" s="74" customFormat="1" x14ac:dyDescent="0.25">
      <c r="B86" s="76"/>
      <c r="D86" s="76"/>
      <c r="E86" s="76"/>
      <c r="G86" s="25"/>
      <c r="I86" s="25"/>
      <c r="J86" s="87"/>
      <c r="K86" s="44"/>
      <c r="L86" s="44"/>
      <c r="M86" s="25"/>
    </row>
    <row r="87" spans="2:13" s="74" customFormat="1" x14ac:dyDescent="0.25">
      <c r="G87" s="25"/>
      <c r="I87" s="25"/>
      <c r="J87" s="87"/>
      <c r="K87" s="44"/>
      <c r="L87" s="44"/>
      <c r="M87" s="25"/>
    </row>
    <row r="88" spans="2:13" s="74" customFormat="1" x14ac:dyDescent="0.25">
      <c r="B88" s="24" t="s">
        <v>253</v>
      </c>
      <c r="C88" s="24" t="s">
        <v>254</v>
      </c>
      <c r="D88" s="24" t="s">
        <v>255</v>
      </c>
      <c r="E88" s="24" t="s">
        <v>256</v>
      </c>
      <c r="G88" s="25"/>
      <c r="I88" s="25"/>
      <c r="J88" s="87"/>
      <c r="K88" s="44"/>
      <c r="L88" s="44"/>
      <c r="M88" s="25"/>
    </row>
    <row r="89" spans="2:13" s="74" customFormat="1" x14ac:dyDescent="0.25">
      <c r="B89" s="76"/>
      <c r="C89" s="76"/>
      <c r="D89" s="76"/>
      <c r="E89" s="76"/>
      <c r="G89" s="25"/>
      <c r="I89" s="25"/>
      <c r="J89" s="87"/>
      <c r="K89" s="44"/>
      <c r="L89" s="44"/>
      <c r="M89" s="25"/>
    </row>
    <row r="90" spans="2:13" s="74" customFormat="1" x14ac:dyDescent="0.25">
      <c r="B90" s="76"/>
      <c r="C90" s="76"/>
      <c r="D90" s="76"/>
      <c r="E90" s="76"/>
      <c r="G90" s="25"/>
      <c r="I90" s="25"/>
      <c r="J90" s="87"/>
      <c r="K90" s="44"/>
      <c r="L90" s="44"/>
      <c r="M90" s="25"/>
    </row>
    <row r="91" spans="2:13" s="74" customFormat="1" x14ac:dyDescent="0.25">
      <c r="B91" s="76"/>
      <c r="C91" s="76"/>
      <c r="D91" s="76"/>
      <c r="E91" s="76"/>
      <c r="G91" s="25"/>
      <c r="I91" s="25"/>
      <c r="J91" s="87"/>
      <c r="K91" s="44"/>
      <c r="L91" s="44"/>
      <c r="M91" s="25"/>
    </row>
    <row r="92" spans="2:13" s="74" customFormat="1" x14ac:dyDescent="0.25">
      <c r="B92" s="76"/>
      <c r="C92" s="76"/>
      <c r="D92" s="76"/>
      <c r="E92" s="76"/>
      <c r="G92" s="25"/>
      <c r="I92" s="25"/>
      <c r="J92" s="87"/>
      <c r="K92" s="44"/>
      <c r="L92" s="44"/>
      <c r="M92" s="25"/>
    </row>
    <row r="93" spans="2:13" s="74" customFormat="1" x14ac:dyDescent="0.25">
      <c r="G93" s="25"/>
      <c r="I93" s="25"/>
      <c r="J93" s="87"/>
      <c r="K93" s="44"/>
      <c r="L93" s="44"/>
      <c r="M93" s="25"/>
    </row>
    <row r="94" spans="2:13" s="74" customFormat="1" x14ac:dyDescent="0.25">
      <c r="B94" s="56" t="s">
        <v>249</v>
      </c>
      <c r="G94" s="25"/>
      <c r="I94" s="25"/>
      <c r="J94" s="87"/>
      <c r="K94" s="44"/>
      <c r="L94" s="44"/>
      <c r="M94" s="25"/>
    </row>
    <row r="95" spans="2:13" s="74" customFormat="1" x14ac:dyDescent="0.25">
      <c r="B95" s="42" t="s">
        <v>251</v>
      </c>
      <c r="G95" s="25"/>
      <c r="I95" s="25"/>
      <c r="J95" s="87"/>
      <c r="K95" s="44"/>
      <c r="L95" s="44"/>
      <c r="M95" s="25"/>
    </row>
    <row r="96" spans="2:13" s="74" customFormat="1" ht="15.75" hidden="1" x14ac:dyDescent="0.25">
      <c r="B96" s="80" t="str">
        <f>"Objective " &amp; L97</f>
        <v>Objective 9C-2</v>
      </c>
      <c r="G96" s="25"/>
      <c r="I96" s="25"/>
      <c r="J96" s="87"/>
      <c r="K96" s="44"/>
      <c r="L96" s="44"/>
      <c r="M96" s="25"/>
    </row>
    <row r="97" spans="2:13" s="74" customFormat="1" ht="30" hidden="1" x14ac:dyDescent="0.25">
      <c r="B97" s="74" t="s">
        <v>227</v>
      </c>
      <c r="D97" s="93" t="s">
        <v>228</v>
      </c>
      <c r="E97" s="93"/>
      <c r="G97" s="25"/>
      <c r="I97" s="25" t="s">
        <v>235</v>
      </c>
      <c r="J97" s="89">
        <v>2</v>
      </c>
      <c r="K97" s="44"/>
      <c r="L97" s="44" t="str">
        <f>K82&amp;"-"&amp;J97</f>
        <v>9C-2</v>
      </c>
      <c r="M97" s="25"/>
    </row>
    <row r="98" spans="2:13" s="74" customFormat="1" hidden="1" x14ac:dyDescent="0.25">
      <c r="D98" s="41" t="s">
        <v>75</v>
      </c>
      <c r="E98" s="41" t="s">
        <v>77</v>
      </c>
      <c r="G98" s="25"/>
      <c r="I98" s="25"/>
      <c r="J98" s="87"/>
      <c r="K98" s="44"/>
      <c r="L98" s="44"/>
      <c r="M98" s="25"/>
    </row>
    <row r="99" spans="2:13" s="74" customFormat="1" hidden="1" x14ac:dyDescent="0.25">
      <c r="B99" s="76"/>
      <c r="D99" s="76"/>
      <c r="E99" s="76"/>
      <c r="G99" s="25"/>
      <c r="I99" s="25"/>
      <c r="J99" s="87"/>
      <c r="K99" s="44"/>
      <c r="L99" s="44"/>
      <c r="M99" s="25"/>
    </row>
    <row r="100" spans="2:13" s="74" customFormat="1" hidden="1" x14ac:dyDescent="0.25">
      <c r="G100" s="25"/>
      <c r="I100" s="25"/>
      <c r="J100" s="87"/>
      <c r="K100" s="44"/>
      <c r="L100" s="44"/>
      <c r="M100" s="25"/>
    </row>
    <row r="101" spans="2:13" s="74" customFormat="1" hidden="1" x14ac:dyDescent="0.25">
      <c r="B101" s="24" t="s">
        <v>253</v>
      </c>
      <c r="C101" s="24" t="s">
        <v>254</v>
      </c>
      <c r="D101" s="24" t="s">
        <v>255</v>
      </c>
      <c r="E101" s="24" t="s">
        <v>256</v>
      </c>
      <c r="G101" s="25"/>
      <c r="I101" s="25"/>
      <c r="J101" s="87"/>
      <c r="K101" s="44"/>
      <c r="L101" s="44"/>
      <c r="M101" s="25"/>
    </row>
    <row r="102" spans="2:13" s="74" customFormat="1" hidden="1" x14ac:dyDescent="0.25">
      <c r="B102" s="76"/>
      <c r="C102" s="76"/>
      <c r="D102" s="76"/>
      <c r="E102" s="76"/>
      <c r="G102" s="25"/>
      <c r="I102" s="25"/>
      <c r="J102" s="87"/>
      <c r="K102" s="44"/>
      <c r="L102" s="44"/>
      <c r="M102" s="25"/>
    </row>
    <row r="103" spans="2:13" s="74" customFormat="1" hidden="1" x14ac:dyDescent="0.25">
      <c r="B103" s="76"/>
      <c r="C103" s="76"/>
      <c r="D103" s="76"/>
      <c r="E103" s="76"/>
      <c r="G103" s="25"/>
      <c r="I103" s="25"/>
      <c r="J103" s="87"/>
      <c r="K103" s="44"/>
      <c r="L103" s="44"/>
      <c r="M103" s="25"/>
    </row>
    <row r="104" spans="2:13" s="74" customFormat="1" hidden="1" x14ac:dyDescent="0.25">
      <c r="B104" s="76"/>
      <c r="C104" s="76"/>
      <c r="D104" s="76"/>
      <c r="E104" s="76"/>
      <c r="G104" s="25"/>
      <c r="I104" s="25"/>
      <c r="J104" s="87"/>
      <c r="K104" s="44"/>
      <c r="L104" s="44"/>
      <c r="M104" s="25"/>
    </row>
    <row r="105" spans="2:13" s="74" customFormat="1" hidden="1" x14ac:dyDescent="0.25">
      <c r="B105" s="76"/>
      <c r="C105" s="76"/>
      <c r="D105" s="76"/>
      <c r="E105" s="76"/>
      <c r="G105" s="25"/>
      <c r="I105" s="25"/>
      <c r="J105" s="87"/>
      <c r="K105" s="44"/>
      <c r="L105" s="44"/>
      <c r="M105" s="25"/>
    </row>
    <row r="106" spans="2:13" s="74" customFormat="1" x14ac:dyDescent="0.25">
      <c r="G106" s="25"/>
      <c r="I106" s="25"/>
      <c r="J106" s="87"/>
      <c r="K106" s="44"/>
      <c r="L106" s="44"/>
      <c r="M106" s="25"/>
    </row>
    <row r="107" spans="2:13" s="74" customFormat="1" x14ac:dyDescent="0.25">
      <c r="B107" s="56" t="s">
        <v>249</v>
      </c>
      <c r="G107" s="25"/>
      <c r="I107" s="25"/>
      <c r="J107" s="87"/>
      <c r="K107" s="44"/>
      <c r="L107" s="44"/>
      <c r="M107" s="25"/>
    </row>
    <row r="108" spans="2:13" s="74" customFormat="1" x14ac:dyDescent="0.25">
      <c r="B108" s="42" t="s">
        <v>251</v>
      </c>
      <c r="G108" s="25"/>
      <c r="I108" s="25"/>
      <c r="J108" s="87"/>
      <c r="K108" s="44"/>
      <c r="L108" s="44"/>
      <c r="M108" s="25"/>
    </row>
    <row r="109" spans="2:13" s="74" customFormat="1" ht="15.75" hidden="1" x14ac:dyDescent="0.25">
      <c r="B109" s="80" t="str">
        <f>"Objective " &amp; L110</f>
        <v>Objective 9C-3</v>
      </c>
      <c r="G109" s="25"/>
      <c r="I109" s="25"/>
      <c r="J109" s="87"/>
      <c r="K109" s="44"/>
      <c r="L109" s="44"/>
      <c r="M109" s="25"/>
    </row>
    <row r="110" spans="2:13" s="74" customFormat="1" ht="30" hidden="1" x14ac:dyDescent="0.25">
      <c r="B110" s="74" t="s">
        <v>227</v>
      </c>
      <c r="D110" s="93" t="s">
        <v>228</v>
      </c>
      <c r="E110" s="93"/>
      <c r="G110" s="25"/>
      <c r="I110" s="25" t="s">
        <v>235</v>
      </c>
      <c r="J110" s="89">
        <v>3</v>
      </c>
      <c r="K110" s="44"/>
      <c r="L110" s="44" t="str">
        <f>K82&amp;"-"&amp;J110</f>
        <v>9C-3</v>
      </c>
      <c r="M110" s="25"/>
    </row>
    <row r="111" spans="2:13" s="74" customFormat="1" hidden="1" x14ac:dyDescent="0.25">
      <c r="D111" s="41" t="s">
        <v>75</v>
      </c>
      <c r="E111" s="41" t="s">
        <v>77</v>
      </c>
      <c r="G111" s="25"/>
      <c r="I111" s="25"/>
      <c r="J111" s="87"/>
      <c r="K111" s="44"/>
      <c r="L111" s="44"/>
      <c r="M111" s="25"/>
    </row>
    <row r="112" spans="2:13" s="74" customFormat="1" hidden="1" x14ac:dyDescent="0.25">
      <c r="B112" s="76"/>
      <c r="D112" s="76"/>
      <c r="E112" s="76"/>
      <c r="G112" s="25"/>
      <c r="I112" s="25"/>
      <c r="J112" s="87"/>
      <c r="K112" s="44"/>
      <c r="L112" s="44"/>
      <c r="M112" s="25"/>
    </row>
    <row r="113" spans="2:13" s="74" customFormat="1" hidden="1" x14ac:dyDescent="0.25">
      <c r="G113" s="25"/>
      <c r="I113" s="25"/>
      <c r="J113" s="87"/>
      <c r="K113" s="44"/>
      <c r="L113" s="44"/>
      <c r="M113" s="25"/>
    </row>
    <row r="114" spans="2:13" s="74" customFormat="1" hidden="1" x14ac:dyDescent="0.25">
      <c r="B114" s="24" t="s">
        <v>253</v>
      </c>
      <c r="C114" s="24" t="s">
        <v>254</v>
      </c>
      <c r="D114" s="24" t="s">
        <v>255</v>
      </c>
      <c r="E114" s="24" t="s">
        <v>256</v>
      </c>
      <c r="G114" s="25"/>
      <c r="I114" s="25"/>
      <c r="J114" s="87"/>
      <c r="K114" s="44"/>
      <c r="L114" s="44"/>
      <c r="M114" s="25"/>
    </row>
    <row r="115" spans="2:13" s="74" customFormat="1" hidden="1" x14ac:dyDescent="0.25">
      <c r="B115" s="76"/>
      <c r="C115" s="76"/>
      <c r="D115" s="76"/>
      <c r="E115" s="76"/>
      <c r="G115" s="25"/>
      <c r="I115" s="25"/>
      <c r="J115" s="87"/>
      <c r="K115" s="44"/>
      <c r="L115" s="44"/>
      <c r="M115" s="25"/>
    </row>
    <row r="116" spans="2:13" s="74" customFormat="1" hidden="1" x14ac:dyDescent="0.25">
      <c r="B116" s="76"/>
      <c r="C116" s="76"/>
      <c r="D116" s="76"/>
      <c r="E116" s="76"/>
      <c r="G116" s="25"/>
      <c r="I116" s="25"/>
      <c r="J116" s="87"/>
      <c r="K116" s="44"/>
      <c r="L116" s="44"/>
      <c r="M116" s="25"/>
    </row>
    <row r="117" spans="2:13" s="74" customFormat="1" hidden="1" x14ac:dyDescent="0.25">
      <c r="B117" s="76"/>
      <c r="C117" s="76"/>
      <c r="D117" s="76"/>
      <c r="E117" s="76"/>
      <c r="G117" s="25"/>
      <c r="I117" s="25"/>
      <c r="J117" s="87"/>
      <c r="K117" s="44"/>
      <c r="L117" s="44"/>
      <c r="M117" s="25"/>
    </row>
    <row r="118" spans="2:13" s="74" customFormat="1" hidden="1" x14ac:dyDescent="0.25">
      <c r="B118" s="76"/>
      <c r="C118" s="76"/>
      <c r="D118" s="76"/>
      <c r="E118" s="76"/>
      <c r="G118" s="25"/>
      <c r="I118" s="25"/>
      <c r="J118" s="87"/>
      <c r="K118" s="44"/>
      <c r="L118" s="44"/>
      <c r="M118" s="25"/>
    </row>
    <row r="119" spans="2:13" s="74" customFormat="1" x14ac:dyDescent="0.25">
      <c r="G119" s="25"/>
      <c r="I119" s="25"/>
      <c r="J119" s="87"/>
      <c r="K119" s="44"/>
      <c r="L119" s="44"/>
      <c r="M119" s="25"/>
    </row>
    <row r="120" spans="2:13" x14ac:dyDescent="0.25"/>
  </sheetData>
  <sheetProtection algorithmName="SHA-256" hashValue="KQ0aytbciPysu5Fhcs79Ft9dFE2M35Ffc9kSwR0b3hw=" saltValue="qpyA/HkT52E5HhmubhFvUg==" spinCount="100000" sheet="1" objects="1" scenarios="1" formatRows="0"/>
  <mergeCells count="13">
    <mergeCell ref="B44:E44"/>
    <mergeCell ref="B4:E4"/>
    <mergeCell ref="B6:E6"/>
    <mergeCell ref="D8:E8"/>
    <mergeCell ref="D21:E21"/>
    <mergeCell ref="D34:E34"/>
    <mergeCell ref="D110:E110"/>
    <mergeCell ref="D46:E46"/>
    <mergeCell ref="D59:E59"/>
    <mergeCell ref="D72:E72"/>
    <mergeCell ref="B82:E82"/>
    <mergeCell ref="D84:E84"/>
    <mergeCell ref="D97:E97"/>
  </mergeCells>
  <conditionalFormatting sqref="B3:E4 A3:A119">
    <cfRule type="expression" dxfId="179" priority="6">
      <formula>$J$2=5</formula>
    </cfRule>
    <cfRule type="expression" dxfId="178" priority="7">
      <formula>$J$2=4</formula>
    </cfRule>
    <cfRule type="expression" dxfId="177" priority="8">
      <formula>$J$2=3</formula>
    </cfRule>
    <cfRule type="expression" dxfId="176" priority="9">
      <formula>$J$2=2</formula>
    </cfRule>
    <cfRule type="expression" dxfId="175" priority="10">
      <formula>$J$2=1</formula>
    </cfRule>
  </conditionalFormatting>
  <conditionalFormatting sqref="B7 B20 B33 B45 B58 B71 B83 B96 B109">
    <cfRule type="expression" dxfId="174" priority="1">
      <formula>$J$2=5</formula>
    </cfRule>
    <cfRule type="expression" dxfId="173" priority="2">
      <formula>$J$2=4</formula>
    </cfRule>
    <cfRule type="expression" dxfId="172" priority="3">
      <formula>$J$2=3</formula>
    </cfRule>
    <cfRule type="expression" dxfId="171" priority="4">
      <formula>$J$2=2</formula>
    </cfRule>
    <cfRule type="expression" dxfId="170" priority="5">
      <formula>$J$2=1</formula>
    </cfRule>
  </conditionalFormatting>
  <dataValidations disablePrompts="1" count="2">
    <dataValidation type="textLength" operator="lessThanOrEqual" allowBlank="1" showInputMessage="1" showErrorMessage="1" error="This field has a 255 character limit." sqref="B10 B23 B36 B112 B61 B74 B48 B99 B86">
      <formula1>500</formula1>
    </dataValidation>
    <dataValidation type="textLength" operator="lessThanOrEqual" allowBlank="1" showInputMessage="1" showErrorMessage="1" error="This field has a 255 character limit." sqref="B115:E118 D10:E10 B13:E16 D48:E48 D23:E23 B26:E29 B89:E92 D36:E36 B39:E42 B77:E80 D112:E112 B51:E54 D99:E99 D61:E61 B64:E67 B102:E105 D74:E74 D86:E86">
      <formula1>255</formula1>
    </dataValidation>
  </dataValidations>
  <hyperlinks>
    <hyperlink ref="B31" location="MasterWorkplan!CreateObjA3" tooltip="Show/hide a third objective" display="[+] Create objective"/>
    <hyperlink ref="B18" location="MasterWorkplan!CreateObjA2" tooltip="Show/hide a second objective" display="[+] Create objective"/>
    <hyperlink ref="B56" location="'MasterWorkplan'!CreateObjB2" tooltip="Show/hide a second objective" display="[+] Create objective"/>
    <hyperlink ref="B69" location="'MasterWorkplan'!CreateObjB3" tooltip="Show/hide a third objective" display="[+] Create objective"/>
    <hyperlink ref="B94" location="'MasterWorkplan'!CreateObjC2" tooltip="Show/hide a second objective" display="[+] Create objective"/>
    <hyperlink ref="B107" location="'MasterWorkplan'!CreateObjC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9"/>
    <pageSetUpPr fitToPage="1"/>
  </sheetPr>
  <dimension ref="A1:M120"/>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5</v>
      </c>
      <c r="K2" s="44"/>
      <c r="L2" s="44"/>
      <c r="M2" s="25"/>
    </row>
    <row r="3" spans="2:13" ht="18.75" x14ac:dyDescent="0.25">
      <c r="B3" s="78" t="str">
        <f>INDEX(lkpStrategyAreas_Text,MATCH($J$3,lkpStrategy_ID,0))</f>
        <v>Analyze and Use Data for Program Improvement</v>
      </c>
      <c r="C3" s="79"/>
      <c r="D3" s="79"/>
      <c r="E3" s="79"/>
      <c r="G3" s="25"/>
      <c r="I3" s="25" t="s">
        <v>231</v>
      </c>
      <c r="J3" s="89">
        <v>16</v>
      </c>
      <c r="K3" s="44"/>
      <c r="L3" s="44"/>
      <c r="M3" s="25"/>
    </row>
    <row r="4" spans="2:13" ht="15.75" x14ac:dyDescent="0.25">
      <c r="B4" s="96" t="str">
        <f>"Strategy " &amp; $J$3 &amp; ": " &amp; INDEX(lkpStrategy_Text,MATCH($J$3,lkpStrategy_ID,0))</f>
        <v>Strategy 16: Conduct epidemiologic analysis, translation and dissemination</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16A: Conduct regular analyses of trends in, geographic distribution of, and factors associated with reported cases using core epidemiologic variables</v>
      </c>
      <c r="C6" s="95"/>
      <c r="D6" s="95"/>
      <c r="E6" s="95"/>
      <c r="G6" s="25" t="s">
        <v>91</v>
      </c>
      <c r="I6" s="25" t="s">
        <v>233</v>
      </c>
      <c r="J6" s="89" t="s">
        <v>232</v>
      </c>
      <c r="K6" s="44" t="str">
        <f>$J$3&amp;J6</f>
        <v>16A</v>
      </c>
      <c r="L6" s="44"/>
    </row>
    <row r="7" spans="2:13" ht="15.75" x14ac:dyDescent="0.25">
      <c r="B7" s="80" t="str">
        <f>"Objective " &amp; L8</f>
        <v>Objective 16A-1</v>
      </c>
      <c r="G7" s="25"/>
      <c r="I7" s="25"/>
      <c r="J7" s="87"/>
      <c r="K7" s="44"/>
      <c r="L7" s="44"/>
      <c r="M7" s="25"/>
    </row>
    <row r="8" spans="2:13" ht="30" x14ac:dyDescent="0.25">
      <c r="B8" s="84" t="s">
        <v>227</v>
      </c>
      <c r="D8" s="93" t="s">
        <v>228</v>
      </c>
      <c r="E8" s="93"/>
      <c r="G8" s="25"/>
      <c r="I8" s="25" t="s">
        <v>235</v>
      </c>
      <c r="J8" s="89">
        <v>1</v>
      </c>
      <c r="K8" s="44"/>
      <c r="L8" s="44" t="str">
        <f>K6&amp;"-"&amp;J8</f>
        <v>16A-1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16A-2</v>
      </c>
      <c r="G20" s="25"/>
      <c r="I20" s="25"/>
      <c r="J20" s="87"/>
      <c r="K20" s="44"/>
      <c r="L20" s="44"/>
      <c r="M20" s="25"/>
    </row>
    <row r="21" spans="2:13" ht="30" hidden="1" x14ac:dyDescent="0.25">
      <c r="B21" s="84" t="s">
        <v>227</v>
      </c>
      <c r="D21" s="93" t="s">
        <v>228</v>
      </c>
      <c r="E21" s="93"/>
      <c r="G21" s="25"/>
      <c r="I21" s="25" t="s">
        <v>235</v>
      </c>
      <c r="J21" s="89">
        <v>2</v>
      </c>
      <c r="K21" s="44"/>
      <c r="L21" s="44" t="str">
        <f>K6&amp;"-"&amp;J21</f>
        <v>16A-2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16A-3</v>
      </c>
      <c r="G33" s="25"/>
      <c r="I33" s="25"/>
      <c r="J33" s="87"/>
      <c r="K33" s="44"/>
      <c r="L33" s="44"/>
      <c r="M33" s="25"/>
    </row>
    <row r="34" spans="2:13" ht="30" hidden="1" x14ac:dyDescent="0.25">
      <c r="B34" s="84" t="s">
        <v>227</v>
      </c>
      <c r="D34" s="93" t="s">
        <v>228</v>
      </c>
      <c r="E34" s="93"/>
      <c r="G34" s="25"/>
      <c r="I34" s="25" t="s">
        <v>235</v>
      </c>
      <c r="J34" s="89">
        <v>3</v>
      </c>
      <c r="K34" s="44"/>
      <c r="L34" s="44" t="str">
        <f>K6&amp;"-"&amp;J34</f>
        <v>16A-3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ht="45" x14ac:dyDescent="0.25">
      <c r="B44" s="95" t="str">
        <f>$J$3 &amp; J44 &amp; ": " &amp; INDEX(lkpSubStrategy_Text,MATCH($J$3&amp;J44,lkpSubStrategy_ID,0))</f>
        <v>16B: Disseminate, interpret, and discuss data and findings with internal and external stakeholders</v>
      </c>
      <c r="C44" s="95"/>
      <c r="D44" s="95"/>
      <c r="E44" s="95"/>
      <c r="G44" s="25" t="s">
        <v>91</v>
      </c>
      <c r="I44" s="25" t="s">
        <v>233</v>
      </c>
      <c r="J44" s="89" t="s">
        <v>234</v>
      </c>
      <c r="K44" s="44" t="str">
        <f>$J$3&amp;J44</f>
        <v>16B</v>
      </c>
      <c r="L44" s="44"/>
      <c r="M44" s="25"/>
    </row>
    <row r="45" spans="2:13" ht="15.75" x14ac:dyDescent="0.25">
      <c r="B45" s="80" t="str">
        <f>"Objective " &amp; L46</f>
        <v>Objective 16B-1</v>
      </c>
      <c r="G45" s="25"/>
      <c r="I45" s="25"/>
      <c r="J45" s="87"/>
      <c r="K45" s="44"/>
      <c r="L45" s="44"/>
      <c r="M45" s="25"/>
    </row>
    <row r="46" spans="2:13" ht="30" customHeight="1" x14ac:dyDescent="0.25">
      <c r="B46" s="84" t="s">
        <v>227</v>
      </c>
      <c r="D46" s="93" t="s">
        <v>228</v>
      </c>
      <c r="E46" s="93"/>
      <c r="G46" s="25"/>
      <c r="I46" s="25" t="s">
        <v>235</v>
      </c>
      <c r="J46" s="89">
        <v>1</v>
      </c>
      <c r="K46" s="44"/>
      <c r="L46" s="44" t="str">
        <f>K44&amp;"-"&amp;J46</f>
        <v>16B-1</v>
      </c>
      <c r="M46" s="25"/>
    </row>
    <row r="47" spans="2:13" x14ac:dyDescent="0.25">
      <c r="D47" s="41" t="s">
        <v>75</v>
      </c>
      <c r="E47" s="41" t="s">
        <v>77</v>
      </c>
      <c r="G47" s="25"/>
      <c r="I47" s="25"/>
      <c r="J47" s="87"/>
      <c r="K47" s="44"/>
      <c r="L47" s="44"/>
      <c r="M47" s="25"/>
    </row>
    <row r="48" spans="2: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16B-2</v>
      </c>
      <c r="G58" s="25"/>
      <c r="I58" s="25"/>
      <c r="J58" s="87"/>
      <c r="K58" s="44"/>
      <c r="L58" s="44"/>
      <c r="M58" s="25"/>
    </row>
    <row r="59" spans="2:13" ht="30" hidden="1" x14ac:dyDescent="0.25">
      <c r="B59" s="84" t="s">
        <v>227</v>
      </c>
      <c r="D59" s="93" t="s">
        <v>228</v>
      </c>
      <c r="E59" s="93"/>
      <c r="G59" s="25"/>
      <c r="I59" s="25" t="s">
        <v>235</v>
      </c>
      <c r="J59" s="89">
        <v>2</v>
      </c>
      <c r="K59" s="44"/>
      <c r="L59" s="44" t="str">
        <f>K44&amp;"-"&amp;J59</f>
        <v>16B-2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16B-3</v>
      </c>
      <c r="G71" s="25"/>
      <c r="I71" s="25"/>
      <c r="J71" s="87"/>
      <c r="K71" s="44"/>
      <c r="L71" s="44"/>
      <c r="M71" s="25"/>
    </row>
    <row r="72" spans="2:13" ht="30" hidden="1" x14ac:dyDescent="0.25">
      <c r="B72" s="84" t="s">
        <v>227</v>
      </c>
      <c r="D72" s="93" t="s">
        <v>228</v>
      </c>
      <c r="E72" s="93"/>
      <c r="G72" s="25"/>
      <c r="I72" s="25" t="s">
        <v>235</v>
      </c>
      <c r="J72" s="89">
        <v>3</v>
      </c>
      <c r="K72" s="44"/>
      <c r="L72" s="44" t="str">
        <f>K44&amp;"-"&amp;J72</f>
        <v>16B-3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2:13" x14ac:dyDescent="0.25">
      <c r="G81" s="25"/>
      <c r="I81" s="25"/>
      <c r="J81" s="87"/>
      <c r="K81" s="44"/>
      <c r="L81" s="44"/>
      <c r="M81" s="25"/>
    </row>
    <row r="82" spans="2:13" ht="45" x14ac:dyDescent="0.25">
      <c r="B82" s="94" t="str">
        <f>$J$3 &amp; J82 &amp; ": " &amp; INDEX(lkpSubStrategy_Text,MATCH($J$3&amp;J82,lkpSubStrategy_ID,0))</f>
        <v>16C: Assist local jurisdictions with analyzing their data on a regular basis, including analyses of trends, epidemiologic factors, and geographic distribution of cases, and help local areas identify outbreaks, gaps in services, or disparities in the burden of disease that should drive resource allocation</v>
      </c>
      <c r="C82" s="94"/>
      <c r="D82" s="94"/>
      <c r="E82" s="94"/>
      <c r="G82" s="25" t="s">
        <v>91</v>
      </c>
      <c r="I82" s="25" t="s">
        <v>233</v>
      </c>
      <c r="J82" s="89" t="s">
        <v>236</v>
      </c>
      <c r="K82" s="44" t="str">
        <f>$J$3&amp;J82</f>
        <v>16C</v>
      </c>
      <c r="L82" s="44"/>
      <c r="M82" s="25"/>
    </row>
    <row r="83" spans="2:13" ht="15.75" x14ac:dyDescent="0.25">
      <c r="B83" s="80" t="str">
        <f>"Objective " &amp; L84</f>
        <v>Objective 16C-1</v>
      </c>
      <c r="G83" s="25"/>
      <c r="I83" s="25"/>
      <c r="J83" s="87"/>
      <c r="K83" s="44"/>
      <c r="L83" s="44"/>
      <c r="M83" s="25"/>
    </row>
    <row r="84" spans="2:13" ht="30" customHeight="1" x14ac:dyDescent="0.25">
      <c r="B84" s="84" t="s">
        <v>227</v>
      </c>
      <c r="D84" s="93" t="s">
        <v>228</v>
      </c>
      <c r="E84" s="93"/>
      <c r="G84" s="25"/>
      <c r="I84" s="25" t="s">
        <v>235</v>
      </c>
      <c r="J84" s="89">
        <v>1</v>
      </c>
      <c r="K84" s="44"/>
      <c r="L84" s="44" t="str">
        <f>K82&amp;"-"&amp;J84</f>
        <v>16C-1</v>
      </c>
      <c r="M84" s="25"/>
    </row>
    <row r="85" spans="2:13" x14ac:dyDescent="0.25">
      <c r="D85" s="41" t="s">
        <v>75</v>
      </c>
      <c r="E85" s="41" t="s">
        <v>77</v>
      </c>
      <c r="G85" s="25"/>
      <c r="I85" s="25"/>
      <c r="J85" s="87"/>
      <c r="K85" s="44"/>
      <c r="L85" s="44"/>
      <c r="M85" s="25"/>
    </row>
    <row r="86" spans="2:13" x14ac:dyDescent="0.25">
      <c r="B86" s="76"/>
      <c r="D86" s="76"/>
      <c r="E86" s="76"/>
      <c r="G86" s="25"/>
      <c r="I86" s="25"/>
      <c r="J86" s="87"/>
      <c r="K86" s="44"/>
      <c r="L86" s="44"/>
      <c r="M86" s="25"/>
    </row>
    <row r="87" spans="2:13" x14ac:dyDescent="0.25">
      <c r="G87" s="25"/>
      <c r="I87" s="25"/>
      <c r="J87" s="87"/>
      <c r="K87" s="44"/>
      <c r="L87" s="44"/>
      <c r="M87" s="25"/>
    </row>
    <row r="88" spans="2:13" x14ac:dyDescent="0.25">
      <c r="B88" s="24" t="s">
        <v>253</v>
      </c>
      <c r="C88" s="24" t="s">
        <v>254</v>
      </c>
      <c r="D88" s="24" t="s">
        <v>255</v>
      </c>
      <c r="E88" s="24" t="s">
        <v>256</v>
      </c>
      <c r="G88" s="25"/>
      <c r="I88" s="25"/>
      <c r="J88" s="87"/>
      <c r="K88" s="44"/>
      <c r="L88" s="44"/>
      <c r="M88" s="25"/>
    </row>
    <row r="89" spans="2:13" x14ac:dyDescent="0.25">
      <c r="B89" s="76"/>
      <c r="C89" s="76"/>
      <c r="D89" s="76"/>
      <c r="E89" s="76"/>
      <c r="G89" s="25"/>
      <c r="I89" s="25"/>
      <c r="J89" s="87"/>
      <c r="K89" s="44"/>
      <c r="L89" s="44"/>
      <c r="M89" s="25"/>
    </row>
    <row r="90" spans="2:13" x14ac:dyDescent="0.25">
      <c r="B90" s="76"/>
      <c r="C90" s="76"/>
      <c r="D90" s="76"/>
      <c r="E90" s="76"/>
      <c r="G90" s="25"/>
      <c r="I90" s="25"/>
      <c r="J90" s="87"/>
      <c r="K90" s="44"/>
      <c r="L90" s="44"/>
      <c r="M90" s="25"/>
    </row>
    <row r="91" spans="2:13" x14ac:dyDescent="0.25">
      <c r="B91" s="76"/>
      <c r="C91" s="76"/>
      <c r="D91" s="76"/>
      <c r="E91" s="76"/>
      <c r="G91" s="25"/>
      <c r="I91" s="25"/>
      <c r="J91" s="87"/>
      <c r="K91" s="44"/>
      <c r="L91" s="44"/>
      <c r="M91" s="25"/>
    </row>
    <row r="92" spans="2:13" x14ac:dyDescent="0.25">
      <c r="B92" s="76"/>
      <c r="C92" s="76"/>
      <c r="D92" s="76"/>
      <c r="E92" s="76"/>
      <c r="G92" s="25"/>
      <c r="I92" s="25"/>
      <c r="J92" s="87"/>
      <c r="K92" s="44"/>
      <c r="L92" s="44"/>
      <c r="M92" s="25"/>
    </row>
    <row r="93" spans="2:13" x14ac:dyDescent="0.25">
      <c r="G93" s="25"/>
      <c r="I93" s="25"/>
      <c r="J93" s="87"/>
      <c r="K93" s="44"/>
      <c r="L93" s="44"/>
      <c r="M93" s="25"/>
    </row>
    <row r="94" spans="2:13" x14ac:dyDescent="0.25">
      <c r="B94" s="56" t="s">
        <v>249</v>
      </c>
      <c r="G94" s="25"/>
      <c r="I94" s="25"/>
      <c r="J94" s="87"/>
      <c r="K94" s="44"/>
      <c r="L94" s="44"/>
      <c r="M94" s="25"/>
    </row>
    <row r="95" spans="2:13" x14ac:dyDescent="0.25">
      <c r="B95" s="42" t="s">
        <v>251</v>
      </c>
      <c r="G95" s="25"/>
      <c r="I95" s="25"/>
      <c r="J95" s="87"/>
      <c r="K95" s="44"/>
      <c r="L95" s="44"/>
      <c r="M95" s="25"/>
    </row>
    <row r="96" spans="2:13" ht="15.75" hidden="1" x14ac:dyDescent="0.25">
      <c r="B96" s="80" t="str">
        <f>"Objective " &amp; L97</f>
        <v>Objective 16C-2</v>
      </c>
      <c r="G96" s="25"/>
      <c r="I96" s="25"/>
      <c r="J96" s="87"/>
      <c r="K96" s="44"/>
      <c r="L96" s="44"/>
      <c r="M96" s="25"/>
    </row>
    <row r="97" spans="2:13" ht="30" hidden="1" x14ac:dyDescent="0.25">
      <c r="B97" s="84" t="s">
        <v>227</v>
      </c>
      <c r="D97" s="93" t="s">
        <v>228</v>
      </c>
      <c r="E97" s="93"/>
      <c r="G97" s="25"/>
      <c r="I97" s="25" t="s">
        <v>235</v>
      </c>
      <c r="J97" s="89">
        <v>2</v>
      </c>
      <c r="K97" s="44"/>
      <c r="L97" s="44" t="str">
        <f>K82&amp;"-"&amp;J97</f>
        <v>16C-2</v>
      </c>
      <c r="M97" s="25"/>
    </row>
    <row r="98" spans="2:13" hidden="1" x14ac:dyDescent="0.25">
      <c r="D98" s="41" t="s">
        <v>75</v>
      </c>
      <c r="E98" s="41" t="s">
        <v>77</v>
      </c>
      <c r="G98" s="25"/>
      <c r="I98" s="25"/>
      <c r="J98" s="87"/>
      <c r="K98" s="44"/>
      <c r="L98" s="44"/>
      <c r="M98" s="25"/>
    </row>
    <row r="99" spans="2:13" hidden="1" x14ac:dyDescent="0.25">
      <c r="B99" s="76"/>
      <c r="D99" s="76"/>
      <c r="E99" s="76"/>
      <c r="G99" s="25"/>
      <c r="I99" s="25"/>
      <c r="J99" s="87"/>
      <c r="K99" s="44"/>
      <c r="L99" s="44"/>
      <c r="M99" s="25"/>
    </row>
    <row r="100" spans="2:13" hidden="1" x14ac:dyDescent="0.25">
      <c r="G100" s="25"/>
      <c r="I100" s="25"/>
      <c r="J100" s="87"/>
      <c r="K100" s="44"/>
      <c r="L100" s="44"/>
      <c r="M100" s="25"/>
    </row>
    <row r="101" spans="2:13" hidden="1" x14ac:dyDescent="0.25">
      <c r="B101" s="24" t="s">
        <v>253</v>
      </c>
      <c r="C101" s="24" t="s">
        <v>254</v>
      </c>
      <c r="D101" s="24" t="s">
        <v>255</v>
      </c>
      <c r="E101" s="24" t="s">
        <v>256</v>
      </c>
      <c r="G101" s="25"/>
      <c r="I101" s="25"/>
      <c r="J101" s="87"/>
      <c r="K101" s="44"/>
      <c r="L101" s="44"/>
      <c r="M101" s="25"/>
    </row>
    <row r="102" spans="2:13" hidden="1" x14ac:dyDescent="0.25">
      <c r="B102" s="76"/>
      <c r="C102" s="76"/>
      <c r="D102" s="76"/>
      <c r="E102" s="76"/>
      <c r="G102" s="25"/>
      <c r="I102" s="25"/>
      <c r="J102" s="87"/>
      <c r="K102" s="44"/>
      <c r="L102" s="44"/>
      <c r="M102" s="25"/>
    </row>
    <row r="103" spans="2:13" hidden="1" x14ac:dyDescent="0.25">
      <c r="B103" s="76"/>
      <c r="C103" s="76"/>
      <c r="D103" s="76"/>
      <c r="E103" s="76"/>
      <c r="G103" s="25"/>
      <c r="I103" s="25"/>
      <c r="J103" s="87"/>
      <c r="K103" s="44"/>
      <c r="L103" s="44"/>
      <c r="M103" s="25"/>
    </row>
    <row r="104" spans="2:13" hidden="1" x14ac:dyDescent="0.25">
      <c r="B104" s="76"/>
      <c r="C104" s="76"/>
      <c r="D104" s="76"/>
      <c r="E104" s="76"/>
      <c r="G104" s="25"/>
      <c r="I104" s="25"/>
      <c r="J104" s="87"/>
      <c r="K104" s="44"/>
      <c r="L104" s="44"/>
      <c r="M104" s="25"/>
    </row>
    <row r="105" spans="2:13" hidden="1" x14ac:dyDescent="0.25">
      <c r="B105" s="76"/>
      <c r="C105" s="76"/>
      <c r="D105" s="76"/>
      <c r="E105" s="76"/>
      <c r="G105" s="25"/>
      <c r="I105" s="25"/>
      <c r="J105" s="87"/>
      <c r="K105" s="44"/>
      <c r="L105" s="44"/>
      <c r="M105" s="25"/>
    </row>
    <row r="106" spans="2:13" x14ac:dyDescent="0.25">
      <c r="G106" s="25"/>
      <c r="I106" s="25"/>
      <c r="J106" s="87"/>
      <c r="K106" s="44"/>
      <c r="L106" s="44"/>
      <c r="M106" s="25"/>
    </row>
    <row r="107" spans="2:13" x14ac:dyDescent="0.25">
      <c r="B107" s="56" t="s">
        <v>249</v>
      </c>
      <c r="G107" s="25"/>
      <c r="I107" s="25"/>
      <c r="J107" s="87"/>
      <c r="K107" s="44"/>
      <c r="L107" s="44"/>
      <c r="M107" s="25"/>
    </row>
    <row r="108" spans="2:13" x14ac:dyDescent="0.25">
      <c r="B108" s="42" t="s">
        <v>251</v>
      </c>
      <c r="G108" s="25"/>
      <c r="I108" s="25"/>
      <c r="J108" s="87"/>
      <c r="K108" s="44"/>
      <c r="L108" s="44"/>
      <c r="M108" s="25"/>
    </row>
    <row r="109" spans="2:13" ht="15.75" hidden="1" x14ac:dyDescent="0.25">
      <c r="B109" s="80" t="str">
        <f>"Objective " &amp; L110</f>
        <v>Objective 16C-3</v>
      </c>
      <c r="G109" s="25"/>
      <c r="I109" s="25"/>
      <c r="J109" s="87"/>
      <c r="K109" s="44"/>
      <c r="L109" s="44"/>
      <c r="M109" s="25"/>
    </row>
    <row r="110" spans="2:13" ht="30" hidden="1" x14ac:dyDescent="0.25">
      <c r="B110" s="84" t="s">
        <v>227</v>
      </c>
      <c r="D110" s="93" t="s">
        <v>228</v>
      </c>
      <c r="E110" s="93"/>
      <c r="G110" s="25"/>
      <c r="I110" s="25" t="s">
        <v>235</v>
      </c>
      <c r="J110" s="89">
        <v>3</v>
      </c>
      <c r="K110" s="44"/>
      <c r="L110" s="44" t="str">
        <f>K82&amp;"-"&amp;J110</f>
        <v>16C-3</v>
      </c>
      <c r="M110" s="25"/>
    </row>
    <row r="111" spans="2:13" hidden="1" x14ac:dyDescent="0.25">
      <c r="D111" s="41" t="s">
        <v>75</v>
      </c>
      <c r="E111" s="41" t="s">
        <v>77</v>
      </c>
      <c r="G111" s="25"/>
      <c r="I111" s="25"/>
      <c r="J111" s="87"/>
      <c r="K111" s="44"/>
      <c r="L111" s="44"/>
      <c r="M111" s="25"/>
    </row>
    <row r="112" spans="2:13" hidden="1" x14ac:dyDescent="0.25">
      <c r="B112" s="76"/>
      <c r="D112" s="76"/>
      <c r="E112" s="76"/>
      <c r="G112" s="25"/>
      <c r="I112" s="25"/>
      <c r="J112" s="87"/>
      <c r="K112" s="44"/>
      <c r="L112" s="44"/>
      <c r="M112" s="25"/>
    </row>
    <row r="113" spans="2:13" hidden="1" x14ac:dyDescent="0.25">
      <c r="G113" s="25"/>
      <c r="I113" s="25"/>
      <c r="J113" s="87"/>
      <c r="K113" s="44"/>
      <c r="L113" s="44"/>
      <c r="M113" s="25"/>
    </row>
    <row r="114" spans="2:13" hidden="1" x14ac:dyDescent="0.25">
      <c r="B114" s="24" t="s">
        <v>253</v>
      </c>
      <c r="C114" s="24" t="s">
        <v>254</v>
      </c>
      <c r="D114" s="24" t="s">
        <v>255</v>
      </c>
      <c r="E114" s="24" t="s">
        <v>256</v>
      </c>
      <c r="G114" s="25"/>
      <c r="I114" s="25"/>
      <c r="J114" s="87"/>
      <c r="K114" s="44"/>
      <c r="L114" s="44"/>
      <c r="M114" s="25"/>
    </row>
    <row r="115" spans="2:13" hidden="1" x14ac:dyDescent="0.25">
      <c r="B115" s="76"/>
      <c r="C115" s="76"/>
      <c r="D115" s="76"/>
      <c r="E115" s="76"/>
      <c r="G115" s="25"/>
      <c r="I115" s="25"/>
      <c r="J115" s="87"/>
      <c r="K115" s="44"/>
      <c r="L115" s="44"/>
      <c r="M115" s="25"/>
    </row>
    <row r="116" spans="2:13" hidden="1" x14ac:dyDescent="0.25">
      <c r="B116" s="76"/>
      <c r="C116" s="76"/>
      <c r="D116" s="76"/>
      <c r="E116" s="76"/>
      <c r="G116" s="25"/>
      <c r="I116" s="25"/>
      <c r="J116" s="87"/>
      <c r="K116" s="44"/>
      <c r="L116" s="44"/>
      <c r="M116" s="25"/>
    </row>
    <row r="117" spans="2:13" hidden="1" x14ac:dyDescent="0.25">
      <c r="B117" s="76"/>
      <c r="C117" s="76"/>
      <c r="D117" s="76"/>
      <c r="E117" s="76"/>
      <c r="G117" s="25"/>
      <c r="I117" s="25"/>
      <c r="J117" s="87"/>
      <c r="K117" s="44"/>
      <c r="L117" s="44"/>
      <c r="M117" s="25"/>
    </row>
    <row r="118" spans="2:13" hidden="1" x14ac:dyDescent="0.25">
      <c r="B118" s="76"/>
      <c r="C118" s="76"/>
      <c r="D118" s="76"/>
      <c r="E118" s="76"/>
      <c r="G118" s="25"/>
      <c r="I118" s="25"/>
      <c r="J118" s="87"/>
      <c r="K118" s="44"/>
      <c r="L118" s="44"/>
      <c r="M118" s="25"/>
    </row>
    <row r="119" spans="2:13" x14ac:dyDescent="0.25">
      <c r="G119" s="25"/>
      <c r="I119" s="25"/>
      <c r="J119" s="87"/>
      <c r="K119" s="44"/>
      <c r="L119" s="44"/>
      <c r="M119" s="25"/>
    </row>
    <row r="120" spans="2:13" x14ac:dyDescent="0.25"/>
  </sheetData>
  <sheetProtection algorithmName="SHA-256" hashValue="t1Fq5yDnGnGvfn1RsIGkTaHeKsct9PNPrvjEzdJUmPU=" saltValue="pe3v0+G63J15m+tOrsN65w==" spinCount="100000" sheet="1" objects="1" scenarios="1" formatRows="0"/>
  <mergeCells count="13">
    <mergeCell ref="D110:E110"/>
    <mergeCell ref="D46:E46"/>
    <mergeCell ref="D59:E59"/>
    <mergeCell ref="D72:E72"/>
    <mergeCell ref="B82:E82"/>
    <mergeCell ref="D84:E84"/>
    <mergeCell ref="D97:E97"/>
    <mergeCell ref="B44:E44"/>
    <mergeCell ref="B4:E4"/>
    <mergeCell ref="B6:E6"/>
    <mergeCell ref="D8:E8"/>
    <mergeCell ref="D21:E21"/>
    <mergeCell ref="D34:E34"/>
  </mergeCells>
  <conditionalFormatting sqref="B3:E4 A3:A119">
    <cfRule type="expression" dxfId="19" priority="6">
      <formula>$J$2=5</formula>
    </cfRule>
    <cfRule type="expression" dxfId="18" priority="7">
      <formula>$J$2=4</formula>
    </cfRule>
    <cfRule type="expression" dxfId="17" priority="8">
      <formula>$J$2=3</formula>
    </cfRule>
    <cfRule type="expression" dxfId="16" priority="9">
      <formula>$J$2=2</formula>
    </cfRule>
    <cfRule type="expression" dxfId="15" priority="10">
      <formula>$J$2=1</formula>
    </cfRule>
  </conditionalFormatting>
  <conditionalFormatting sqref="B7 B20 B33 B45 B58 B71 B83 B96 B109">
    <cfRule type="expression" dxfId="14" priority="1">
      <formula>$J$2=5</formula>
    </cfRule>
    <cfRule type="expression" dxfId="13" priority="2">
      <formula>$J$2=4</formula>
    </cfRule>
    <cfRule type="expression" dxfId="12" priority="3">
      <formula>$J$2=3</formula>
    </cfRule>
    <cfRule type="expression" dxfId="11" priority="4">
      <formula>$J$2=2</formula>
    </cfRule>
    <cfRule type="expression" dxfId="10" priority="5">
      <formula>$J$2=1</formula>
    </cfRule>
  </conditionalFormatting>
  <dataValidations count="2">
    <dataValidation type="textLength" operator="lessThanOrEqual" allowBlank="1" showInputMessage="1" showErrorMessage="1" error="This field has a 255 character limit." sqref="B115:E118 D10:E10 B13:E16 D48:E48 D23:E23 B26:E29 B89:E92 D36:E36 B39:E42 B77:E80 D112:E112 B51:E54 D99:E99 D61:E61 B64:E67 B102:E105 D74:E74 D86:E86">
      <formula1>255</formula1>
    </dataValidation>
    <dataValidation type="textLength" operator="lessThanOrEqual" allowBlank="1" showInputMessage="1" showErrorMessage="1" error="This field has a 255 character limit." sqref="B10 B23 B36 B112 B61 B74 B48 B99 B86">
      <formula1>500</formula1>
    </dataValidation>
  </dataValidations>
  <hyperlinks>
    <hyperlink ref="B31" location="'Analysis, Translation, Dissemin'!CreateObjA3" tooltip="Show/hide a third objective" display="[+] Create objective"/>
    <hyperlink ref="B18" location="'Analysis, Translation, Dissemin'!CreateObjA2" tooltip="Show/hide a second objective" display="[+] Create objective"/>
    <hyperlink ref="B56" location="'Analysis, Translation, Dissemin'!CreateObjB2" tooltip="Show/hide a second objective" display="[+] Create objective"/>
    <hyperlink ref="B69" location="'Analysis, Translation, Dissemin'!CreateObjB3" tooltip="Show/hide a third objective" display="[+] Create objective"/>
    <hyperlink ref="B94" location="'Analysis, Translation, Dissemin'!CreateObjC2" tooltip="Show/hide a second objective" display="[+] Create objective"/>
    <hyperlink ref="B107" location="'Analysis, Translation, Dissemin'!CreateObjC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9"/>
    <pageSetUpPr fitToPage="1"/>
  </sheetPr>
  <dimension ref="A1:M1081"/>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5</v>
      </c>
      <c r="K2" s="44"/>
      <c r="L2" s="44"/>
      <c r="M2" s="25"/>
    </row>
    <row r="3" spans="2:13" ht="18.75" x14ac:dyDescent="0.25">
      <c r="B3" s="78" t="str">
        <f>INDEX(lkpStrategyAreas_Text,MATCH($J$3,lkpStrategy_ID,0))</f>
        <v>Analyze and Use Data for Program Improvement</v>
      </c>
      <c r="C3" s="79"/>
      <c r="D3" s="79"/>
      <c r="E3" s="79"/>
      <c r="G3" s="25"/>
      <c r="I3" s="25" t="s">
        <v>231</v>
      </c>
      <c r="J3" s="89">
        <v>17</v>
      </c>
      <c r="K3" s="44"/>
      <c r="L3" s="44"/>
      <c r="M3" s="25"/>
    </row>
    <row r="4" spans="2:13" ht="15.75" x14ac:dyDescent="0.25">
      <c r="B4" s="96" t="str">
        <f>"Strategy " &amp; $J$3 &amp; ": " &amp; INDEX(lkpStrategy_Text,MATCH($J$3,lkpStrategy_ID,0))</f>
        <v>Strategy 17: Conduct data-driven planning, analysis, monitoring and evaluation for program improvement</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17A: Routinely analyze, synthesize and interpret surveillance, epidemiologic, program, and other data to strengthen the program's understanding of local STD epidemiology and program context. Evaluate progress, using scientific methods, program data, performance data, and cost data, and adjust program plans accordingly</v>
      </c>
      <c r="C6" s="95"/>
      <c r="D6" s="95"/>
      <c r="E6" s="95"/>
      <c r="G6" s="25" t="s">
        <v>91</v>
      </c>
      <c r="I6" s="25" t="s">
        <v>233</v>
      </c>
      <c r="J6" s="89" t="s">
        <v>232</v>
      </c>
      <c r="K6" s="44" t="str">
        <f>$J$3&amp;J6</f>
        <v>17A</v>
      </c>
      <c r="L6" s="44"/>
    </row>
    <row r="7" spans="2:13" ht="15.75" x14ac:dyDescent="0.25">
      <c r="B7" s="80" t="str">
        <f>"Objective " &amp; L8</f>
        <v>Objective 17A-1</v>
      </c>
      <c r="G7" s="25"/>
      <c r="I7" s="25"/>
      <c r="J7" s="87"/>
      <c r="K7" s="44"/>
      <c r="L7" s="44"/>
      <c r="M7" s="25"/>
    </row>
    <row r="8" spans="2:13" ht="30" x14ac:dyDescent="0.25">
      <c r="B8" s="84" t="s">
        <v>227</v>
      </c>
      <c r="D8" s="93" t="s">
        <v>228</v>
      </c>
      <c r="E8" s="93"/>
      <c r="G8" s="25"/>
      <c r="I8" s="25" t="s">
        <v>235</v>
      </c>
      <c r="J8" s="89">
        <v>1</v>
      </c>
      <c r="K8" s="44"/>
      <c r="L8" s="44" t="str">
        <f>K6&amp;"-"&amp;J8</f>
        <v>17A-1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17A-2</v>
      </c>
      <c r="G20" s="25"/>
      <c r="I20" s="25"/>
      <c r="J20" s="87"/>
      <c r="K20" s="44"/>
      <c r="L20" s="44"/>
      <c r="M20" s="25"/>
    </row>
    <row r="21" spans="2:13" ht="30" hidden="1" x14ac:dyDescent="0.25">
      <c r="B21" s="84" t="s">
        <v>227</v>
      </c>
      <c r="D21" s="93" t="s">
        <v>228</v>
      </c>
      <c r="E21" s="93"/>
      <c r="G21" s="25"/>
      <c r="I21" s="25" t="s">
        <v>235</v>
      </c>
      <c r="J21" s="89">
        <v>2</v>
      </c>
      <c r="K21" s="44"/>
      <c r="L21" s="44" t="str">
        <f>K6&amp;"-"&amp;J21</f>
        <v>17A-2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17A-3</v>
      </c>
      <c r="G33" s="25"/>
      <c r="I33" s="25"/>
      <c r="J33" s="87"/>
      <c r="K33" s="44"/>
      <c r="L33" s="44"/>
      <c r="M33" s="25"/>
    </row>
    <row r="34" spans="2:13" ht="30" hidden="1" x14ac:dyDescent="0.25">
      <c r="B34" s="84" t="s">
        <v>227</v>
      </c>
      <c r="D34" s="93" t="s">
        <v>228</v>
      </c>
      <c r="E34" s="93"/>
      <c r="G34" s="25"/>
      <c r="I34" s="25" t="s">
        <v>235</v>
      </c>
      <c r="J34" s="89">
        <v>3</v>
      </c>
      <c r="K34" s="44"/>
      <c r="L34" s="44" t="str">
        <f>K6&amp;"-"&amp;J34</f>
        <v>17A-3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ht="45" x14ac:dyDescent="0.25">
      <c r="B44" s="95" t="str">
        <f>$J$3 &amp; J44 &amp; ": " &amp; INDEX(lkpSubStrategy_Text,MATCH($J$3&amp;J44,lkpSubStrategy_ID,0))</f>
        <v>17B: Use findings from those analyses to identify the program's STD prevention and control priorities, populations, and geographic areas, to develop program plans, and to allocate staffing and other resources accordingly</v>
      </c>
      <c r="C44" s="95"/>
      <c r="D44" s="95"/>
      <c r="E44" s="95"/>
      <c r="G44" s="25" t="s">
        <v>91</v>
      </c>
      <c r="I44" s="25" t="s">
        <v>233</v>
      </c>
      <c r="J44" s="89" t="s">
        <v>234</v>
      </c>
      <c r="K44" s="44" t="str">
        <f>$J$3&amp;J44</f>
        <v>17B</v>
      </c>
      <c r="L44" s="44"/>
      <c r="M44" s="25"/>
    </row>
    <row r="45" spans="2:13" ht="15.75" x14ac:dyDescent="0.25">
      <c r="B45" s="80" t="str">
        <f>"Objective " &amp; L46</f>
        <v>Objective 17B-1</v>
      </c>
      <c r="G45" s="25"/>
      <c r="I45" s="25"/>
      <c r="J45" s="87"/>
      <c r="K45" s="44"/>
      <c r="L45" s="44"/>
      <c r="M45" s="25"/>
    </row>
    <row r="46" spans="2:13" ht="30" customHeight="1" x14ac:dyDescent="0.25">
      <c r="B46" s="84" t="s">
        <v>227</v>
      </c>
      <c r="D46" s="93" t="s">
        <v>228</v>
      </c>
      <c r="E46" s="93"/>
      <c r="G46" s="25"/>
      <c r="I46" s="25" t="s">
        <v>235</v>
      </c>
      <c r="J46" s="89">
        <v>1</v>
      </c>
      <c r="K46" s="44"/>
      <c r="L46" s="44" t="str">
        <f>K44&amp;"-"&amp;J46</f>
        <v>17B-1</v>
      </c>
      <c r="M46" s="25"/>
    </row>
    <row r="47" spans="2:13" x14ac:dyDescent="0.25">
      <c r="D47" s="41" t="s">
        <v>75</v>
      </c>
      <c r="E47" s="41" t="s">
        <v>77</v>
      </c>
      <c r="G47" s="25"/>
      <c r="I47" s="25"/>
      <c r="J47" s="87"/>
      <c r="K47" s="44"/>
      <c r="L47" s="44"/>
      <c r="M47" s="25"/>
    </row>
    <row r="48" spans="2: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17B-2</v>
      </c>
      <c r="G58" s="25"/>
      <c r="I58" s="25"/>
      <c r="J58" s="87"/>
      <c r="K58" s="44"/>
      <c r="L58" s="44"/>
      <c r="M58" s="25"/>
    </row>
    <row r="59" spans="2:13" ht="30" hidden="1" x14ac:dyDescent="0.25">
      <c r="B59" s="84" t="s">
        <v>227</v>
      </c>
      <c r="D59" s="93" t="s">
        <v>228</v>
      </c>
      <c r="E59" s="93"/>
      <c r="G59" s="25"/>
      <c r="I59" s="25" t="s">
        <v>235</v>
      </c>
      <c r="J59" s="89">
        <v>2</v>
      </c>
      <c r="K59" s="44"/>
      <c r="L59" s="44" t="str">
        <f>K44&amp;"-"&amp;J59</f>
        <v>17B-2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17B-3</v>
      </c>
      <c r="G71" s="25"/>
      <c r="I71" s="25"/>
      <c r="J71" s="87"/>
      <c r="K71" s="44"/>
      <c r="L71" s="44"/>
      <c r="M71" s="25"/>
    </row>
    <row r="72" spans="2:13" ht="30" hidden="1" x14ac:dyDescent="0.25">
      <c r="B72" s="84" t="s">
        <v>227</v>
      </c>
      <c r="D72" s="93" t="s">
        <v>228</v>
      </c>
      <c r="E72" s="93"/>
      <c r="G72" s="25"/>
      <c r="I72" s="25" t="s">
        <v>235</v>
      </c>
      <c r="J72" s="89">
        <v>3</v>
      </c>
      <c r="K72" s="44"/>
      <c r="L72" s="44" t="str">
        <f>K44&amp;"-"&amp;J72</f>
        <v>17B-3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7:13" x14ac:dyDescent="0.25">
      <c r="G81" s="25"/>
      <c r="I81" s="25"/>
      <c r="J81" s="87"/>
      <c r="K81" s="44"/>
      <c r="L81" s="44"/>
      <c r="M81" s="25"/>
    </row>
    <row r="82" spans="7:13" customFormat="1" x14ac:dyDescent="0.25"/>
    <row r="83" spans="7:13" customFormat="1" x14ac:dyDescent="0.25"/>
    <row r="84" spans="7:13" customFormat="1" ht="30" customHeight="1" x14ac:dyDescent="0.25"/>
    <row r="85" spans="7:13" customFormat="1" x14ac:dyDescent="0.25"/>
    <row r="86" spans="7:13" customFormat="1" x14ac:dyDescent="0.25"/>
    <row r="87" spans="7:13" customFormat="1" x14ac:dyDescent="0.25"/>
    <row r="88" spans="7:13" customFormat="1" x14ac:dyDescent="0.25"/>
    <row r="89" spans="7:13" customFormat="1" x14ac:dyDescent="0.25"/>
    <row r="90" spans="7:13" customFormat="1" x14ac:dyDescent="0.25"/>
    <row r="91" spans="7:13" customFormat="1" x14ac:dyDescent="0.25"/>
    <row r="92" spans="7:13" customFormat="1" x14ac:dyDescent="0.25"/>
    <row r="93" spans="7:13" customFormat="1" x14ac:dyDescent="0.25"/>
    <row r="94" spans="7:13" customFormat="1" x14ac:dyDescent="0.25"/>
    <row r="95" spans="7:13" customFormat="1" x14ac:dyDescent="0.25"/>
    <row r="96" spans="7:13"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row r="1044" customFormat="1" ht="15" hidden="1" customHeight="1" x14ac:dyDescent="0.25"/>
    <row r="1045" customFormat="1" ht="15" hidden="1" customHeight="1" x14ac:dyDescent="0.25"/>
    <row r="1046" customFormat="1" ht="15" hidden="1" customHeight="1" x14ac:dyDescent="0.25"/>
    <row r="1047" customFormat="1" ht="15" hidden="1" customHeight="1" x14ac:dyDescent="0.25"/>
    <row r="1048" customFormat="1" ht="15" hidden="1" customHeight="1" x14ac:dyDescent="0.25"/>
    <row r="1049" customFormat="1" ht="15" hidden="1" customHeight="1" x14ac:dyDescent="0.25"/>
    <row r="1050" customFormat="1" ht="15" hidden="1" customHeight="1" x14ac:dyDescent="0.25"/>
    <row r="1051" customFormat="1" ht="15" hidden="1" customHeight="1" x14ac:dyDescent="0.25"/>
    <row r="1052" customFormat="1" ht="15" hidden="1" customHeight="1" x14ac:dyDescent="0.25"/>
    <row r="1053" customFormat="1" ht="15" hidden="1" customHeight="1" x14ac:dyDescent="0.25"/>
    <row r="1054" customFormat="1" ht="15" hidden="1" customHeight="1" x14ac:dyDescent="0.25"/>
    <row r="1055" customFormat="1" ht="15" hidden="1" customHeight="1" x14ac:dyDescent="0.25"/>
    <row r="1056" customFormat="1" ht="15" hidden="1" customHeight="1" x14ac:dyDescent="0.25"/>
    <row r="1057" customFormat="1" ht="15" hidden="1" customHeight="1" x14ac:dyDescent="0.25"/>
    <row r="1058" customFormat="1" ht="15" hidden="1" customHeight="1" x14ac:dyDescent="0.25"/>
    <row r="1059" customFormat="1" ht="15" hidden="1" customHeight="1" x14ac:dyDescent="0.25"/>
    <row r="1060" customFormat="1" ht="15" hidden="1" customHeight="1" x14ac:dyDescent="0.25"/>
    <row r="1061" customFormat="1" ht="15" hidden="1" customHeight="1" x14ac:dyDescent="0.25"/>
    <row r="1062" customFormat="1" ht="15" hidden="1" customHeight="1" x14ac:dyDescent="0.25"/>
    <row r="1063" customFormat="1" ht="15" hidden="1" customHeight="1" x14ac:dyDescent="0.25"/>
    <row r="1064" customFormat="1" ht="15" hidden="1" customHeight="1" x14ac:dyDescent="0.25"/>
    <row r="1065" customFormat="1" ht="15" hidden="1" customHeight="1" x14ac:dyDescent="0.25"/>
    <row r="1066" customFormat="1" ht="15" hidden="1" customHeight="1" x14ac:dyDescent="0.25"/>
    <row r="1067" customFormat="1" ht="15" hidden="1" customHeight="1" x14ac:dyDescent="0.25"/>
    <row r="1068" customFormat="1" ht="15" hidden="1" customHeight="1" x14ac:dyDescent="0.25"/>
    <row r="1069" customFormat="1" ht="15" hidden="1" customHeight="1" x14ac:dyDescent="0.25"/>
    <row r="1070" customFormat="1" ht="15" hidden="1" customHeight="1" x14ac:dyDescent="0.25"/>
    <row r="1071" customFormat="1" ht="15" hidden="1" customHeight="1" x14ac:dyDescent="0.25"/>
    <row r="1072" customFormat="1" ht="15" hidden="1" customHeight="1" x14ac:dyDescent="0.25"/>
    <row r="1073" customFormat="1" ht="15" hidden="1" customHeight="1" x14ac:dyDescent="0.25"/>
    <row r="1074" customFormat="1" ht="15" hidden="1" customHeight="1" x14ac:dyDescent="0.25"/>
    <row r="1075" customFormat="1" ht="15" hidden="1" customHeight="1" x14ac:dyDescent="0.25"/>
    <row r="1076" customFormat="1" ht="15" hidden="1" customHeight="1" x14ac:dyDescent="0.25"/>
    <row r="1077" customFormat="1" ht="15" hidden="1" customHeight="1" x14ac:dyDescent="0.25"/>
    <row r="1078" customFormat="1" ht="15" hidden="1" customHeight="1" x14ac:dyDescent="0.25"/>
    <row r="1079" customFormat="1" ht="15" hidden="1" customHeight="1" x14ac:dyDescent="0.25"/>
    <row r="1080" customFormat="1" ht="15" hidden="1" customHeight="1" x14ac:dyDescent="0.25"/>
    <row r="1081" customFormat="1" ht="15" hidden="1" customHeight="1" x14ac:dyDescent="0.25"/>
  </sheetData>
  <sheetProtection algorithmName="SHA-256" hashValue="UAJnzg1aTabxVFOK1LUFW+1mJ+kXRy/8s/d3sC+1xhg=" saltValue="DXnuG7YT7dVl1nFz/SlGwg==" spinCount="100000" sheet="1" objects="1" scenarios="1" formatRows="0"/>
  <mergeCells count="9">
    <mergeCell ref="D46:E46"/>
    <mergeCell ref="D59:E59"/>
    <mergeCell ref="D72:E72"/>
    <mergeCell ref="B4:E4"/>
    <mergeCell ref="B6:E6"/>
    <mergeCell ref="D8:E8"/>
    <mergeCell ref="D21:E21"/>
    <mergeCell ref="D34:E34"/>
    <mergeCell ref="B44:E44"/>
  </mergeCells>
  <conditionalFormatting sqref="B3:E4 A3:A81">
    <cfRule type="expression" dxfId="9" priority="6">
      <formula>$J$2=5</formula>
    </cfRule>
    <cfRule type="expression" dxfId="8" priority="7">
      <formula>$J$2=4</formula>
    </cfRule>
    <cfRule type="expression" dxfId="7" priority="8">
      <formula>$J$2=3</formula>
    </cfRule>
    <cfRule type="expression" dxfId="6" priority="9">
      <formula>$J$2=2</formula>
    </cfRule>
    <cfRule type="expression" dxfId="5" priority="10">
      <formula>$J$2=1</formula>
    </cfRule>
  </conditionalFormatting>
  <conditionalFormatting sqref="B7 B20 B33 B45 B58 B71">
    <cfRule type="expression" dxfId="4" priority="1">
      <formula>$J$2=5</formula>
    </cfRule>
    <cfRule type="expression" dxfId="3" priority="2">
      <formula>$J$2=4</formula>
    </cfRule>
    <cfRule type="expression" dxfId="2" priority="3">
      <formula>$J$2=3</formula>
    </cfRule>
    <cfRule type="expression" dxfId="1" priority="4">
      <formula>$J$2=2</formula>
    </cfRule>
    <cfRule type="expression" dxfId="0" priority="5">
      <formula>$J$2=1</formula>
    </cfRule>
  </conditionalFormatting>
  <dataValidations count="2">
    <dataValidation type="textLength" operator="lessThanOrEqual" allowBlank="1" showInputMessage="1" showErrorMessage="1" error="This field has a 255 character limit." sqref="D74:E74 D10:E10 B13:E16 D48:E48 D23:E23 B26:E29 D61:E61 D36:E36 B39:E42 B77:E80 B64:E67 B51:E54">
      <formula1>255</formula1>
    </dataValidation>
    <dataValidation type="textLength" operator="lessThanOrEqual" allowBlank="1" showInputMessage="1" showErrorMessage="1" error="This field has a 255 character limit." sqref="B10 B23 B36 B48 B61 B74">
      <formula1>500</formula1>
    </dataValidation>
  </dataValidations>
  <hyperlinks>
    <hyperlink ref="B31" location="'Data-Driven Planning'!CreateObjA3" tooltip="Show/hide a third objective" display="[+] Create objective"/>
    <hyperlink ref="B18" location="'Data-Driven Planning'!CreateObjA2" tooltip="Show/hide a second objective" display="[+] Create objective"/>
    <hyperlink ref="B56" location="'Data-Driven Planning'!CreateObjB2" tooltip="Show/hide a second objective" display="[+] Create objective"/>
    <hyperlink ref="B69" location="'Data-Driven Planning'!CreateObjB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M48"/>
  <sheetViews>
    <sheetView showGridLines="0" tabSelected="1" zoomScaleNormal="100" workbookViewId="0"/>
  </sheetViews>
  <sheetFormatPr defaultColWidth="0" defaultRowHeight="15" zeroHeight="1" x14ac:dyDescent="0.25"/>
  <cols>
    <col min="1" max="1" width="3.5703125" customWidth="1"/>
    <col min="2" max="2" width="43.42578125" customWidth="1"/>
    <col min="3" max="3" width="38.5703125" customWidth="1"/>
    <col min="4" max="4" width="32.85546875" customWidth="1"/>
    <col min="5" max="5" width="29" customWidth="1"/>
    <col min="6" max="6" width="3.5703125" customWidth="1"/>
    <col min="7" max="13" width="0" hidden="1" customWidth="1"/>
    <col min="14" max="16384" width="9.140625" hidden="1"/>
  </cols>
  <sheetData>
    <row r="1" spans="2:5" x14ac:dyDescent="0.25"/>
    <row r="2" spans="2:5" s="92" customFormat="1" ht="48" customHeight="1" x14ac:dyDescent="0.25">
      <c r="D2" s="106" t="s">
        <v>312</v>
      </c>
      <c r="E2" s="106"/>
    </row>
    <row r="3" spans="2:5" s="92" customFormat="1" x14ac:dyDescent="0.25"/>
    <row r="4" spans="2:5" ht="21" x14ac:dyDescent="0.35">
      <c r="B4" s="8" t="str">
        <f>Title1</f>
        <v>Strengthening STD Prevention and Control for Health Departments (STD PCHD)</v>
      </c>
      <c r="C4" s="9"/>
      <c r="D4" s="9"/>
      <c r="E4" s="9"/>
    </row>
    <row r="5" spans="2:5" x14ac:dyDescent="0.25">
      <c r="B5" s="9"/>
      <c r="C5" s="9"/>
      <c r="D5" s="9"/>
      <c r="E5" s="9"/>
    </row>
    <row r="6" spans="2:5" ht="21" x14ac:dyDescent="0.35">
      <c r="B6" s="8" t="str">
        <f>Title2</f>
        <v>Work Plan</v>
      </c>
      <c r="C6" s="9"/>
      <c r="D6" s="9"/>
      <c r="E6" s="9"/>
    </row>
    <row r="7" spans="2:5" ht="21" x14ac:dyDescent="0.35">
      <c r="B7" s="10" t="str">
        <f>Title3</f>
        <v xml:space="preserve">PCHD 2019 Year 1 </v>
      </c>
      <c r="C7" s="9"/>
      <c r="D7" s="9"/>
      <c r="E7" s="9"/>
    </row>
    <row r="8" spans="2:5" x14ac:dyDescent="0.25"/>
    <row r="9" spans="2:5" x14ac:dyDescent="0.25">
      <c r="B9" s="7" t="s">
        <v>304</v>
      </c>
      <c r="C9" s="102" t="s">
        <v>303</v>
      </c>
      <c r="D9" s="102"/>
    </row>
    <row r="10" spans="2:5" s="11" customFormat="1" ht="6.75" x14ac:dyDescent="0.25"/>
    <row r="11" spans="2:5" x14ac:dyDescent="0.25">
      <c r="B11" s="7" t="s">
        <v>90</v>
      </c>
      <c r="C11" s="62" t="str">
        <f>PeriodOfPerformance</f>
        <v>1/1/2019 - 12/31/2019</v>
      </c>
    </row>
    <row r="12" spans="2:5" s="11" customFormat="1" ht="6.75" x14ac:dyDescent="0.25"/>
    <row r="13" spans="2:5" x14ac:dyDescent="0.25">
      <c r="B13" s="7" t="s">
        <v>0</v>
      </c>
      <c r="C13" s="70"/>
    </row>
    <row r="14" spans="2:5" x14ac:dyDescent="0.25"/>
    <row r="15" spans="2:5" x14ac:dyDescent="0.25">
      <c r="B15" s="9" t="s">
        <v>117</v>
      </c>
      <c r="C15" s="9"/>
      <c r="D15" s="9"/>
      <c r="E15" s="9"/>
    </row>
    <row r="16" spans="2:5" x14ac:dyDescent="0.25">
      <c r="B16" s="9" t="s">
        <v>261</v>
      </c>
      <c r="C16" s="9"/>
      <c r="D16" s="9"/>
      <c r="E16" s="9"/>
    </row>
    <row r="17" spans="1:13" ht="120" x14ac:dyDescent="0.25">
      <c r="A17" t="s">
        <v>122</v>
      </c>
    </row>
    <row r="18" spans="1:13" ht="19.5" thickBot="1" x14ac:dyDescent="0.35">
      <c r="B18" s="12" t="s">
        <v>118</v>
      </c>
      <c r="C18" s="12"/>
      <c r="D18" s="12"/>
      <c r="E18" s="12"/>
    </row>
    <row r="19" spans="1:13" ht="27.6" customHeight="1" x14ac:dyDescent="0.25">
      <c r="A19" s="1" t="s">
        <v>120</v>
      </c>
      <c r="B19" s="93" t="s">
        <v>308</v>
      </c>
      <c r="C19" s="93"/>
      <c r="D19" s="93"/>
      <c r="E19" s="93"/>
    </row>
    <row r="20" spans="1:13" ht="60" x14ac:dyDescent="0.25">
      <c r="A20" t="s">
        <v>119</v>
      </c>
      <c r="B20" s="93" t="s">
        <v>307</v>
      </c>
      <c r="C20" s="93"/>
      <c r="D20" s="93"/>
      <c r="E20" s="93"/>
    </row>
    <row r="21" spans="1:13" ht="26.1" customHeight="1" x14ac:dyDescent="0.25">
      <c r="A21" t="s">
        <v>74</v>
      </c>
      <c r="B21" s="93" t="s">
        <v>306</v>
      </c>
      <c r="C21" s="93"/>
      <c r="D21" s="93"/>
      <c r="E21" s="93"/>
    </row>
    <row r="22" spans="1:13" s="57" customFormat="1" ht="26.1" customHeight="1" x14ac:dyDescent="0.25">
      <c r="B22" s="81"/>
      <c r="C22" s="81"/>
      <c r="D22" s="81"/>
      <c r="E22" s="81"/>
    </row>
    <row r="23" spans="1:13" s="57" customFormat="1" x14ac:dyDescent="0.25">
      <c r="B23" s="93" t="s">
        <v>295</v>
      </c>
      <c r="C23" s="93"/>
      <c r="D23" s="93"/>
      <c r="E23" s="93"/>
    </row>
    <row r="24" spans="1:13" ht="30" x14ac:dyDescent="0.25">
      <c r="A24" t="s">
        <v>74</v>
      </c>
      <c r="B24" s="83" t="s">
        <v>296</v>
      </c>
      <c r="C24" s="81"/>
      <c r="D24" s="81"/>
      <c r="E24" s="81"/>
    </row>
    <row r="25" spans="1:13" ht="19.5" thickBot="1" x14ac:dyDescent="0.3">
      <c r="B25" s="14" t="s">
        <v>121</v>
      </c>
      <c r="C25" s="13"/>
      <c r="D25" s="13"/>
      <c r="E25" s="13"/>
    </row>
    <row r="26" spans="1:13" ht="45" customHeight="1" x14ac:dyDescent="0.25">
      <c r="A26" t="s">
        <v>120</v>
      </c>
      <c r="B26" s="93" t="s">
        <v>298</v>
      </c>
      <c r="C26" s="93"/>
      <c r="D26" s="93"/>
      <c r="E26" s="93"/>
    </row>
    <row r="27" spans="1:13" s="72" customFormat="1" ht="30.6" customHeight="1" x14ac:dyDescent="0.25">
      <c r="B27" s="101" t="s">
        <v>292</v>
      </c>
      <c r="C27" s="101"/>
      <c r="D27" s="101"/>
      <c r="E27" s="101"/>
    </row>
    <row r="28" spans="1:13" ht="62.1" customHeight="1" x14ac:dyDescent="0.25">
      <c r="A28" t="s">
        <v>119</v>
      </c>
      <c r="B28" s="93" t="s">
        <v>268</v>
      </c>
      <c r="C28" s="93"/>
      <c r="D28" s="93"/>
      <c r="E28" s="93"/>
      <c r="M28" s="57"/>
    </row>
    <row r="29" spans="1:13" s="71" customFormat="1" ht="108.95" customHeight="1" x14ac:dyDescent="0.25">
      <c r="B29" s="100" t="s">
        <v>311</v>
      </c>
      <c r="C29" s="101"/>
      <c r="D29" s="101"/>
      <c r="E29" s="101"/>
    </row>
    <row r="30" spans="1:13" ht="19.5" thickBot="1" x14ac:dyDescent="0.3">
      <c r="B30" s="14" t="s">
        <v>262</v>
      </c>
      <c r="C30" s="13"/>
      <c r="D30" s="13"/>
      <c r="E30" s="13"/>
    </row>
    <row r="31" spans="1:13" ht="58.5" customHeight="1" x14ac:dyDescent="0.25">
      <c r="B31" s="98" t="s">
        <v>272</v>
      </c>
      <c r="C31" s="98"/>
      <c r="D31" s="98"/>
      <c r="E31" s="98"/>
    </row>
    <row r="32" spans="1:13" ht="85.5" customHeight="1" x14ac:dyDescent="0.25">
      <c r="B32" s="99" t="s">
        <v>310</v>
      </c>
      <c r="C32" s="97"/>
      <c r="D32" s="97"/>
      <c r="E32" s="97"/>
    </row>
    <row r="33" spans="2:5" s="57" customFormat="1" ht="51.75" customHeight="1" x14ac:dyDescent="0.25">
      <c r="B33" s="97" t="s">
        <v>305</v>
      </c>
      <c r="C33" s="97"/>
      <c r="D33" s="97"/>
      <c r="E33" s="97"/>
    </row>
    <row r="34" spans="2:5" s="90" customFormat="1" ht="9.75" customHeight="1" x14ac:dyDescent="0.25">
      <c r="B34" s="91"/>
      <c r="C34" s="91"/>
      <c r="D34" s="91"/>
      <c r="E34" s="91"/>
    </row>
    <row r="35" spans="2:5" s="90" customFormat="1" ht="18.600000000000001" customHeight="1" x14ac:dyDescent="0.25">
      <c r="B35" s="97" t="s">
        <v>271</v>
      </c>
      <c r="C35" s="97"/>
      <c r="D35" s="97"/>
      <c r="E35" s="97"/>
    </row>
    <row r="36" spans="2:5" x14ac:dyDescent="0.25">
      <c r="B36" s="81"/>
      <c r="C36" s="81"/>
      <c r="D36" s="81"/>
      <c r="E36" s="81"/>
    </row>
    <row r="37" spans="2:5" ht="19.5" thickBot="1" x14ac:dyDescent="0.3">
      <c r="B37" s="14" t="s">
        <v>263</v>
      </c>
      <c r="C37" s="13"/>
      <c r="D37" s="13"/>
      <c r="E37" s="13"/>
    </row>
    <row r="38" spans="2:5" x14ac:dyDescent="0.25">
      <c r="B38" s="81"/>
      <c r="C38" s="81"/>
      <c r="D38" s="81"/>
      <c r="E38" s="81"/>
    </row>
    <row r="39" spans="2:5" x14ac:dyDescent="0.2">
      <c r="B39" s="63" t="s">
        <v>264</v>
      </c>
      <c r="C39" s="81"/>
      <c r="D39" s="81"/>
      <c r="E39" s="81"/>
    </row>
    <row r="40" spans="2:5" x14ac:dyDescent="0.2">
      <c r="B40" s="63" t="s">
        <v>265</v>
      </c>
      <c r="C40" s="81"/>
      <c r="D40" s="81"/>
      <c r="E40" s="81"/>
    </row>
    <row r="41" spans="2:5" x14ac:dyDescent="0.2">
      <c r="B41" s="63" t="s">
        <v>266</v>
      </c>
      <c r="C41" s="81"/>
      <c r="D41" s="81"/>
      <c r="E41" s="81"/>
    </row>
    <row r="42" spans="2:5" x14ac:dyDescent="0.2">
      <c r="B42" s="63" t="s">
        <v>293</v>
      </c>
      <c r="C42" s="81"/>
      <c r="D42" s="81"/>
      <c r="E42" s="81"/>
    </row>
    <row r="43" spans="2:5" x14ac:dyDescent="0.2">
      <c r="B43" s="63" t="s">
        <v>267</v>
      </c>
      <c r="C43" s="81"/>
      <c r="D43" s="81"/>
      <c r="E43" s="81"/>
    </row>
    <row r="44" spans="2:5" x14ac:dyDescent="0.25">
      <c r="B44" s="82" t="s">
        <v>294</v>
      </c>
      <c r="C44" s="81"/>
      <c r="D44" s="81"/>
      <c r="E44" s="81"/>
    </row>
    <row r="45" spans="2:5" x14ac:dyDescent="0.25"/>
    <row r="46" spans="2:5" x14ac:dyDescent="0.25"/>
    <row r="47" spans="2:5" ht="77.25" customHeight="1" x14ac:dyDescent="0.25">
      <c r="B47" s="101" t="s">
        <v>313</v>
      </c>
      <c r="C47" s="101"/>
      <c r="D47" s="101"/>
      <c r="E47" s="101"/>
    </row>
    <row r="48" spans="2:5" x14ac:dyDescent="0.25"/>
  </sheetData>
  <sheetProtection algorithmName="SHA-256" hashValue="o69P6zsBfFo6bQf4UBTyppiaFFIiPFtyMAY2TXmchkQ=" saltValue="RdapkSbeVGIJcIZrx+KOWA==" spinCount="100000" sheet="1" objects="1" scenarios="1" formatRows="0"/>
  <mergeCells count="15">
    <mergeCell ref="D2:E2"/>
    <mergeCell ref="B47:E47"/>
    <mergeCell ref="B27:E27"/>
    <mergeCell ref="C9:D9"/>
    <mergeCell ref="B19:E19"/>
    <mergeCell ref="B20:E20"/>
    <mergeCell ref="B21:E21"/>
    <mergeCell ref="B26:E26"/>
    <mergeCell ref="B23:E23"/>
    <mergeCell ref="B35:E35"/>
    <mergeCell ref="B31:E31"/>
    <mergeCell ref="B32:E32"/>
    <mergeCell ref="B33:E33"/>
    <mergeCell ref="B28:E28"/>
    <mergeCell ref="B29:E29"/>
  </mergeCells>
  <dataValidations count="2">
    <dataValidation type="list" allowBlank="1" showInputMessage="1" showErrorMessage="1" sqref="C9:D9">
      <formula1>lkpOrgNames</formula1>
    </dataValidation>
    <dataValidation type="date" operator="greaterThan" allowBlank="1" showInputMessage="1" showErrorMessage="1" sqref="C13">
      <formula1>43101</formula1>
    </dataValidation>
  </dataValidations>
  <hyperlinks>
    <hyperlink ref="B44" r:id="rId1"/>
    <hyperlink ref="B24" r:id="rId2"/>
  </hyperlinks>
  <pageMargins left="0.5" right="0.5" top="0.5" bottom="0.5" header="0.3" footer="0.3"/>
  <pageSetup scale="67" fitToHeight="0" orientation="portrait" horizontalDpi="1200" verticalDpi="1200" r:id="rId3"/>
  <drawing r:id="rId4"/>
  <legacyDrawing r:id="rId5"/>
  <mc:AlternateContent xmlns:mc="http://schemas.openxmlformats.org/markup-compatibility/2006">
    <mc:Choice Requires="x14">
      <controls>
        <mc:AlternateContent xmlns:mc="http://schemas.openxmlformats.org/markup-compatibility/2006">
          <mc:Choice Requires="x14">
            <control shapeId="1031" r:id="rId6" name="btnSaveToSubmit">
              <controlPr defaultSize="0" print="0" autoFill="0" autoPict="0" macro="[0]!SaveForSubmission">
                <anchor moveWithCells="1">
                  <from>
                    <xdr:col>2</xdr:col>
                    <xdr:colOff>781050</xdr:colOff>
                    <xdr:row>31</xdr:row>
                    <xdr:rowOff>571500</xdr:rowOff>
                  </from>
                  <to>
                    <xdr:col>2</xdr:col>
                    <xdr:colOff>2324100</xdr:colOff>
                    <xdr:row>31</xdr:row>
                    <xdr:rowOff>895350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pageSetUpPr fitToPage="1"/>
  </sheetPr>
  <dimension ref="A1:H113"/>
  <sheetViews>
    <sheetView showGridLines="0" zoomScaleNormal="100" workbookViewId="0">
      <pane ySplit="2" topLeftCell="A3" activePane="bottomLeft" state="frozen"/>
      <selection pane="bottomLeft" activeCell="A6" sqref="A6"/>
    </sheetView>
  </sheetViews>
  <sheetFormatPr defaultColWidth="0" defaultRowHeight="15" zeroHeight="1" x14ac:dyDescent="0.25"/>
  <cols>
    <col min="1" max="1" width="3.5703125" customWidth="1"/>
    <col min="2" max="2" width="41.5703125" customWidth="1"/>
    <col min="3" max="3" width="75.5703125" customWidth="1"/>
    <col min="4" max="4" width="23.5703125" customWidth="1"/>
    <col min="5" max="5" width="47.5703125" customWidth="1"/>
    <col min="6" max="6" width="16" style="25" hidden="1" customWidth="1"/>
    <col min="7" max="7" width="86.5703125" style="53" hidden="1" customWidth="1"/>
    <col min="8" max="8" width="9.140625" style="44" hidden="1" customWidth="1"/>
    <col min="9" max="16384" width="9.140625" hidden="1"/>
  </cols>
  <sheetData>
    <row r="1" spans="1:8" ht="88.5" customHeight="1" x14ac:dyDescent="0.25">
      <c r="A1" s="58"/>
      <c r="F1" s="25" t="s">
        <v>226</v>
      </c>
      <c r="G1" s="52" t="s">
        <v>252</v>
      </c>
      <c r="H1" s="44" t="s">
        <v>247</v>
      </c>
    </row>
    <row r="2" spans="1:8" ht="26.25" x14ac:dyDescent="0.25">
      <c r="B2" s="37" t="str">
        <f>"PCHD Year " &amp; PerformanceYear &amp; ": Strategy Area Context and Partnerships"</f>
        <v>PCHD Year 1: Strategy Area Context and Partnerships</v>
      </c>
      <c r="F2" s="43" t="s">
        <v>245</v>
      </c>
      <c r="G2" s="52" t="s">
        <v>257</v>
      </c>
    </row>
    <row r="3" spans="1:8" ht="30" x14ac:dyDescent="0.25">
      <c r="A3" s="6"/>
      <c r="B3" s="105" t="s">
        <v>309</v>
      </c>
      <c r="C3" s="105"/>
      <c r="D3" s="105"/>
      <c r="F3" s="25" t="s">
        <v>111</v>
      </c>
      <c r="H3" s="44" t="s">
        <v>248</v>
      </c>
    </row>
    <row r="4" spans="1:8" ht="18.75" x14ac:dyDescent="0.25">
      <c r="A4" s="26" t="s">
        <v>124</v>
      </c>
      <c r="B4" s="33" t="s">
        <v>61</v>
      </c>
      <c r="C4" s="26"/>
      <c r="D4" s="26"/>
      <c r="H4" s="44">
        <v>1</v>
      </c>
    </row>
    <row r="5" spans="1:8" x14ac:dyDescent="0.25">
      <c r="A5" s="26"/>
    </row>
    <row r="6" spans="1:8" x14ac:dyDescent="0.25">
      <c r="A6" s="26"/>
      <c r="B6" s="17" t="s">
        <v>126</v>
      </c>
    </row>
    <row r="7" spans="1:8" x14ac:dyDescent="0.25">
      <c r="A7" s="26"/>
      <c r="B7" s="102"/>
      <c r="C7" s="102"/>
      <c r="D7" s="102"/>
      <c r="G7" s="53">
        <f>B7</f>
        <v>0</v>
      </c>
    </row>
    <row r="8" spans="1:8" x14ac:dyDescent="0.25">
      <c r="A8" s="26"/>
    </row>
    <row r="9" spans="1:8" ht="15.75" x14ac:dyDescent="0.25">
      <c r="A9" s="26"/>
      <c r="B9" s="22" t="s">
        <v>80</v>
      </c>
    </row>
    <row r="10" spans="1:8" x14ac:dyDescent="0.25">
      <c r="A10" s="26"/>
      <c r="B10" s="104" t="s">
        <v>89</v>
      </c>
      <c r="C10" s="104"/>
      <c r="D10" s="104"/>
    </row>
    <row r="11" spans="1:8" ht="60" x14ac:dyDescent="0.25">
      <c r="A11" s="26"/>
      <c r="B11" s="102"/>
      <c r="C11" s="102"/>
      <c r="D11" s="102"/>
      <c r="F11" s="25" t="s">
        <v>239</v>
      </c>
      <c r="G11" s="53">
        <f>B11</f>
        <v>0</v>
      </c>
    </row>
    <row r="12" spans="1:8" x14ac:dyDescent="0.25">
      <c r="A12" s="26"/>
    </row>
    <row r="13" spans="1:8" s="15" customFormat="1" ht="15.75" x14ac:dyDescent="0.25">
      <c r="A13" s="26"/>
      <c r="B13" s="23" t="s">
        <v>81</v>
      </c>
      <c r="F13" s="25"/>
      <c r="G13" s="53"/>
      <c r="H13" s="44"/>
    </row>
    <row r="14" spans="1:8" s="15" customFormat="1" x14ac:dyDescent="0.25">
      <c r="A14" s="26"/>
      <c r="B14" s="104" t="s">
        <v>88</v>
      </c>
      <c r="C14" s="104"/>
      <c r="D14" s="104"/>
      <c r="F14" s="25"/>
      <c r="G14" s="53"/>
      <c r="H14" s="44"/>
    </row>
    <row r="15" spans="1:8" s="15" customFormat="1" ht="60" x14ac:dyDescent="0.25">
      <c r="A15" s="26"/>
      <c r="B15" s="102"/>
      <c r="C15" s="102"/>
      <c r="D15" s="102"/>
      <c r="F15" s="25" t="s">
        <v>239</v>
      </c>
      <c r="G15" s="53">
        <f>B15</f>
        <v>0</v>
      </c>
      <c r="H15" s="44"/>
    </row>
    <row r="16" spans="1:8" s="15" customFormat="1" x14ac:dyDescent="0.25">
      <c r="A16" s="26"/>
      <c r="F16" s="25"/>
      <c r="G16" s="53"/>
      <c r="H16" s="44"/>
    </row>
    <row r="17" spans="1:8" ht="15.75" x14ac:dyDescent="0.25">
      <c r="A17" s="26"/>
      <c r="B17" s="18" t="s">
        <v>85</v>
      </c>
    </row>
    <row r="18" spans="1:8" s="65" customFormat="1" x14ac:dyDescent="0.25">
      <c r="A18" s="64"/>
      <c r="B18" s="103" t="s">
        <v>269</v>
      </c>
      <c r="C18" s="103"/>
      <c r="D18" s="103"/>
      <c r="F18" s="66"/>
      <c r="G18" s="67"/>
      <c r="H18" s="68"/>
    </row>
    <row r="19" spans="1:8" ht="30" x14ac:dyDescent="0.25">
      <c r="A19" s="26"/>
      <c r="B19" s="24" t="s">
        <v>113</v>
      </c>
      <c r="C19" s="24" t="s">
        <v>92</v>
      </c>
      <c r="D19" s="24" t="s">
        <v>127</v>
      </c>
    </row>
    <row r="20" spans="1:8" x14ac:dyDescent="0.25">
      <c r="A20" s="26"/>
      <c r="B20" s="16"/>
      <c r="C20" s="69"/>
      <c r="D20" s="16"/>
    </row>
    <row r="21" spans="1:8" x14ac:dyDescent="0.25">
      <c r="A21" s="26"/>
      <c r="B21" s="16"/>
      <c r="C21" s="69"/>
      <c r="D21" s="16"/>
    </row>
    <row r="22" spans="1:8" x14ac:dyDescent="0.25">
      <c r="A22" s="26"/>
      <c r="B22" s="16"/>
      <c r="C22" s="69"/>
      <c r="D22" s="16"/>
    </row>
    <row r="23" spans="1:8" x14ac:dyDescent="0.25">
      <c r="A23" s="26"/>
      <c r="B23" s="16"/>
      <c r="C23" s="69"/>
      <c r="D23" s="16"/>
    </row>
    <row r="24" spans="1:8" x14ac:dyDescent="0.25">
      <c r="A24" s="26"/>
      <c r="B24" s="16"/>
      <c r="C24" s="69"/>
      <c r="D24" s="16"/>
    </row>
    <row r="25" spans="1:8" x14ac:dyDescent="0.25"/>
    <row r="26" spans="1:8" ht="18.75" x14ac:dyDescent="0.25">
      <c r="A26" s="27" t="s">
        <v>124</v>
      </c>
      <c r="B26" s="28" t="s">
        <v>76</v>
      </c>
      <c r="C26" s="27"/>
      <c r="D26" s="59" t="s">
        <v>112</v>
      </c>
      <c r="H26" s="44">
        <v>2</v>
      </c>
    </row>
    <row r="27" spans="1:8" x14ac:dyDescent="0.25">
      <c r="A27" s="27"/>
    </row>
    <row r="28" spans="1:8" x14ac:dyDescent="0.25">
      <c r="A28" s="27"/>
      <c r="B28" s="17" t="s">
        <v>126</v>
      </c>
      <c r="C28" s="54"/>
      <c r="D28" s="54"/>
    </row>
    <row r="29" spans="1:8" x14ac:dyDescent="0.25">
      <c r="A29" s="27"/>
      <c r="B29" s="102"/>
      <c r="C29" s="102"/>
      <c r="D29" s="102"/>
      <c r="G29" s="53">
        <f>B29</f>
        <v>0</v>
      </c>
    </row>
    <row r="30" spans="1:8" x14ac:dyDescent="0.25">
      <c r="A30" s="27"/>
      <c r="B30" s="54"/>
      <c r="C30" s="54"/>
      <c r="D30" s="54"/>
    </row>
    <row r="31" spans="1:8" ht="15.75" x14ac:dyDescent="0.25">
      <c r="A31" s="27"/>
      <c r="B31" s="22" t="s">
        <v>80</v>
      </c>
      <c r="C31" s="54"/>
      <c r="D31" s="54"/>
    </row>
    <row r="32" spans="1:8" x14ac:dyDescent="0.25">
      <c r="A32" s="27"/>
      <c r="B32" s="104" t="s">
        <v>89</v>
      </c>
      <c r="C32" s="104"/>
      <c r="D32" s="104"/>
    </row>
    <row r="33" spans="1:8" ht="60" x14ac:dyDescent="0.25">
      <c r="A33" s="27"/>
      <c r="B33" s="102"/>
      <c r="C33" s="102"/>
      <c r="D33" s="102"/>
      <c r="F33" s="25" t="s">
        <v>239</v>
      </c>
      <c r="G33" s="53">
        <f>B33</f>
        <v>0</v>
      </c>
    </row>
    <row r="34" spans="1:8" s="15" customFormat="1" x14ac:dyDescent="0.25">
      <c r="A34" s="27"/>
      <c r="B34" s="54"/>
      <c r="C34" s="54"/>
      <c r="D34" s="54"/>
      <c r="F34" s="25"/>
      <c r="G34" s="53"/>
      <c r="H34" s="44"/>
    </row>
    <row r="35" spans="1:8" s="15" customFormat="1" ht="15.75" x14ac:dyDescent="0.25">
      <c r="A35" s="27"/>
      <c r="B35" s="23" t="s">
        <v>81</v>
      </c>
      <c r="C35" s="54"/>
      <c r="D35" s="54"/>
      <c r="F35" s="25"/>
      <c r="G35" s="53"/>
      <c r="H35" s="44"/>
    </row>
    <row r="36" spans="1:8" s="15" customFormat="1" ht="28.7" customHeight="1" x14ac:dyDescent="0.25">
      <c r="A36" s="27"/>
      <c r="B36" s="104" t="s">
        <v>88</v>
      </c>
      <c r="C36" s="104"/>
      <c r="D36" s="104"/>
      <c r="F36" s="25"/>
      <c r="G36" s="53"/>
      <c r="H36" s="44"/>
    </row>
    <row r="37" spans="1:8" s="15" customFormat="1" ht="60" x14ac:dyDescent="0.25">
      <c r="A37" s="27"/>
      <c r="B37" s="102"/>
      <c r="C37" s="102"/>
      <c r="D37" s="102"/>
      <c r="F37" s="25" t="s">
        <v>239</v>
      </c>
      <c r="G37" s="53">
        <f>B37</f>
        <v>0</v>
      </c>
      <c r="H37" s="44"/>
    </row>
    <row r="38" spans="1:8" x14ac:dyDescent="0.25">
      <c r="A38" s="27"/>
      <c r="B38" s="54"/>
      <c r="C38" s="54"/>
      <c r="D38" s="54"/>
    </row>
    <row r="39" spans="1:8" ht="15.75" x14ac:dyDescent="0.25">
      <c r="A39" s="27"/>
      <c r="B39" s="18" t="s">
        <v>85</v>
      </c>
      <c r="C39" s="57"/>
      <c r="D39" s="57"/>
    </row>
    <row r="40" spans="1:8" x14ac:dyDescent="0.25">
      <c r="A40" s="27"/>
      <c r="B40" s="103" t="s">
        <v>269</v>
      </c>
      <c r="C40" s="103"/>
      <c r="D40" s="103"/>
    </row>
    <row r="41" spans="1:8" ht="30" x14ac:dyDescent="0.25">
      <c r="A41" s="27"/>
      <c r="B41" s="24" t="s">
        <v>113</v>
      </c>
      <c r="C41" s="24" t="s">
        <v>92</v>
      </c>
      <c r="D41" s="24" t="s">
        <v>127</v>
      </c>
    </row>
    <row r="42" spans="1:8" x14ac:dyDescent="0.25">
      <c r="A42" s="27"/>
      <c r="B42" s="55"/>
      <c r="C42" s="69"/>
      <c r="D42" s="55"/>
    </row>
    <row r="43" spans="1:8" x14ac:dyDescent="0.25">
      <c r="A43" s="27"/>
      <c r="B43" s="55"/>
      <c r="C43" s="69"/>
      <c r="D43" s="55"/>
    </row>
    <row r="44" spans="1:8" x14ac:dyDescent="0.25">
      <c r="A44" s="27"/>
      <c r="B44" s="55"/>
      <c r="C44" s="69"/>
      <c r="D44" s="55"/>
    </row>
    <row r="45" spans="1:8" x14ac:dyDescent="0.25">
      <c r="A45" s="27"/>
      <c r="B45" s="55"/>
      <c r="C45" s="69"/>
      <c r="D45" s="55"/>
    </row>
    <row r="46" spans="1:8" x14ac:dyDescent="0.25">
      <c r="A46" s="27"/>
      <c r="B46" s="55"/>
      <c r="C46" s="69"/>
      <c r="D46" s="55"/>
    </row>
    <row r="47" spans="1:8" x14ac:dyDescent="0.25"/>
    <row r="48" spans="1:8" ht="18.75" x14ac:dyDescent="0.25">
      <c r="A48" s="29" t="s">
        <v>124</v>
      </c>
      <c r="B48" s="30" t="s">
        <v>78</v>
      </c>
      <c r="C48" s="29"/>
      <c r="D48" s="60" t="s">
        <v>112</v>
      </c>
      <c r="H48" s="44">
        <v>3</v>
      </c>
    </row>
    <row r="49" spans="1:8" x14ac:dyDescent="0.25">
      <c r="A49" s="29"/>
    </row>
    <row r="50" spans="1:8" x14ac:dyDescent="0.25">
      <c r="A50" s="29"/>
      <c r="B50" s="17" t="s">
        <v>126</v>
      </c>
      <c r="C50" s="54"/>
      <c r="D50" s="54"/>
    </row>
    <row r="51" spans="1:8" x14ac:dyDescent="0.25">
      <c r="A51" s="29"/>
      <c r="B51" s="102"/>
      <c r="C51" s="102"/>
      <c r="D51" s="102"/>
      <c r="G51" s="53">
        <f>B51</f>
        <v>0</v>
      </c>
    </row>
    <row r="52" spans="1:8" x14ac:dyDescent="0.25">
      <c r="A52" s="29"/>
      <c r="B52" s="54"/>
      <c r="C52" s="54"/>
      <c r="D52" s="54"/>
    </row>
    <row r="53" spans="1:8" ht="15.75" x14ac:dyDescent="0.25">
      <c r="A53" s="29"/>
      <c r="B53" s="22" t="s">
        <v>80</v>
      </c>
      <c r="C53" s="54"/>
      <c r="D53" s="54"/>
    </row>
    <row r="54" spans="1:8" x14ac:dyDescent="0.25">
      <c r="A54" s="29"/>
      <c r="B54" s="104" t="s">
        <v>89</v>
      </c>
      <c r="C54" s="104"/>
      <c r="D54" s="104"/>
    </row>
    <row r="55" spans="1:8" ht="60" x14ac:dyDescent="0.25">
      <c r="A55" s="29"/>
      <c r="B55" s="102"/>
      <c r="C55" s="102"/>
      <c r="D55" s="102"/>
      <c r="F55" s="25" t="s">
        <v>239</v>
      </c>
      <c r="G55" s="53">
        <f>B55</f>
        <v>0</v>
      </c>
    </row>
    <row r="56" spans="1:8" s="15" customFormat="1" x14ac:dyDescent="0.25">
      <c r="A56" s="29"/>
      <c r="B56" s="54"/>
      <c r="C56" s="54"/>
      <c r="D56" s="54"/>
      <c r="F56" s="25"/>
      <c r="G56" s="53"/>
      <c r="H56" s="44"/>
    </row>
    <row r="57" spans="1:8" s="15" customFormat="1" ht="15.75" x14ac:dyDescent="0.25">
      <c r="A57" s="29"/>
      <c r="B57" s="23" t="s">
        <v>81</v>
      </c>
      <c r="C57" s="54"/>
      <c r="D57" s="54"/>
      <c r="F57" s="25"/>
      <c r="G57" s="53"/>
      <c r="H57" s="44"/>
    </row>
    <row r="58" spans="1:8" s="15" customFormat="1" ht="28.7" customHeight="1" x14ac:dyDescent="0.25">
      <c r="A58" s="29"/>
      <c r="B58" s="104" t="s">
        <v>88</v>
      </c>
      <c r="C58" s="104"/>
      <c r="D58" s="104"/>
      <c r="F58" s="25"/>
      <c r="G58" s="53"/>
      <c r="H58" s="44"/>
    </row>
    <row r="59" spans="1:8" s="15" customFormat="1" ht="60" x14ac:dyDescent="0.25">
      <c r="A59" s="29"/>
      <c r="B59" s="102"/>
      <c r="C59" s="102"/>
      <c r="D59" s="102"/>
      <c r="F59" s="25" t="s">
        <v>239</v>
      </c>
      <c r="G59" s="53">
        <f>B59</f>
        <v>0</v>
      </c>
      <c r="H59" s="44"/>
    </row>
    <row r="60" spans="1:8" x14ac:dyDescent="0.25">
      <c r="A60" s="29"/>
      <c r="B60" s="54"/>
      <c r="C60" s="54"/>
      <c r="D60" s="54"/>
    </row>
    <row r="61" spans="1:8" ht="15.75" x14ac:dyDescent="0.25">
      <c r="A61" s="29"/>
      <c r="B61" s="18" t="s">
        <v>85</v>
      </c>
      <c r="C61" s="57"/>
      <c r="D61" s="57"/>
    </row>
    <row r="62" spans="1:8" x14ac:dyDescent="0.25">
      <c r="A62" s="29"/>
      <c r="B62" s="103" t="s">
        <v>269</v>
      </c>
      <c r="C62" s="103"/>
      <c r="D62" s="103"/>
    </row>
    <row r="63" spans="1:8" ht="30" x14ac:dyDescent="0.25">
      <c r="A63" s="29"/>
      <c r="B63" s="24" t="s">
        <v>113</v>
      </c>
      <c r="C63" s="24" t="s">
        <v>92</v>
      </c>
      <c r="D63" s="24" t="s">
        <v>127</v>
      </c>
    </row>
    <row r="64" spans="1:8" x14ac:dyDescent="0.25">
      <c r="A64" s="29"/>
      <c r="B64" s="55"/>
      <c r="C64" s="69"/>
      <c r="D64" s="55"/>
    </row>
    <row r="65" spans="1:8" x14ac:dyDescent="0.25">
      <c r="A65" s="29"/>
      <c r="B65" s="55"/>
      <c r="C65" s="69"/>
      <c r="D65" s="55"/>
    </row>
    <row r="66" spans="1:8" x14ac:dyDescent="0.25">
      <c r="A66" s="29"/>
      <c r="B66" s="55"/>
      <c r="C66" s="69"/>
      <c r="D66" s="55"/>
    </row>
    <row r="67" spans="1:8" x14ac:dyDescent="0.25">
      <c r="A67" s="29"/>
      <c r="B67" s="55"/>
      <c r="C67" s="69"/>
      <c r="D67" s="55"/>
    </row>
    <row r="68" spans="1:8" x14ac:dyDescent="0.25">
      <c r="A68" s="29"/>
      <c r="B68" s="55"/>
      <c r="C68" s="69"/>
      <c r="D68" s="55"/>
    </row>
    <row r="69" spans="1:8" x14ac:dyDescent="0.25"/>
    <row r="70" spans="1:8" ht="18.75" x14ac:dyDescent="0.25">
      <c r="A70" s="31" t="s">
        <v>124</v>
      </c>
      <c r="B70" s="35" t="s">
        <v>87</v>
      </c>
      <c r="C70" s="32"/>
      <c r="D70" s="61" t="s">
        <v>112</v>
      </c>
      <c r="H70" s="44">
        <v>4</v>
      </c>
    </row>
    <row r="71" spans="1:8" x14ac:dyDescent="0.25">
      <c r="A71" s="31"/>
    </row>
    <row r="72" spans="1:8" x14ac:dyDescent="0.25">
      <c r="A72" s="31"/>
      <c r="B72" s="17" t="s">
        <v>126</v>
      </c>
      <c r="C72" s="54"/>
      <c r="D72" s="54"/>
    </row>
    <row r="73" spans="1:8" x14ac:dyDescent="0.25">
      <c r="A73" s="31"/>
      <c r="B73" s="102"/>
      <c r="C73" s="102"/>
      <c r="D73" s="102"/>
      <c r="G73" s="53">
        <f>B73</f>
        <v>0</v>
      </c>
    </row>
    <row r="74" spans="1:8" x14ac:dyDescent="0.25">
      <c r="A74" s="31"/>
      <c r="B74" s="54"/>
      <c r="C74" s="54"/>
      <c r="D74" s="54"/>
    </row>
    <row r="75" spans="1:8" ht="15.75" x14ac:dyDescent="0.25">
      <c r="A75" s="31"/>
      <c r="B75" s="22" t="s">
        <v>80</v>
      </c>
      <c r="C75" s="54"/>
      <c r="D75" s="54"/>
    </row>
    <row r="76" spans="1:8" ht="30" x14ac:dyDescent="0.25">
      <c r="A76" s="31"/>
      <c r="B76" s="93" t="s">
        <v>89</v>
      </c>
      <c r="C76" s="93"/>
      <c r="D76" s="54"/>
      <c r="F76" s="25" t="s">
        <v>111</v>
      </c>
    </row>
    <row r="77" spans="1:8" ht="60" x14ac:dyDescent="0.25">
      <c r="A77" s="31"/>
      <c r="B77" s="102"/>
      <c r="C77" s="102"/>
      <c r="D77" s="102"/>
      <c r="F77" s="25" t="s">
        <v>239</v>
      </c>
      <c r="G77" s="53">
        <f>B77</f>
        <v>0</v>
      </c>
    </row>
    <row r="78" spans="1:8" s="15" customFormat="1" x14ac:dyDescent="0.25">
      <c r="A78" s="31"/>
      <c r="B78" s="54"/>
      <c r="C78" s="54"/>
      <c r="D78" s="54"/>
      <c r="F78" s="25"/>
      <c r="G78" s="53"/>
      <c r="H78" s="44"/>
    </row>
    <row r="79" spans="1:8" s="15" customFormat="1" ht="15.75" x14ac:dyDescent="0.25">
      <c r="A79" s="31"/>
      <c r="B79" s="23" t="s">
        <v>81</v>
      </c>
      <c r="C79" s="54"/>
      <c r="D79" s="54"/>
      <c r="F79" s="25"/>
      <c r="G79" s="53"/>
      <c r="H79" s="44"/>
    </row>
    <row r="80" spans="1:8" s="15" customFormat="1" ht="28.7" customHeight="1" x14ac:dyDescent="0.25">
      <c r="A80" s="31"/>
      <c r="B80" s="104" t="s">
        <v>88</v>
      </c>
      <c r="C80" s="104"/>
      <c r="D80" s="104"/>
      <c r="F80" s="25"/>
      <c r="G80" s="53"/>
      <c r="H80" s="44"/>
    </row>
    <row r="81" spans="1:8" s="15" customFormat="1" ht="60" x14ac:dyDescent="0.25">
      <c r="A81" s="31"/>
      <c r="B81" s="102"/>
      <c r="C81" s="102"/>
      <c r="D81" s="102"/>
      <c r="F81" s="25" t="s">
        <v>239</v>
      </c>
      <c r="G81" s="53">
        <f>B81</f>
        <v>0</v>
      </c>
      <c r="H81" s="44"/>
    </row>
    <row r="82" spans="1:8" x14ac:dyDescent="0.25">
      <c r="A82" s="31"/>
      <c r="B82" s="54"/>
      <c r="C82" s="54"/>
      <c r="D82" s="54"/>
    </row>
    <row r="83" spans="1:8" ht="15.75" x14ac:dyDescent="0.25">
      <c r="A83" s="31"/>
      <c r="B83" s="18" t="s">
        <v>85</v>
      </c>
      <c r="C83" s="57"/>
      <c r="D83" s="57"/>
    </row>
    <row r="84" spans="1:8" x14ac:dyDescent="0.25">
      <c r="A84" s="31"/>
      <c r="B84" s="103" t="s">
        <v>269</v>
      </c>
      <c r="C84" s="103"/>
      <c r="D84" s="103"/>
    </row>
    <row r="85" spans="1:8" ht="30" x14ac:dyDescent="0.25">
      <c r="A85" s="31"/>
      <c r="B85" s="24" t="s">
        <v>113</v>
      </c>
      <c r="C85" s="24" t="s">
        <v>92</v>
      </c>
      <c r="D85" s="24" t="s">
        <v>127</v>
      </c>
    </row>
    <row r="86" spans="1:8" x14ac:dyDescent="0.25">
      <c r="A86" s="31"/>
      <c r="B86" s="55"/>
      <c r="C86" s="69"/>
      <c r="D86" s="55"/>
    </row>
    <row r="87" spans="1:8" x14ac:dyDescent="0.25">
      <c r="A87" s="31"/>
      <c r="B87" s="55"/>
      <c r="C87" s="69"/>
      <c r="D87" s="55"/>
    </row>
    <row r="88" spans="1:8" x14ac:dyDescent="0.25">
      <c r="A88" s="31"/>
      <c r="B88" s="55"/>
      <c r="C88" s="69"/>
      <c r="D88" s="55"/>
    </row>
    <row r="89" spans="1:8" x14ac:dyDescent="0.25">
      <c r="A89" s="31"/>
      <c r="B89" s="55"/>
      <c r="C89" s="69"/>
      <c r="D89" s="55"/>
    </row>
    <row r="90" spans="1:8" x14ac:dyDescent="0.25">
      <c r="A90" s="31"/>
      <c r="B90" s="55"/>
      <c r="C90" s="69"/>
      <c r="D90" s="55"/>
    </row>
    <row r="91" spans="1:8" x14ac:dyDescent="0.25"/>
    <row r="92" spans="1:8" ht="18.75" x14ac:dyDescent="0.25">
      <c r="A92" s="34" t="s">
        <v>124</v>
      </c>
      <c r="B92" s="36" t="s">
        <v>86</v>
      </c>
      <c r="C92" s="34"/>
      <c r="D92" s="38" t="s">
        <v>112</v>
      </c>
      <c r="H92" s="44">
        <v>5</v>
      </c>
    </row>
    <row r="93" spans="1:8" x14ac:dyDescent="0.25">
      <c r="A93" s="34" t="s">
        <v>124</v>
      </c>
    </row>
    <row r="94" spans="1:8" x14ac:dyDescent="0.25">
      <c r="A94" s="34" t="s">
        <v>124</v>
      </c>
      <c r="B94" s="17" t="s">
        <v>126</v>
      </c>
      <c r="C94" s="54"/>
      <c r="D94" s="54"/>
    </row>
    <row r="95" spans="1:8" x14ac:dyDescent="0.25">
      <c r="A95" s="34" t="s">
        <v>124</v>
      </c>
      <c r="B95" s="102"/>
      <c r="C95" s="102"/>
      <c r="D95" s="102"/>
      <c r="G95" s="53">
        <f>B95</f>
        <v>0</v>
      </c>
    </row>
    <row r="96" spans="1:8" x14ac:dyDescent="0.25">
      <c r="A96" s="34" t="s">
        <v>124</v>
      </c>
      <c r="B96" s="54"/>
      <c r="C96" s="54"/>
      <c r="D96" s="54"/>
    </row>
    <row r="97" spans="1:8" ht="15.75" x14ac:dyDescent="0.25">
      <c r="A97" s="34" t="s">
        <v>124</v>
      </c>
      <c r="B97" s="22" t="s">
        <v>80</v>
      </c>
      <c r="C97" s="54"/>
      <c r="D97" s="54"/>
    </row>
    <row r="98" spans="1:8" ht="28.7" customHeight="1" x14ac:dyDescent="0.25">
      <c r="A98" s="34" t="s">
        <v>124</v>
      </c>
      <c r="B98" s="104" t="s">
        <v>89</v>
      </c>
      <c r="C98" s="104"/>
      <c r="D98" s="104"/>
      <c r="F98" s="25" t="s">
        <v>111</v>
      </c>
    </row>
    <row r="99" spans="1:8" ht="60" x14ac:dyDescent="0.25">
      <c r="A99" s="34" t="s">
        <v>124</v>
      </c>
      <c r="B99" s="102"/>
      <c r="C99" s="102"/>
      <c r="D99" s="102"/>
      <c r="F99" s="25" t="s">
        <v>239</v>
      </c>
      <c r="G99" s="53">
        <f>B99</f>
        <v>0</v>
      </c>
    </row>
    <row r="100" spans="1:8" s="15" customFormat="1" x14ac:dyDescent="0.25">
      <c r="A100" s="34" t="s">
        <v>124</v>
      </c>
      <c r="B100" s="54"/>
      <c r="C100" s="54"/>
      <c r="D100" s="54"/>
      <c r="F100" s="25"/>
      <c r="G100" s="53"/>
      <c r="H100" s="44"/>
    </row>
    <row r="101" spans="1:8" s="15" customFormat="1" ht="15.75" x14ac:dyDescent="0.25">
      <c r="A101" s="34" t="s">
        <v>124</v>
      </c>
      <c r="B101" s="23" t="s">
        <v>81</v>
      </c>
      <c r="C101" s="54"/>
      <c r="D101" s="54"/>
      <c r="F101" s="25"/>
      <c r="G101" s="53"/>
      <c r="H101" s="44"/>
    </row>
    <row r="102" spans="1:8" s="15" customFormat="1" ht="28.7" customHeight="1" x14ac:dyDescent="0.25">
      <c r="A102" s="34" t="s">
        <v>124</v>
      </c>
      <c r="B102" s="104" t="s">
        <v>88</v>
      </c>
      <c r="C102" s="104"/>
      <c r="D102" s="104"/>
      <c r="F102" s="25" t="s">
        <v>111</v>
      </c>
      <c r="G102" s="53"/>
      <c r="H102" s="44"/>
    </row>
    <row r="103" spans="1:8" s="15" customFormat="1" ht="60" x14ac:dyDescent="0.25">
      <c r="A103" s="34" t="s">
        <v>124</v>
      </c>
      <c r="B103" s="102"/>
      <c r="C103" s="102"/>
      <c r="D103" s="102"/>
      <c r="F103" s="25" t="s">
        <v>239</v>
      </c>
      <c r="G103" s="53">
        <f>B103</f>
        <v>0</v>
      </c>
      <c r="H103" s="44"/>
    </row>
    <row r="104" spans="1:8" x14ac:dyDescent="0.25">
      <c r="A104" s="34" t="s">
        <v>124</v>
      </c>
      <c r="B104" s="54"/>
      <c r="C104" s="54"/>
      <c r="D104" s="54"/>
    </row>
    <row r="105" spans="1:8" ht="15.75" x14ac:dyDescent="0.25">
      <c r="A105" s="34" t="s">
        <v>124</v>
      </c>
      <c r="B105" s="18" t="s">
        <v>85</v>
      </c>
      <c r="C105" s="57"/>
      <c r="D105" s="57"/>
    </row>
    <row r="106" spans="1:8" x14ac:dyDescent="0.25">
      <c r="A106" s="34" t="s">
        <v>124</v>
      </c>
      <c r="B106" s="103" t="s">
        <v>269</v>
      </c>
      <c r="C106" s="103"/>
      <c r="D106" s="103"/>
    </row>
    <row r="107" spans="1:8" ht="30" x14ac:dyDescent="0.25">
      <c r="A107" s="34" t="s">
        <v>124</v>
      </c>
      <c r="B107" s="24" t="s">
        <v>113</v>
      </c>
      <c r="C107" s="24" t="s">
        <v>92</v>
      </c>
      <c r="D107" s="24" t="s">
        <v>127</v>
      </c>
    </row>
    <row r="108" spans="1:8" x14ac:dyDescent="0.25">
      <c r="A108" s="34" t="s">
        <v>124</v>
      </c>
      <c r="B108" s="55"/>
      <c r="C108" s="69"/>
      <c r="D108" s="55"/>
    </row>
    <row r="109" spans="1:8" x14ac:dyDescent="0.25">
      <c r="A109" s="34" t="s">
        <v>124</v>
      </c>
      <c r="B109" s="55"/>
      <c r="C109" s="69"/>
      <c r="D109" s="55"/>
    </row>
    <row r="110" spans="1:8" x14ac:dyDescent="0.25">
      <c r="A110" s="34" t="s">
        <v>124</v>
      </c>
      <c r="B110" s="55"/>
      <c r="C110" s="69"/>
      <c r="D110" s="55"/>
    </row>
    <row r="111" spans="1:8" x14ac:dyDescent="0.25">
      <c r="A111" s="34" t="s">
        <v>124</v>
      </c>
      <c r="B111" s="55"/>
      <c r="C111" s="69"/>
      <c r="D111" s="55"/>
    </row>
    <row r="112" spans="1:8" x14ac:dyDescent="0.25">
      <c r="A112" s="34" t="s">
        <v>124</v>
      </c>
      <c r="B112" s="55"/>
      <c r="C112" s="69"/>
      <c r="D112" s="55"/>
    </row>
    <row r="113" x14ac:dyDescent="0.25"/>
  </sheetData>
  <sheetProtection password="E14A" sheet="1" objects="1" scenarios="1" formatRows="0"/>
  <mergeCells count="31">
    <mergeCell ref="B33:D33"/>
    <mergeCell ref="B37:D37"/>
    <mergeCell ref="B73:D73"/>
    <mergeCell ref="B3:D3"/>
    <mergeCell ref="B18:D18"/>
    <mergeCell ref="B7:D7"/>
    <mergeCell ref="B11:D11"/>
    <mergeCell ref="B15:D15"/>
    <mergeCell ref="B10:D10"/>
    <mergeCell ref="B14:D14"/>
    <mergeCell ref="B29:D29"/>
    <mergeCell ref="B32:D32"/>
    <mergeCell ref="B36:D36"/>
    <mergeCell ref="B40:D40"/>
    <mergeCell ref="B62:D62"/>
    <mergeCell ref="B106:D106"/>
    <mergeCell ref="B76:C76"/>
    <mergeCell ref="B84:D84"/>
    <mergeCell ref="B51:D51"/>
    <mergeCell ref="B55:D55"/>
    <mergeCell ref="B59:D59"/>
    <mergeCell ref="B95:D95"/>
    <mergeCell ref="B99:D99"/>
    <mergeCell ref="B103:D103"/>
    <mergeCell ref="B102:D102"/>
    <mergeCell ref="B54:D54"/>
    <mergeCell ref="B58:D58"/>
    <mergeCell ref="B80:D80"/>
    <mergeCell ref="B77:D77"/>
    <mergeCell ref="B81:D81"/>
    <mergeCell ref="B98:D98"/>
  </mergeCells>
  <dataValidations count="8">
    <dataValidation type="list" operator="lessThanOrEqual" allowBlank="1" showInputMessage="1" showErrorMessage="1" sqref="B20:B24">
      <formula1>lkpPartnerTypes_Surveillance</formula1>
    </dataValidation>
    <dataValidation operator="lessThanOrEqual" allowBlank="1" showInputMessage="1" showErrorMessage="1" sqref="B99 B77:C77 B81:C81 B11 B15 B33 B37 B55 B59 B103"/>
    <dataValidation type="list" operator="lessThanOrEqual" allowBlank="1" showErrorMessage="1" errorTitle="Drop down list" error="Please select a response from the drop down list." sqref="D20:D24 D42:D46 D64:D68 D86:D90 D108:D112">
      <formula1>lkpYN</formula1>
    </dataValidation>
    <dataValidation type="textLength" operator="lessThanOrEqual" allowBlank="1" showInputMessage="1" showErrorMessage="1" error="This field has a 255 character limit." sqref="C20:C24 B51 C42:C46 C64:C68 C86:C90 C108:C112 B7 B29 B95 B73">
      <formula1>255</formula1>
    </dataValidation>
    <dataValidation type="list" operator="lessThanOrEqual" allowBlank="1" showInputMessage="1" showErrorMessage="1" sqref="B108:B112">
      <formula1>lkpPartnerTypes_DataUse</formula1>
    </dataValidation>
    <dataValidation type="list" operator="lessThanOrEqual" allowBlank="1" showInputMessage="1" showErrorMessage="1" sqref="B86:B90">
      <formula1>lkpPartnerTypes_PreventionAndPolicy</formula1>
    </dataValidation>
    <dataValidation type="list" operator="lessThanOrEqual" allowBlank="1" showInputMessage="1" showErrorMessage="1" sqref="B64:B68">
      <formula1>lkpPartnerTypes_Screening</formula1>
    </dataValidation>
    <dataValidation type="list" operator="lessThanOrEqual" allowBlank="1" showInputMessage="1" showErrorMessage="1" sqref="B42:B46">
      <formula1>lkpPartnerTypes_DiseaseInvest</formula1>
    </dataValidation>
  </dataValidations>
  <hyperlinks>
    <hyperlink ref="D92" location="nav0ProgramContext" display="Back to Top ^"/>
    <hyperlink ref="D70" location="nav0ProgramContext" display="Back to Top ^"/>
    <hyperlink ref="D48" location="nav0ProgramContext" display="Back to Top ^"/>
    <hyperlink ref="D26" location="nav0ProgramContext" display="Back to Top ^"/>
  </hyperlinks>
  <pageMargins left="0.5" right="0.5" top="0.5" bottom="0.5" header="0.3" footer="0.3"/>
  <pageSetup scale="66" fitToHeight="0" orientation="portrait" horizontalDpi="1200" verticalDpi="1200" r:id="rId1"/>
  <headerFooter>
    <oddFooter>&amp;L&amp;A&amp;RPage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pageSetUpPr fitToPage="1"/>
  </sheetPr>
  <dimension ref="A1:M1043"/>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1</v>
      </c>
      <c r="K2" s="44"/>
      <c r="L2" s="44"/>
      <c r="M2" s="25"/>
    </row>
    <row r="3" spans="2:13" ht="18.75" x14ac:dyDescent="0.25">
      <c r="B3" s="78" t="str">
        <f>INDEX(lkpStrategyAreas_Text,MATCH($J$3,lkpStrategy_ID,0))</f>
        <v xml:space="preserve">Conduct Surveillance </v>
      </c>
      <c r="C3" s="79"/>
      <c r="D3" s="79"/>
      <c r="E3" s="79"/>
      <c r="G3" s="25"/>
      <c r="I3" s="25" t="s">
        <v>231</v>
      </c>
      <c r="J3" s="89">
        <v>1</v>
      </c>
      <c r="K3" s="44"/>
      <c r="L3" s="44"/>
      <c r="M3" s="25"/>
    </row>
    <row r="4" spans="2:13" ht="15.75" x14ac:dyDescent="0.25">
      <c r="B4" s="96" t="str">
        <f>"Strategy " &amp; $J$3 &amp; ": " &amp; INDEX(lkpStrategy_Text,MATCH($J$3,lkpStrategy_ID,0))</f>
        <v>Strategy 1: Conduct Chlamydia (CT) surveillance</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1A: Collect, manage, analyze, interpret and disseminate data on identified cases of chlamydia, ensuring timely capture of core epidemiological variables available on laboratory reports: age, sex, county, diagnosing facility type, specimen collection date, and anatomic site(s) of infection</v>
      </c>
      <c r="C6" s="95"/>
      <c r="D6" s="95"/>
      <c r="E6" s="95"/>
      <c r="G6" s="25" t="s">
        <v>91</v>
      </c>
      <c r="I6" s="25" t="s">
        <v>233</v>
      </c>
      <c r="J6" s="89" t="s">
        <v>232</v>
      </c>
      <c r="K6" s="44" t="str">
        <f>$J$3&amp;J6</f>
        <v>1A</v>
      </c>
      <c r="L6" s="44"/>
    </row>
    <row r="7" spans="2:13" ht="15.75" x14ac:dyDescent="0.25">
      <c r="B7" s="80" t="str">
        <f>"Objective " &amp; L8</f>
        <v>Objective 1A-1</v>
      </c>
      <c r="G7" s="25"/>
      <c r="I7" s="25"/>
      <c r="J7" s="87"/>
      <c r="K7" s="44"/>
      <c r="L7" s="44"/>
      <c r="M7" s="25"/>
    </row>
    <row r="8" spans="2:13" ht="30" x14ac:dyDescent="0.25">
      <c r="B8" s="84" t="s">
        <v>227</v>
      </c>
      <c r="D8" s="93" t="s">
        <v>228</v>
      </c>
      <c r="E8" s="93"/>
      <c r="G8" s="25"/>
      <c r="I8" s="25" t="s">
        <v>235</v>
      </c>
      <c r="J8" s="89">
        <v>1</v>
      </c>
      <c r="K8" s="44"/>
      <c r="L8" s="44" t="str">
        <f>K6&amp;"-"&amp;J8</f>
        <v>1A-1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1A-2</v>
      </c>
      <c r="G20" s="25"/>
      <c r="I20" s="25"/>
      <c r="J20" s="87"/>
      <c r="K20" s="44"/>
      <c r="L20" s="44"/>
      <c r="M20" s="25"/>
    </row>
    <row r="21" spans="2:13" ht="30" hidden="1" x14ac:dyDescent="0.25">
      <c r="B21" s="84" t="s">
        <v>227</v>
      </c>
      <c r="D21" s="93" t="s">
        <v>228</v>
      </c>
      <c r="E21" s="93"/>
      <c r="G21" s="25"/>
      <c r="I21" s="25" t="s">
        <v>235</v>
      </c>
      <c r="J21" s="89">
        <v>2</v>
      </c>
      <c r="K21" s="44"/>
      <c r="L21" s="44" t="str">
        <f>K6&amp;"-"&amp;J21</f>
        <v>1A-2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1A-3</v>
      </c>
      <c r="G33" s="25"/>
      <c r="I33" s="25"/>
      <c r="J33" s="87"/>
      <c r="K33" s="44"/>
      <c r="L33" s="44"/>
      <c r="M33" s="25"/>
    </row>
    <row r="34" spans="2:13" ht="30" hidden="1" x14ac:dyDescent="0.25">
      <c r="B34" s="84" t="s">
        <v>227</v>
      </c>
      <c r="D34" s="93" t="s">
        <v>228</v>
      </c>
      <c r="E34" s="93"/>
      <c r="G34" s="25"/>
      <c r="I34" s="25" t="s">
        <v>235</v>
      </c>
      <c r="J34" s="89">
        <v>3</v>
      </c>
      <c r="K34" s="44"/>
      <c r="L34" s="44" t="str">
        <f>K6&amp;"-"&amp;J34</f>
        <v>1A-3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customFormat="1" x14ac:dyDescent="0.25"/>
    <row r="45" spans="2:13" customFormat="1" x14ac:dyDescent="0.25"/>
    <row r="46" spans="2:13" customFormat="1" ht="30" customHeight="1" x14ac:dyDescent="0.25"/>
    <row r="47" spans="2:13" customFormat="1" x14ac:dyDescent="0.25"/>
    <row r="48" spans="2:13"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hidden="1" x14ac:dyDescent="0.25"/>
    <row r="59" customFormat="1" hidden="1" x14ac:dyDescent="0.25"/>
    <row r="60" customFormat="1" hidden="1" x14ac:dyDescent="0.25"/>
    <row r="61" customFormat="1" hidden="1" x14ac:dyDescent="0.25"/>
    <row r="62" customFormat="1" hidden="1" x14ac:dyDescent="0.25"/>
    <row r="63" customFormat="1" hidden="1" x14ac:dyDescent="0.25"/>
    <row r="64" customFormat="1" hidden="1" x14ac:dyDescent="0.25"/>
    <row r="65" customFormat="1" hidden="1" x14ac:dyDescent="0.25"/>
    <row r="66" customFormat="1" hidden="1" x14ac:dyDescent="0.25"/>
    <row r="67" customFormat="1" hidden="1" x14ac:dyDescent="0.25"/>
    <row r="68" customFormat="1" x14ac:dyDescent="0.25"/>
    <row r="69" customFormat="1" x14ac:dyDescent="0.25"/>
    <row r="70" customFormat="1" x14ac:dyDescent="0.25"/>
    <row r="71" customFormat="1" hidden="1" x14ac:dyDescent="0.25"/>
    <row r="72" customFormat="1" hidden="1" x14ac:dyDescent="0.25"/>
    <row r="73" customFormat="1" hidden="1" x14ac:dyDescent="0.25"/>
    <row r="74" customFormat="1" hidden="1" x14ac:dyDescent="0.25"/>
    <row r="75" customFormat="1" hidden="1" x14ac:dyDescent="0.25"/>
    <row r="76" customFormat="1" hidden="1" x14ac:dyDescent="0.25"/>
    <row r="77" customFormat="1" hidden="1" x14ac:dyDescent="0.25"/>
    <row r="78" customFormat="1" hidden="1" x14ac:dyDescent="0.25"/>
    <row r="79" customFormat="1" hidden="1" x14ac:dyDescent="0.25"/>
    <row r="80" customFormat="1" hidden="1" x14ac:dyDescent="0.25"/>
    <row r="81" customFormat="1" x14ac:dyDescent="0.25"/>
    <row r="82" customFormat="1" x14ac:dyDescent="0.25"/>
    <row r="83" customFormat="1" x14ac:dyDescent="0.25"/>
    <row r="84" customFormat="1" ht="30" customHeigh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sheetData>
  <sheetProtection algorithmName="SHA-256" hashValue="sdeFVkVl5g8Ck7TAbNfpkjHQzX5WF+eFi4cE6ATwnaQ=" saltValue="Qh/Wj6UNPG9zDAGW8vSi1w==" spinCount="100000" sheet="1" objects="1" scenarios="1" formatRows="0"/>
  <mergeCells count="5">
    <mergeCell ref="B4:E4"/>
    <mergeCell ref="B6:E6"/>
    <mergeCell ref="D8:E8"/>
    <mergeCell ref="D21:E21"/>
    <mergeCell ref="D34:E34"/>
  </mergeCells>
  <conditionalFormatting sqref="B3:E4 A3:A43">
    <cfRule type="expression" dxfId="169" priority="6">
      <formula>$J$2=5</formula>
    </cfRule>
    <cfRule type="expression" dxfId="168" priority="7">
      <formula>$J$2=4</formula>
    </cfRule>
    <cfRule type="expression" dxfId="167" priority="8">
      <formula>$J$2=3</formula>
    </cfRule>
    <cfRule type="expression" dxfId="166" priority="9">
      <formula>$J$2=2</formula>
    </cfRule>
    <cfRule type="expression" dxfId="165" priority="10">
      <formula>$J$2=1</formula>
    </cfRule>
  </conditionalFormatting>
  <conditionalFormatting sqref="B7 B20 B33">
    <cfRule type="expression" dxfId="164" priority="1">
      <formula>$J$2=5</formula>
    </cfRule>
    <cfRule type="expression" dxfId="163" priority="2">
      <formula>$J$2=4</formula>
    </cfRule>
    <cfRule type="expression" dxfId="162" priority="3">
      <formula>$J$2=3</formula>
    </cfRule>
    <cfRule type="expression" dxfId="161" priority="4">
      <formula>$J$2=2</formula>
    </cfRule>
    <cfRule type="expression" dxfId="160" priority="5">
      <formula>$J$2=1</formula>
    </cfRule>
  </conditionalFormatting>
  <dataValidations count="2">
    <dataValidation type="textLength" operator="lessThanOrEqual" allowBlank="1" showInputMessage="1" showErrorMessage="1" error="This field has a 255 character limit." sqref="B39:E42 D10:E10 B13:E16 D36:E36 D23:E23 B26:E29">
      <formula1>255</formula1>
    </dataValidation>
    <dataValidation type="textLength" operator="lessThanOrEqual" allowBlank="1" showInputMessage="1" showErrorMessage="1" error="This field has a 255 character limit." sqref="B10 B23 B36">
      <formula1>500</formula1>
    </dataValidation>
  </dataValidations>
  <hyperlinks>
    <hyperlink ref="B31" location="'Chlamydia'!CreateObjA3" tooltip="Show/hide a third objective" display="[+] Create objective"/>
    <hyperlink ref="B18" location="'Chlamydia'!CreateObjA2" tooltip="Show/hide a secon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pageSetUpPr fitToPage="1"/>
  </sheetPr>
  <dimension ref="A1:M1081"/>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1</v>
      </c>
      <c r="K2" s="44"/>
      <c r="L2" s="44"/>
      <c r="M2" s="25"/>
    </row>
    <row r="3" spans="2:13" ht="18.75" x14ac:dyDescent="0.25">
      <c r="B3" s="78" t="str">
        <f>INDEX(lkpStrategyAreas_Text,MATCH($J$3,lkpStrategy_ID,0))</f>
        <v xml:space="preserve">Conduct Surveillance </v>
      </c>
      <c r="C3" s="79"/>
      <c r="D3" s="79"/>
      <c r="E3" s="79"/>
      <c r="G3" s="25"/>
      <c r="I3" s="25" t="s">
        <v>231</v>
      </c>
      <c r="J3" s="89">
        <v>2</v>
      </c>
      <c r="K3" s="44"/>
      <c r="L3" s="44"/>
      <c r="M3" s="25"/>
    </row>
    <row r="4" spans="2:13" ht="15.75" x14ac:dyDescent="0.25">
      <c r="B4" s="96" t="str">
        <f>"Strategy " &amp; $J$3 &amp; ": " &amp; INDEX(lkpStrategy_Text,MATCH($J$3,lkpStrategy_ID,0))</f>
        <v>Strategy 2: Conduct Gonorrhea (GC) surveillance</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2A: Collect, manage, analyze, interpret and disseminate data on identified cases of gonorrhea, ensuring timely capture of core epidemiological variables available on laboratory reports: age, sex, county, diagnosing facility type, specimen collection date, and anatomic site(s) of infection</v>
      </c>
      <c r="C6" s="95"/>
      <c r="D6" s="95"/>
      <c r="E6" s="95"/>
      <c r="G6" s="25" t="s">
        <v>91</v>
      </c>
      <c r="I6" s="25" t="s">
        <v>233</v>
      </c>
      <c r="J6" s="89" t="s">
        <v>232</v>
      </c>
      <c r="K6" s="44" t="str">
        <f>$J$3&amp;J6</f>
        <v>2A</v>
      </c>
      <c r="L6" s="44"/>
    </row>
    <row r="7" spans="2:13" ht="15.75" x14ac:dyDescent="0.25">
      <c r="B7" s="80" t="str">
        <f>"Objective " &amp; L8</f>
        <v>Objective 2A-1</v>
      </c>
      <c r="G7" s="25"/>
      <c r="I7" s="25"/>
      <c r="J7" s="87"/>
      <c r="K7" s="44"/>
      <c r="L7" s="44"/>
      <c r="M7" s="25"/>
    </row>
    <row r="8" spans="2:13" ht="30" x14ac:dyDescent="0.25">
      <c r="B8" s="84" t="s">
        <v>227</v>
      </c>
      <c r="D8" s="93" t="s">
        <v>228</v>
      </c>
      <c r="E8" s="93"/>
      <c r="G8" s="25"/>
      <c r="I8" s="25" t="s">
        <v>235</v>
      </c>
      <c r="J8" s="89">
        <v>1</v>
      </c>
      <c r="K8" s="44"/>
      <c r="L8" s="44" t="str">
        <f>K6&amp;"-"&amp;J8</f>
        <v>2A-1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2A-2</v>
      </c>
      <c r="G20" s="25"/>
      <c r="I20" s="25"/>
      <c r="J20" s="87"/>
      <c r="K20" s="44"/>
      <c r="L20" s="44"/>
      <c r="M20" s="25"/>
    </row>
    <row r="21" spans="2:13" ht="30" hidden="1" x14ac:dyDescent="0.25">
      <c r="B21" s="84" t="s">
        <v>227</v>
      </c>
      <c r="D21" s="93" t="s">
        <v>228</v>
      </c>
      <c r="E21" s="93"/>
      <c r="G21" s="25"/>
      <c r="I21" s="25" t="s">
        <v>235</v>
      </c>
      <c r="J21" s="89">
        <v>2</v>
      </c>
      <c r="K21" s="44"/>
      <c r="L21" s="44" t="str">
        <f>K6&amp;"-"&amp;J21</f>
        <v>2A-2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1:13" ht="15.75" hidden="1" x14ac:dyDescent="0.25">
      <c r="B33" s="80" t="str">
        <f>"Objective " &amp; L34</f>
        <v>Objective 2A-3</v>
      </c>
      <c r="G33" s="25"/>
      <c r="I33" s="25"/>
      <c r="J33" s="87"/>
      <c r="K33" s="44"/>
      <c r="L33" s="44"/>
      <c r="M33" s="25"/>
    </row>
    <row r="34" spans="1:13" ht="30" hidden="1" x14ac:dyDescent="0.25">
      <c r="B34" s="84" t="s">
        <v>227</v>
      </c>
      <c r="D34" s="93" t="s">
        <v>228</v>
      </c>
      <c r="E34" s="93"/>
      <c r="G34" s="25"/>
      <c r="I34" s="25" t="s">
        <v>235</v>
      </c>
      <c r="J34" s="89">
        <v>3</v>
      </c>
      <c r="K34" s="44"/>
      <c r="L34" s="44" t="str">
        <f>K6&amp;"-"&amp;J34</f>
        <v>2A-3</v>
      </c>
      <c r="M34" s="25"/>
    </row>
    <row r="35" spans="1:13" hidden="1" x14ac:dyDescent="0.25">
      <c r="D35" s="41" t="s">
        <v>75</v>
      </c>
      <c r="E35" s="41" t="s">
        <v>77</v>
      </c>
      <c r="G35" s="25"/>
      <c r="I35" s="25"/>
      <c r="J35" s="87"/>
      <c r="K35" s="44"/>
      <c r="L35" s="44"/>
      <c r="M35" s="25"/>
    </row>
    <row r="36" spans="1:13" hidden="1" x14ac:dyDescent="0.25">
      <c r="B36" s="85"/>
      <c r="D36" s="85"/>
      <c r="E36" s="85"/>
      <c r="G36" s="25"/>
      <c r="I36" s="25"/>
      <c r="J36" s="87"/>
      <c r="K36" s="44"/>
      <c r="L36" s="44"/>
      <c r="M36" s="25"/>
    </row>
    <row r="37" spans="1:13" hidden="1" x14ac:dyDescent="0.25">
      <c r="G37" s="25"/>
      <c r="I37" s="25"/>
      <c r="J37" s="87"/>
      <c r="K37" s="44"/>
      <c r="L37" s="44"/>
      <c r="M37" s="25"/>
    </row>
    <row r="38" spans="1:13" hidden="1" x14ac:dyDescent="0.25">
      <c r="B38" s="24" t="s">
        <v>253</v>
      </c>
      <c r="C38" s="24" t="s">
        <v>254</v>
      </c>
      <c r="D38" s="24" t="s">
        <v>255</v>
      </c>
      <c r="E38" s="24" t="s">
        <v>256</v>
      </c>
      <c r="G38" s="25"/>
      <c r="I38" s="25"/>
      <c r="J38" s="87"/>
      <c r="K38" s="44"/>
      <c r="L38" s="44"/>
      <c r="M38" s="25"/>
    </row>
    <row r="39" spans="1:13" hidden="1" x14ac:dyDescent="0.25">
      <c r="B39" s="85"/>
      <c r="C39" s="85"/>
      <c r="D39" s="85"/>
      <c r="E39" s="85"/>
      <c r="G39" s="25"/>
      <c r="I39" s="25"/>
      <c r="J39" s="87"/>
      <c r="K39" s="44"/>
      <c r="L39" s="44"/>
      <c r="M39" s="25"/>
    </row>
    <row r="40" spans="1:13" hidden="1" x14ac:dyDescent="0.25">
      <c r="B40" s="85"/>
      <c r="C40" s="85"/>
      <c r="D40" s="85"/>
      <c r="E40" s="85"/>
      <c r="G40" s="25"/>
      <c r="I40" s="25"/>
      <c r="J40" s="87"/>
      <c r="K40" s="44"/>
      <c r="L40" s="44"/>
      <c r="M40" s="25"/>
    </row>
    <row r="41" spans="1:13" hidden="1" x14ac:dyDescent="0.25">
      <c r="B41" s="85"/>
      <c r="C41" s="85"/>
      <c r="D41" s="85"/>
      <c r="E41" s="85"/>
      <c r="G41" s="25"/>
      <c r="I41" s="25"/>
      <c r="J41" s="87"/>
      <c r="K41" s="44"/>
      <c r="L41" s="44"/>
      <c r="M41" s="25"/>
    </row>
    <row r="42" spans="1:13" hidden="1" x14ac:dyDescent="0.25">
      <c r="B42" s="85"/>
      <c r="C42" s="85"/>
      <c r="D42" s="85"/>
      <c r="E42" s="85"/>
      <c r="G42" s="25"/>
      <c r="I42" s="25"/>
      <c r="J42" s="87"/>
      <c r="K42" s="44"/>
      <c r="L42" s="44"/>
      <c r="M42" s="25"/>
    </row>
    <row r="43" spans="1:13" x14ac:dyDescent="0.25">
      <c r="G43" s="25"/>
      <c r="I43" s="25"/>
      <c r="J43" s="87"/>
      <c r="K43" s="44"/>
      <c r="L43" s="44"/>
      <c r="M43" s="25"/>
    </row>
    <row r="44" spans="1:13" ht="90" x14ac:dyDescent="0.25">
      <c r="A44" s="84" t="s">
        <v>299</v>
      </c>
      <c r="B44" s="95" t="str">
        <f>$J$3 &amp; J44 &amp; ": " &amp; INDEX(lkpSubStrategy_Text,MATCH($J$3&amp;J44,lkpSubStrategy_ID,0))</f>
        <v>2B: To better understand GC epidemiology, conduct provider follow-up and, if needed, brief patient interviews of a random sample of GC cases from a well-defined high morbidity area or the project area as a whole. Ensure timely and quality capture of core epidemiological variables including, but not limited to: age, sex, county, diagnosing facility type, specimen collection date, anatomic site(s) of infection, race/ethnicity, gender identity/sexual orientation, sex of sex partner(s), clinical signs/symptoms, pregnancy status, HIV status, partner treatment (i.e., EPT provision), gonorrhea-related sequelae (i.e., presence of pelvic inflammatory disease (PID), disseminated gonococcal infection (DGI), etc.), substance use, date of diagnosis, treatment received (including names and doses of treatment), date of treatment, co-infection with other STDs, and history of GC infection</v>
      </c>
      <c r="C44" s="95"/>
      <c r="D44" s="95"/>
      <c r="E44" s="95"/>
      <c r="G44" s="25" t="s">
        <v>91</v>
      </c>
      <c r="I44" s="25" t="s">
        <v>233</v>
      </c>
      <c r="J44" s="89" t="s">
        <v>234</v>
      </c>
      <c r="K44" s="44" t="str">
        <f>$J$3&amp;J44</f>
        <v>2B</v>
      </c>
      <c r="L44" s="44"/>
      <c r="M44" s="25"/>
    </row>
    <row r="45" spans="1:13" ht="15.75" x14ac:dyDescent="0.25">
      <c r="B45" s="80" t="str">
        <f>"Objective " &amp; L46</f>
        <v>Objective 2B-1</v>
      </c>
      <c r="G45" s="25"/>
      <c r="I45" s="25"/>
      <c r="J45" s="87"/>
      <c r="K45" s="44"/>
      <c r="L45" s="44"/>
      <c r="M45" s="25"/>
    </row>
    <row r="46" spans="1:13" ht="30" customHeight="1" x14ac:dyDescent="0.25">
      <c r="B46" s="84" t="s">
        <v>227</v>
      </c>
      <c r="D46" s="93" t="s">
        <v>228</v>
      </c>
      <c r="E46" s="93"/>
      <c r="G46" s="25"/>
      <c r="I46" s="25" t="s">
        <v>235</v>
      </c>
      <c r="J46" s="89">
        <v>1</v>
      </c>
      <c r="K46" s="44"/>
      <c r="L46" s="44" t="str">
        <f>K44&amp;"-"&amp;J46</f>
        <v>2B-1</v>
      </c>
      <c r="M46" s="25"/>
    </row>
    <row r="47" spans="1:13" x14ac:dyDescent="0.25">
      <c r="D47" s="41" t="s">
        <v>75</v>
      </c>
      <c r="E47" s="41" t="s">
        <v>77</v>
      </c>
      <c r="G47" s="25"/>
      <c r="I47" s="25"/>
      <c r="J47" s="87"/>
      <c r="K47" s="44"/>
      <c r="L47" s="44"/>
      <c r="M47" s="25"/>
    </row>
    <row r="48" spans="1: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2B-2</v>
      </c>
      <c r="G58" s="25"/>
      <c r="I58" s="25"/>
      <c r="J58" s="87"/>
      <c r="K58" s="44"/>
      <c r="L58" s="44"/>
      <c r="M58" s="25"/>
    </row>
    <row r="59" spans="2:13" ht="30" hidden="1" x14ac:dyDescent="0.25">
      <c r="B59" s="84" t="s">
        <v>227</v>
      </c>
      <c r="D59" s="93" t="s">
        <v>228</v>
      </c>
      <c r="E59" s="93"/>
      <c r="G59" s="25"/>
      <c r="I59" s="25" t="s">
        <v>235</v>
      </c>
      <c r="J59" s="89">
        <v>2</v>
      </c>
      <c r="K59" s="44"/>
      <c r="L59" s="44" t="str">
        <f>K44&amp;"-"&amp;J59</f>
        <v>2B-2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2B-3</v>
      </c>
      <c r="G71" s="25"/>
      <c r="I71" s="25"/>
      <c r="J71" s="87"/>
      <c r="K71" s="44"/>
      <c r="L71" s="44"/>
      <c r="M71" s="25"/>
    </row>
    <row r="72" spans="2:13" ht="30" hidden="1" x14ac:dyDescent="0.25">
      <c r="B72" s="84" t="s">
        <v>227</v>
      </c>
      <c r="D72" s="93" t="s">
        <v>228</v>
      </c>
      <c r="E72" s="93"/>
      <c r="G72" s="25"/>
      <c r="I72" s="25" t="s">
        <v>235</v>
      </c>
      <c r="J72" s="89">
        <v>3</v>
      </c>
      <c r="K72" s="44"/>
      <c r="L72" s="44" t="str">
        <f>K44&amp;"-"&amp;J72</f>
        <v>2B-3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7:13" x14ac:dyDescent="0.25">
      <c r="G81" s="25"/>
      <c r="I81" s="25"/>
      <c r="J81" s="87"/>
      <c r="K81" s="44"/>
      <c r="L81" s="44"/>
      <c r="M81" s="25"/>
    </row>
    <row r="82" spans="7:13" customFormat="1" x14ac:dyDescent="0.25"/>
    <row r="83" spans="7:13" customFormat="1" x14ac:dyDescent="0.25"/>
    <row r="84" spans="7:13" customFormat="1" ht="30" customHeight="1" x14ac:dyDescent="0.25"/>
    <row r="85" spans="7:13" customFormat="1" x14ac:dyDescent="0.25"/>
    <row r="86" spans="7:13" customFormat="1" x14ac:dyDescent="0.25"/>
    <row r="87" spans="7:13" customFormat="1" x14ac:dyDescent="0.25"/>
    <row r="88" spans="7:13" customFormat="1" x14ac:dyDescent="0.25"/>
    <row r="89" spans="7:13" customFormat="1" x14ac:dyDescent="0.25"/>
    <row r="90" spans="7:13" customFormat="1" x14ac:dyDescent="0.25"/>
    <row r="91" spans="7:13" customFormat="1" x14ac:dyDescent="0.25"/>
    <row r="92" spans="7:13" customFormat="1" x14ac:dyDescent="0.25"/>
    <row r="93" spans="7:13" customFormat="1" x14ac:dyDescent="0.25"/>
    <row r="94" spans="7:13" customFormat="1" x14ac:dyDescent="0.25"/>
    <row r="95" spans="7:13" customFormat="1" x14ac:dyDescent="0.25"/>
    <row r="96" spans="7:13"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row r="1044" customFormat="1" ht="15" hidden="1" customHeight="1" x14ac:dyDescent="0.25"/>
    <row r="1045" customFormat="1" ht="15" hidden="1" customHeight="1" x14ac:dyDescent="0.25"/>
    <row r="1046" customFormat="1" ht="15" hidden="1" customHeight="1" x14ac:dyDescent="0.25"/>
    <row r="1047" customFormat="1" ht="15" hidden="1" customHeight="1" x14ac:dyDescent="0.25"/>
    <row r="1048" customFormat="1" ht="15" hidden="1" customHeight="1" x14ac:dyDescent="0.25"/>
    <row r="1049" customFormat="1" ht="15" hidden="1" customHeight="1" x14ac:dyDescent="0.25"/>
    <row r="1050" customFormat="1" ht="15" hidden="1" customHeight="1" x14ac:dyDescent="0.25"/>
    <row r="1051" customFormat="1" ht="15" hidden="1" customHeight="1" x14ac:dyDescent="0.25"/>
    <row r="1052" customFormat="1" ht="15" hidden="1" customHeight="1" x14ac:dyDescent="0.25"/>
    <row r="1053" customFormat="1" ht="15" hidden="1" customHeight="1" x14ac:dyDescent="0.25"/>
    <row r="1054" customFormat="1" ht="15" hidden="1" customHeight="1" x14ac:dyDescent="0.25"/>
    <row r="1055" customFormat="1" ht="15" hidden="1" customHeight="1" x14ac:dyDescent="0.25"/>
    <row r="1056" customFormat="1" ht="15" hidden="1" customHeight="1" x14ac:dyDescent="0.25"/>
    <row r="1057" customFormat="1" ht="15" hidden="1" customHeight="1" x14ac:dyDescent="0.25"/>
    <row r="1058" customFormat="1" ht="15" hidden="1" customHeight="1" x14ac:dyDescent="0.25"/>
    <row r="1059" customFormat="1" ht="15" hidden="1" customHeight="1" x14ac:dyDescent="0.25"/>
    <row r="1060" customFormat="1" ht="15" hidden="1" customHeight="1" x14ac:dyDescent="0.25"/>
    <row r="1061" customFormat="1" ht="15" hidden="1" customHeight="1" x14ac:dyDescent="0.25"/>
    <row r="1062" customFormat="1" ht="15" hidden="1" customHeight="1" x14ac:dyDescent="0.25"/>
    <row r="1063" customFormat="1" ht="15" hidden="1" customHeight="1" x14ac:dyDescent="0.25"/>
    <row r="1064" customFormat="1" ht="15" hidden="1" customHeight="1" x14ac:dyDescent="0.25"/>
    <row r="1065" customFormat="1" ht="15" hidden="1" customHeight="1" x14ac:dyDescent="0.25"/>
    <row r="1066" customFormat="1" ht="15" hidden="1" customHeight="1" x14ac:dyDescent="0.25"/>
    <row r="1067" customFormat="1" ht="15" hidden="1" customHeight="1" x14ac:dyDescent="0.25"/>
    <row r="1068" customFormat="1" ht="15" hidden="1" customHeight="1" x14ac:dyDescent="0.25"/>
    <row r="1069" customFormat="1" ht="15" hidden="1" customHeight="1" x14ac:dyDescent="0.25"/>
    <row r="1070" customFormat="1" ht="15" hidden="1" customHeight="1" x14ac:dyDescent="0.25"/>
    <row r="1071" customFormat="1" ht="15" hidden="1" customHeight="1" x14ac:dyDescent="0.25"/>
    <row r="1072" customFormat="1" ht="15" hidden="1" customHeight="1" x14ac:dyDescent="0.25"/>
    <row r="1073" customFormat="1" ht="15" hidden="1" customHeight="1" x14ac:dyDescent="0.25"/>
    <row r="1074" customFormat="1" ht="15" hidden="1" customHeight="1" x14ac:dyDescent="0.25"/>
    <row r="1075" customFormat="1" ht="15" hidden="1" customHeight="1" x14ac:dyDescent="0.25"/>
    <row r="1076" customFormat="1" ht="15" hidden="1" customHeight="1" x14ac:dyDescent="0.25"/>
    <row r="1077" customFormat="1" ht="15" hidden="1" customHeight="1" x14ac:dyDescent="0.25"/>
    <row r="1078" customFormat="1" ht="15" hidden="1" customHeight="1" x14ac:dyDescent="0.25"/>
    <row r="1079" customFormat="1" ht="15" hidden="1" customHeight="1" x14ac:dyDescent="0.25"/>
    <row r="1080" customFormat="1" ht="15" hidden="1" customHeight="1" x14ac:dyDescent="0.25"/>
    <row r="1081" customFormat="1" ht="15" hidden="1" customHeight="1" x14ac:dyDescent="0.25"/>
  </sheetData>
  <sheetProtection algorithmName="SHA-256" hashValue="42HhDZ/+8dn72fv7VcYV27jcDb1BiFVyoX9T1ZPZaKY=" saltValue="Pho9RlxrPuVrVFABsZCPjw==" spinCount="100000" sheet="1" objects="1" scenarios="1" formatRows="0"/>
  <mergeCells count="9">
    <mergeCell ref="D46:E46"/>
    <mergeCell ref="D59:E59"/>
    <mergeCell ref="D72:E72"/>
    <mergeCell ref="B4:E4"/>
    <mergeCell ref="B6:E6"/>
    <mergeCell ref="D8:E8"/>
    <mergeCell ref="D21:E21"/>
    <mergeCell ref="D34:E34"/>
    <mergeCell ref="B44:E44"/>
  </mergeCells>
  <conditionalFormatting sqref="B3:E4 A3:A81">
    <cfRule type="expression" dxfId="159" priority="6">
      <formula>$J$2=5</formula>
    </cfRule>
    <cfRule type="expression" dxfId="158" priority="7">
      <formula>$J$2=4</formula>
    </cfRule>
    <cfRule type="expression" dxfId="157" priority="8">
      <formula>$J$2=3</formula>
    </cfRule>
    <cfRule type="expression" dxfId="156" priority="9">
      <formula>$J$2=2</formula>
    </cfRule>
    <cfRule type="expression" dxfId="155" priority="10">
      <formula>$J$2=1</formula>
    </cfRule>
  </conditionalFormatting>
  <conditionalFormatting sqref="B7 B20 B33 B45 B58 B71">
    <cfRule type="expression" dxfId="154" priority="1">
      <formula>$J$2=5</formula>
    </cfRule>
    <cfRule type="expression" dxfId="153" priority="2">
      <formula>$J$2=4</formula>
    </cfRule>
    <cfRule type="expression" dxfId="152" priority="3">
      <formula>$J$2=3</formula>
    </cfRule>
    <cfRule type="expression" dxfId="151" priority="4">
      <formula>$J$2=2</formula>
    </cfRule>
    <cfRule type="expression" dxfId="150" priority="5">
      <formula>$J$2=1</formula>
    </cfRule>
  </conditionalFormatting>
  <dataValidations count="2">
    <dataValidation type="textLength" operator="lessThanOrEqual" allowBlank="1" showInputMessage="1" showErrorMessage="1" error="This field has a 255 character limit." sqref="D74:E74 D10:E10 B13:E16 D48:E48 D23:E23 B26:E29 D61:E61 D36:E36 B39:E42 B77:E80 B64:E67 B51:E54">
      <formula1>255</formula1>
    </dataValidation>
    <dataValidation type="textLength" operator="lessThanOrEqual" allowBlank="1" showInputMessage="1" showErrorMessage="1" error="This field has a 255 character limit." sqref="B10 B23 B36 B48 B61 B74">
      <formula1>500</formula1>
    </dataValidation>
  </dataValidations>
  <hyperlinks>
    <hyperlink ref="B31" location="'Gonorrhea'!CreateObjA3" tooltip="Show/hide a third objective" display="[+] Create objective"/>
    <hyperlink ref="B18" location="'Gonorrhea'!CreateObjA2" tooltip="Show/hide a second objective" display="[+] Create objective"/>
    <hyperlink ref="B56" location="'Gonorrhea'!CreateObjB2" tooltip="Show/hide a second objective" display="[+] Create objective"/>
    <hyperlink ref="B69" location="'Gonorrhea'!CreateObjB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pageSetUpPr fitToPage="1"/>
  </sheetPr>
  <dimension ref="A1:M1081"/>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1</v>
      </c>
      <c r="K2" s="44"/>
      <c r="L2" s="44"/>
      <c r="M2" s="25"/>
    </row>
    <row r="3" spans="2:13" ht="18.75" x14ac:dyDescent="0.25">
      <c r="B3" s="78" t="str">
        <f>INDEX(lkpStrategyAreas_Text,MATCH($J$3,lkpStrategy_ID,0))</f>
        <v xml:space="preserve">Conduct Surveillance </v>
      </c>
      <c r="C3" s="79"/>
      <c r="D3" s="79"/>
      <c r="E3" s="79"/>
      <c r="G3" s="25"/>
      <c r="I3" s="25" t="s">
        <v>231</v>
      </c>
      <c r="J3" s="89">
        <v>3</v>
      </c>
      <c r="K3" s="44"/>
      <c r="L3" s="44"/>
      <c r="M3" s="25"/>
    </row>
    <row r="4" spans="2:13" ht="15.75" x14ac:dyDescent="0.25">
      <c r="B4" s="96" t="str">
        <f>"Strategy " &amp; $J$3 &amp; ": " &amp; INDEX(lkpStrategy_Text,MATCH($J$3,lkpStrategy_ID,0))</f>
        <v>Strategy 3: Conduct syphilis surveillance</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3A: Collect, manage, analyze, interpret and disseminate data on identified cases of syphilis, ensuring timely capture of core epidemiological variables available on laboratory reports: age, sex, county, diagnosing facility type, and specimen collection date</v>
      </c>
      <c r="C6" s="95"/>
      <c r="D6" s="95"/>
      <c r="E6" s="95"/>
      <c r="G6" s="25" t="s">
        <v>91</v>
      </c>
      <c r="I6" s="25" t="s">
        <v>233</v>
      </c>
      <c r="J6" s="89" t="s">
        <v>232</v>
      </c>
      <c r="K6" s="44" t="str">
        <f>$J$3&amp;J6</f>
        <v>3A</v>
      </c>
      <c r="L6" s="44"/>
    </row>
    <row r="7" spans="2:13" ht="15.75" x14ac:dyDescent="0.25">
      <c r="B7" s="80" t="str">
        <f>"Objective " &amp; L8</f>
        <v>Objective 3A-1</v>
      </c>
      <c r="G7" s="25"/>
      <c r="I7" s="25"/>
      <c r="J7" s="87"/>
      <c r="K7" s="44"/>
      <c r="L7" s="44"/>
      <c r="M7" s="25"/>
    </row>
    <row r="8" spans="2:13" ht="30" x14ac:dyDescent="0.25">
      <c r="B8" s="84" t="s">
        <v>227</v>
      </c>
      <c r="D8" s="93" t="s">
        <v>228</v>
      </c>
      <c r="E8" s="93"/>
      <c r="G8" s="25"/>
      <c r="I8" s="25" t="s">
        <v>235</v>
      </c>
      <c r="J8" s="89">
        <v>1</v>
      </c>
      <c r="K8" s="44"/>
      <c r="L8" s="44" t="str">
        <f>K6&amp;"-"&amp;J8</f>
        <v>3A-1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3A-2</v>
      </c>
      <c r="G20" s="25"/>
      <c r="I20" s="25"/>
      <c r="J20" s="87"/>
      <c r="K20" s="44"/>
      <c r="L20" s="44"/>
      <c r="M20" s="25"/>
    </row>
    <row r="21" spans="2:13" ht="30" hidden="1" x14ac:dyDescent="0.25">
      <c r="B21" s="84" t="s">
        <v>227</v>
      </c>
      <c r="D21" s="93" t="s">
        <v>228</v>
      </c>
      <c r="E21" s="93"/>
      <c r="G21" s="25"/>
      <c r="I21" s="25" t="s">
        <v>235</v>
      </c>
      <c r="J21" s="89">
        <v>2</v>
      </c>
      <c r="K21" s="44"/>
      <c r="L21" s="44" t="str">
        <f>K6&amp;"-"&amp;J21</f>
        <v>3A-2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1:13" ht="15.75" hidden="1" x14ac:dyDescent="0.25">
      <c r="B33" s="80" t="str">
        <f>"Objective " &amp; L34</f>
        <v>Objective 3A-3</v>
      </c>
      <c r="G33" s="25"/>
      <c r="I33" s="25"/>
      <c r="J33" s="87"/>
      <c r="K33" s="44"/>
      <c r="L33" s="44"/>
      <c r="M33" s="25"/>
    </row>
    <row r="34" spans="1:13" ht="30" hidden="1" x14ac:dyDescent="0.25">
      <c r="B34" s="84" t="s">
        <v>227</v>
      </c>
      <c r="D34" s="93" t="s">
        <v>228</v>
      </c>
      <c r="E34" s="93"/>
      <c r="G34" s="25"/>
      <c r="I34" s="25" t="s">
        <v>235</v>
      </c>
      <c r="J34" s="89">
        <v>3</v>
      </c>
      <c r="K34" s="44"/>
      <c r="L34" s="44" t="str">
        <f>K6&amp;"-"&amp;J34</f>
        <v>3A-3</v>
      </c>
      <c r="M34" s="25"/>
    </row>
    <row r="35" spans="1:13" hidden="1" x14ac:dyDescent="0.25">
      <c r="D35" s="41" t="s">
        <v>75</v>
      </c>
      <c r="E35" s="41" t="s">
        <v>77</v>
      </c>
      <c r="G35" s="25"/>
      <c r="I35" s="25"/>
      <c r="J35" s="87"/>
      <c r="K35" s="44"/>
      <c r="L35" s="44"/>
      <c r="M35" s="25"/>
    </row>
    <row r="36" spans="1:13" hidden="1" x14ac:dyDescent="0.25">
      <c r="B36" s="85"/>
      <c r="D36" s="85"/>
      <c r="E36" s="85"/>
      <c r="G36" s="25"/>
      <c r="I36" s="25"/>
      <c r="J36" s="87"/>
      <c r="K36" s="44"/>
      <c r="L36" s="44"/>
      <c r="M36" s="25"/>
    </row>
    <row r="37" spans="1:13" hidden="1" x14ac:dyDescent="0.25">
      <c r="G37" s="25"/>
      <c r="I37" s="25"/>
      <c r="J37" s="87"/>
      <c r="K37" s="44"/>
      <c r="L37" s="44"/>
      <c r="M37" s="25"/>
    </row>
    <row r="38" spans="1:13" hidden="1" x14ac:dyDescent="0.25">
      <c r="B38" s="24" t="s">
        <v>253</v>
      </c>
      <c r="C38" s="24" t="s">
        <v>254</v>
      </c>
      <c r="D38" s="24" t="s">
        <v>255</v>
      </c>
      <c r="E38" s="24" t="s">
        <v>256</v>
      </c>
      <c r="G38" s="25"/>
      <c r="I38" s="25"/>
      <c r="J38" s="87"/>
      <c r="K38" s="44"/>
      <c r="L38" s="44"/>
      <c r="M38" s="25"/>
    </row>
    <row r="39" spans="1:13" hidden="1" x14ac:dyDescent="0.25">
      <c r="B39" s="85"/>
      <c r="C39" s="85"/>
      <c r="D39" s="85"/>
      <c r="E39" s="85"/>
      <c r="G39" s="25"/>
      <c r="I39" s="25"/>
      <c r="J39" s="87"/>
      <c r="K39" s="44"/>
      <c r="L39" s="44"/>
      <c r="M39" s="25"/>
    </row>
    <row r="40" spans="1:13" hidden="1" x14ac:dyDescent="0.25">
      <c r="B40" s="85"/>
      <c r="C40" s="85"/>
      <c r="D40" s="85"/>
      <c r="E40" s="85"/>
      <c r="G40" s="25"/>
      <c r="I40" s="25"/>
      <c r="J40" s="87"/>
      <c r="K40" s="44"/>
      <c r="L40" s="44"/>
      <c r="M40" s="25"/>
    </row>
    <row r="41" spans="1:13" hidden="1" x14ac:dyDescent="0.25">
      <c r="B41" s="85"/>
      <c r="C41" s="85"/>
      <c r="D41" s="85"/>
      <c r="E41" s="85"/>
      <c r="G41" s="25"/>
      <c r="I41" s="25"/>
      <c r="J41" s="87"/>
      <c r="K41" s="44"/>
      <c r="L41" s="44"/>
      <c r="M41" s="25"/>
    </row>
    <row r="42" spans="1:13" hidden="1" x14ac:dyDescent="0.25">
      <c r="B42" s="85"/>
      <c r="C42" s="85"/>
      <c r="D42" s="85"/>
      <c r="E42" s="85"/>
      <c r="G42" s="25"/>
      <c r="I42" s="25"/>
      <c r="J42" s="87"/>
      <c r="K42" s="44"/>
      <c r="L42" s="44"/>
      <c r="M42" s="25"/>
    </row>
    <row r="43" spans="1:13" x14ac:dyDescent="0.25">
      <c r="G43" s="25"/>
      <c r="I43" s="25"/>
      <c r="J43" s="87"/>
      <c r="K43" s="44"/>
      <c r="L43" s="44"/>
      <c r="M43" s="25"/>
    </row>
    <row r="44" spans="1:13" ht="60" x14ac:dyDescent="0.25">
      <c r="A44" s="84" t="s">
        <v>301</v>
      </c>
      <c r="B44" s="95" t="str">
        <f>$J$3 &amp; J44 &amp; ": " &amp; INDEX(lkpSubStrategy_Text,MATCH($J$3&amp;J44,lkpSubStrategy_ID,0))</f>
        <v>3B: To better understand primary and secondary (P&amp;S) syphilis epidemiology, conduct provider follow-up and, if needed, brief patient interviews of all cases of P&amp;S syphilis. Ensure timely and quality capture of core epidemiological variables including, but not limited to: age, sex, county, diagnosing facility type, specimen collection date, race/ethnicity, gender identity/sexual orientation, sex of sex partner(s), pregnancy status, clinical signs/symptoms, HIV status, substance use, treatment received, date of treatment, and history of syphilis</v>
      </c>
      <c r="C44" s="95"/>
      <c r="D44" s="95"/>
      <c r="E44" s="95"/>
      <c r="G44" s="25" t="s">
        <v>91</v>
      </c>
      <c r="I44" s="25" t="s">
        <v>233</v>
      </c>
      <c r="J44" s="89" t="s">
        <v>234</v>
      </c>
      <c r="K44" s="44" t="str">
        <f>$J$3&amp;J44</f>
        <v>3B</v>
      </c>
      <c r="L44" s="44"/>
      <c r="M44" s="25"/>
    </row>
    <row r="45" spans="1:13" ht="15.75" x14ac:dyDescent="0.25">
      <c r="B45" s="80" t="str">
        <f>"Objective " &amp; L46</f>
        <v>Objective 3B-1</v>
      </c>
      <c r="G45" s="25"/>
      <c r="I45" s="25"/>
      <c r="J45" s="87"/>
      <c r="K45" s="44"/>
      <c r="L45" s="44"/>
      <c r="M45" s="25"/>
    </row>
    <row r="46" spans="1:13" ht="30" customHeight="1" x14ac:dyDescent="0.25">
      <c r="B46" s="84" t="s">
        <v>227</v>
      </c>
      <c r="D46" s="93" t="s">
        <v>228</v>
      </c>
      <c r="E46" s="93"/>
      <c r="G46" s="25"/>
      <c r="I46" s="25" t="s">
        <v>235</v>
      </c>
      <c r="J46" s="89">
        <v>1</v>
      </c>
      <c r="K46" s="44"/>
      <c r="L46" s="44" t="str">
        <f>K44&amp;"-"&amp;J46</f>
        <v>3B-1</v>
      </c>
      <c r="M46" s="25"/>
    </row>
    <row r="47" spans="1:13" x14ac:dyDescent="0.25">
      <c r="D47" s="41" t="s">
        <v>75</v>
      </c>
      <c r="E47" s="41" t="s">
        <v>77</v>
      </c>
      <c r="G47" s="25"/>
      <c r="I47" s="25"/>
      <c r="J47" s="87"/>
      <c r="K47" s="44"/>
      <c r="L47" s="44"/>
      <c r="M47" s="25"/>
    </row>
    <row r="48" spans="1: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3B-2</v>
      </c>
      <c r="G58" s="25"/>
      <c r="I58" s="25"/>
      <c r="J58" s="87"/>
      <c r="K58" s="44"/>
      <c r="L58" s="44"/>
      <c r="M58" s="25"/>
    </row>
    <row r="59" spans="2:13" ht="30" hidden="1" x14ac:dyDescent="0.25">
      <c r="B59" s="84" t="s">
        <v>227</v>
      </c>
      <c r="D59" s="93" t="s">
        <v>228</v>
      </c>
      <c r="E59" s="93"/>
      <c r="G59" s="25"/>
      <c r="I59" s="25" t="s">
        <v>235</v>
      </c>
      <c r="J59" s="89">
        <v>2</v>
      </c>
      <c r="K59" s="44"/>
      <c r="L59" s="44" t="str">
        <f>K44&amp;"-"&amp;J59</f>
        <v>3B-2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3B-3</v>
      </c>
      <c r="G71" s="25"/>
      <c r="I71" s="25"/>
      <c r="J71" s="87"/>
      <c r="K71" s="44"/>
      <c r="L71" s="44"/>
      <c r="M71" s="25"/>
    </row>
    <row r="72" spans="2:13" ht="30" hidden="1" x14ac:dyDescent="0.25">
      <c r="B72" s="84" t="s">
        <v>227</v>
      </c>
      <c r="D72" s="93" t="s">
        <v>228</v>
      </c>
      <c r="E72" s="93"/>
      <c r="G72" s="25"/>
      <c r="I72" s="25" t="s">
        <v>235</v>
      </c>
      <c r="J72" s="89">
        <v>3</v>
      </c>
      <c r="K72" s="44"/>
      <c r="L72" s="44" t="str">
        <f>K44&amp;"-"&amp;J72</f>
        <v>3B-3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7:13" x14ac:dyDescent="0.25">
      <c r="G81" s="25"/>
      <c r="I81" s="25"/>
      <c r="J81" s="87"/>
      <c r="K81" s="44"/>
      <c r="L81" s="44"/>
      <c r="M81" s="25"/>
    </row>
    <row r="82" spans="7:13" customFormat="1" x14ac:dyDescent="0.25"/>
    <row r="83" spans="7:13" customFormat="1" x14ac:dyDescent="0.25"/>
    <row r="84" spans="7:13" customFormat="1" ht="30" customHeight="1" x14ac:dyDescent="0.25"/>
    <row r="85" spans="7:13" customFormat="1" x14ac:dyDescent="0.25"/>
    <row r="86" spans="7:13" customFormat="1" x14ac:dyDescent="0.25"/>
    <row r="87" spans="7:13" customFormat="1" x14ac:dyDescent="0.25"/>
    <row r="88" spans="7:13" customFormat="1" x14ac:dyDescent="0.25"/>
    <row r="89" spans="7:13" customFormat="1" x14ac:dyDescent="0.25"/>
    <row r="90" spans="7:13" customFormat="1" x14ac:dyDescent="0.25"/>
    <row r="91" spans="7:13" customFormat="1" x14ac:dyDescent="0.25"/>
    <row r="92" spans="7:13" customFormat="1" x14ac:dyDescent="0.25"/>
    <row r="93" spans="7:13" customFormat="1" x14ac:dyDescent="0.25"/>
    <row r="94" spans="7:13" customFormat="1" x14ac:dyDescent="0.25"/>
    <row r="95" spans="7:13" customFormat="1" x14ac:dyDescent="0.25"/>
    <row r="96" spans="7:13"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row r="1044" customFormat="1" ht="15" hidden="1" customHeight="1" x14ac:dyDescent="0.25"/>
    <row r="1045" customFormat="1" ht="15" hidden="1" customHeight="1" x14ac:dyDescent="0.25"/>
    <row r="1046" customFormat="1" ht="15" hidden="1" customHeight="1" x14ac:dyDescent="0.25"/>
    <row r="1047" customFormat="1" ht="15" hidden="1" customHeight="1" x14ac:dyDescent="0.25"/>
    <row r="1048" customFormat="1" ht="15" hidden="1" customHeight="1" x14ac:dyDescent="0.25"/>
    <row r="1049" customFormat="1" ht="15" hidden="1" customHeight="1" x14ac:dyDescent="0.25"/>
    <row r="1050" customFormat="1" ht="15" hidden="1" customHeight="1" x14ac:dyDescent="0.25"/>
    <row r="1051" customFormat="1" ht="15" hidden="1" customHeight="1" x14ac:dyDescent="0.25"/>
    <row r="1052" customFormat="1" ht="15" hidden="1" customHeight="1" x14ac:dyDescent="0.25"/>
    <row r="1053" customFormat="1" ht="15" hidden="1" customHeight="1" x14ac:dyDescent="0.25"/>
    <row r="1054" customFormat="1" ht="15" hidden="1" customHeight="1" x14ac:dyDescent="0.25"/>
    <row r="1055" customFormat="1" ht="15" hidden="1" customHeight="1" x14ac:dyDescent="0.25"/>
    <row r="1056" customFormat="1" ht="15" hidden="1" customHeight="1" x14ac:dyDescent="0.25"/>
    <row r="1057" customFormat="1" ht="15" hidden="1" customHeight="1" x14ac:dyDescent="0.25"/>
    <row r="1058" customFormat="1" ht="15" hidden="1" customHeight="1" x14ac:dyDescent="0.25"/>
    <row r="1059" customFormat="1" ht="15" hidden="1" customHeight="1" x14ac:dyDescent="0.25"/>
    <row r="1060" customFormat="1" ht="15" hidden="1" customHeight="1" x14ac:dyDescent="0.25"/>
    <row r="1061" customFormat="1" ht="15" hidden="1" customHeight="1" x14ac:dyDescent="0.25"/>
    <row r="1062" customFormat="1" ht="15" hidden="1" customHeight="1" x14ac:dyDescent="0.25"/>
    <row r="1063" customFormat="1" ht="15" hidden="1" customHeight="1" x14ac:dyDescent="0.25"/>
    <row r="1064" customFormat="1" ht="15" hidden="1" customHeight="1" x14ac:dyDescent="0.25"/>
    <row r="1065" customFormat="1" ht="15" hidden="1" customHeight="1" x14ac:dyDescent="0.25"/>
    <row r="1066" customFormat="1" ht="15" hidden="1" customHeight="1" x14ac:dyDescent="0.25"/>
    <row r="1067" customFormat="1" ht="15" hidden="1" customHeight="1" x14ac:dyDescent="0.25"/>
    <row r="1068" customFormat="1" ht="15" hidden="1" customHeight="1" x14ac:dyDescent="0.25"/>
    <row r="1069" customFormat="1" ht="15" hidden="1" customHeight="1" x14ac:dyDescent="0.25"/>
    <row r="1070" customFormat="1" ht="15" hidden="1" customHeight="1" x14ac:dyDescent="0.25"/>
    <row r="1071" customFormat="1" ht="15" hidden="1" customHeight="1" x14ac:dyDescent="0.25"/>
    <row r="1072" customFormat="1" ht="15" hidden="1" customHeight="1" x14ac:dyDescent="0.25"/>
    <row r="1073" customFormat="1" ht="15" hidden="1" customHeight="1" x14ac:dyDescent="0.25"/>
    <row r="1074" customFormat="1" ht="15" hidden="1" customHeight="1" x14ac:dyDescent="0.25"/>
    <row r="1075" customFormat="1" ht="15" hidden="1" customHeight="1" x14ac:dyDescent="0.25"/>
    <row r="1076" customFormat="1" ht="15" hidden="1" customHeight="1" x14ac:dyDescent="0.25"/>
    <row r="1077" customFormat="1" ht="15" hidden="1" customHeight="1" x14ac:dyDescent="0.25"/>
    <row r="1078" customFormat="1" ht="15" hidden="1" customHeight="1" x14ac:dyDescent="0.25"/>
    <row r="1079" customFormat="1" ht="15" hidden="1" customHeight="1" x14ac:dyDescent="0.25"/>
    <row r="1080" customFormat="1" ht="15" hidden="1" customHeight="1" x14ac:dyDescent="0.25"/>
    <row r="1081" customFormat="1" ht="15" hidden="1" customHeight="1" x14ac:dyDescent="0.25"/>
  </sheetData>
  <sheetProtection algorithmName="SHA-256" hashValue="TJShiOlBafJpeOaIEhto+A9JLU/DDgLMj1HbLL+oKK4=" saltValue="FXYZZ3//sbQwqPboHoHVVA==" spinCount="100000" sheet="1" objects="1" scenarios="1" formatRows="0"/>
  <mergeCells count="9">
    <mergeCell ref="D46:E46"/>
    <mergeCell ref="D59:E59"/>
    <mergeCell ref="D72:E72"/>
    <mergeCell ref="B4:E4"/>
    <mergeCell ref="B6:E6"/>
    <mergeCell ref="D8:E8"/>
    <mergeCell ref="D21:E21"/>
    <mergeCell ref="D34:E34"/>
    <mergeCell ref="B44:E44"/>
  </mergeCells>
  <conditionalFormatting sqref="B3:E4 A3:A81">
    <cfRule type="expression" dxfId="149" priority="6">
      <formula>$J$2=5</formula>
    </cfRule>
    <cfRule type="expression" dxfId="148" priority="7">
      <formula>$J$2=4</formula>
    </cfRule>
    <cfRule type="expression" dxfId="147" priority="8">
      <formula>$J$2=3</formula>
    </cfRule>
    <cfRule type="expression" dxfId="146" priority="9">
      <formula>$J$2=2</formula>
    </cfRule>
    <cfRule type="expression" dxfId="145" priority="10">
      <formula>$J$2=1</formula>
    </cfRule>
  </conditionalFormatting>
  <conditionalFormatting sqref="B7 B20 B33 B45 B58 B71">
    <cfRule type="expression" dxfId="144" priority="1">
      <formula>$J$2=5</formula>
    </cfRule>
    <cfRule type="expression" dxfId="143" priority="2">
      <formula>$J$2=4</formula>
    </cfRule>
    <cfRule type="expression" dxfId="142" priority="3">
      <formula>$J$2=3</formula>
    </cfRule>
    <cfRule type="expression" dxfId="141" priority="4">
      <formula>$J$2=2</formula>
    </cfRule>
    <cfRule type="expression" dxfId="140" priority="5">
      <formula>$J$2=1</formula>
    </cfRule>
  </conditionalFormatting>
  <dataValidations count="2">
    <dataValidation type="textLength" operator="lessThanOrEqual" allowBlank="1" showInputMessage="1" showErrorMessage="1" error="This field has a 255 character limit." sqref="D74:E74 D10:E10 B13:E16 D48:E48 D23:E23 B26:E29 D61:E61 D36:E36 B39:E42 B77:E80 B64:E67 B51:E54">
      <formula1>255</formula1>
    </dataValidation>
    <dataValidation type="textLength" operator="lessThanOrEqual" allowBlank="1" showInputMessage="1" showErrorMessage="1" error="This field has a 255 character limit." sqref="B10 B23 B36 B48 B61 B74">
      <formula1>500</formula1>
    </dataValidation>
  </dataValidations>
  <hyperlinks>
    <hyperlink ref="B31" location="'Syphilis'!CreateObjA3" tooltip="Show/hide a third objective" display="[+] Create objective"/>
    <hyperlink ref="B18" location="'Syphilis'!CreateObjA2" tooltip="Show/hide a second objective" display="[+] Create objective"/>
    <hyperlink ref="B56" location="'Syphilis'!CreateObjB2" tooltip="Show/hide a second objective" display="[+] Create objective"/>
    <hyperlink ref="B69" location="'Syphilis'!CreateObjB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pageSetUpPr fitToPage="1"/>
  </sheetPr>
  <dimension ref="A1:M120"/>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1:13" ht="88.5" customHeight="1" x14ac:dyDescent="0.25">
      <c r="G1" s="46" t="s">
        <v>226</v>
      </c>
      <c r="H1" s="45"/>
      <c r="I1" s="46" t="s">
        <v>229</v>
      </c>
      <c r="J1" s="86" t="s">
        <v>230</v>
      </c>
      <c r="K1" s="46" t="s">
        <v>247</v>
      </c>
      <c r="L1" s="44"/>
      <c r="M1" s="25"/>
    </row>
    <row r="2" spans="1:13" ht="26.25" x14ac:dyDescent="0.25">
      <c r="B2" s="37" t="str">
        <f>"PCHD Year " &amp; PerformanceYear &amp; ": Work Plan"</f>
        <v>PCHD Year 1: Work Plan</v>
      </c>
      <c r="G2" s="43" t="s">
        <v>245</v>
      </c>
      <c r="I2" s="77" t="s">
        <v>273</v>
      </c>
      <c r="J2" s="87">
        <f>INDEX(lkpStrategyAreas_ID,MATCH($J$3,lkpStrategy_ID,0))</f>
        <v>1</v>
      </c>
      <c r="K2" s="44"/>
      <c r="L2" s="44"/>
      <c r="M2" s="25"/>
    </row>
    <row r="3" spans="1:13" ht="18.75" x14ac:dyDescent="0.25">
      <c r="B3" s="78" t="str">
        <f>INDEX(lkpStrategyAreas_Text,MATCH($J$3,lkpStrategy_ID,0))</f>
        <v xml:space="preserve">Conduct Surveillance </v>
      </c>
      <c r="C3" s="79"/>
      <c r="D3" s="79"/>
      <c r="E3" s="79"/>
      <c r="G3" s="25"/>
      <c r="I3" s="25" t="s">
        <v>231</v>
      </c>
      <c r="J3" s="89">
        <v>4</v>
      </c>
      <c r="K3" s="44"/>
      <c r="L3" s="44"/>
      <c r="M3" s="25"/>
    </row>
    <row r="4" spans="1:13" ht="15.75" x14ac:dyDescent="0.25">
      <c r="B4" s="96" t="str">
        <f>"Strategy " &amp; $J$3 &amp; ": " &amp; INDEX(lkpStrategy_Text,MATCH($J$3,lkpStrategy_ID,0))</f>
        <v>Strategy 4: Conduct congenital syphilis (CS) surveillance</v>
      </c>
      <c r="C4" s="96"/>
      <c r="D4" s="96"/>
      <c r="E4" s="96"/>
      <c r="G4" s="25"/>
      <c r="I4" s="25"/>
      <c r="J4" s="87"/>
      <c r="K4" s="44"/>
      <c r="L4" s="44"/>
      <c r="M4" s="25"/>
    </row>
    <row r="5" spans="1:13" hidden="1" x14ac:dyDescent="0.25">
      <c r="G5" s="25"/>
      <c r="I5" s="25"/>
      <c r="J5" s="87"/>
      <c r="K5" s="44" t="s">
        <v>237</v>
      </c>
      <c r="L5" s="44" t="s">
        <v>238</v>
      </c>
    </row>
    <row r="6" spans="1:13" ht="75" x14ac:dyDescent="0.25">
      <c r="A6" s="84" t="s">
        <v>302</v>
      </c>
      <c r="B6" s="95" t="str">
        <f>$J$3 &amp; J6 &amp; ": " &amp; INDEX(lkpSubStrategy_Text,MATCH($J$3&amp;J6,lkpSubStrategy_ID,0))</f>
        <v>4A: To better understand CS epidemiology, conduct provider and mother follow-up and review medical records of all reported CS cases. Based on information collected, manage, analyze, and disseminate data on reported cases of CS, ensuring timely and quality capture of epidemiological core maternal, fetal, and neonatal variables including, but not limited to: mother's age, race/ethnicity, county, stage of syphilis diagnosed during pregnancy, date(s) of 1st prenatal visit, syphilis testing (and corresponding titers), treatment(s) and delivery; HIV status of mother, substance use, clinical settings of diagnosis and care; and fetal and neonatal information such as ultrasound findings, physical and laboratory findings, and HIV status of infant at birth</v>
      </c>
      <c r="C6" s="95"/>
      <c r="D6" s="95"/>
      <c r="E6" s="95"/>
      <c r="G6" s="25" t="s">
        <v>91</v>
      </c>
      <c r="I6" s="25" t="s">
        <v>233</v>
      </c>
      <c r="J6" s="89" t="s">
        <v>232</v>
      </c>
      <c r="K6" s="44" t="str">
        <f>$J$3&amp;J6</f>
        <v>4A</v>
      </c>
      <c r="L6" s="44"/>
    </row>
    <row r="7" spans="1:13" ht="15.75" x14ac:dyDescent="0.25">
      <c r="B7" s="80" t="str">
        <f>"Objective " &amp; L8</f>
        <v>Objective 4A-1</v>
      </c>
      <c r="G7" s="25"/>
      <c r="I7" s="25"/>
      <c r="J7" s="87"/>
      <c r="K7" s="44"/>
      <c r="L7" s="44"/>
      <c r="M7" s="25"/>
    </row>
    <row r="8" spans="1:13" ht="30" x14ac:dyDescent="0.25">
      <c r="B8" s="84" t="s">
        <v>227</v>
      </c>
      <c r="D8" s="93" t="s">
        <v>228</v>
      </c>
      <c r="E8" s="93"/>
      <c r="G8" s="25"/>
      <c r="I8" s="25" t="s">
        <v>235</v>
      </c>
      <c r="J8" s="89">
        <v>1</v>
      </c>
      <c r="K8" s="44"/>
      <c r="L8" s="44" t="str">
        <f>K6&amp;"-"&amp;J8</f>
        <v>4A-1</v>
      </c>
      <c r="M8" s="25"/>
    </row>
    <row r="9" spans="1:13" x14ac:dyDescent="0.25">
      <c r="D9" s="41" t="s">
        <v>75</v>
      </c>
      <c r="E9" s="41" t="s">
        <v>77</v>
      </c>
      <c r="G9" s="25"/>
      <c r="I9" s="25"/>
      <c r="J9" s="87"/>
      <c r="K9" s="44"/>
      <c r="L9" s="44"/>
      <c r="M9" s="25"/>
    </row>
    <row r="10" spans="1:13" x14ac:dyDescent="0.25">
      <c r="B10" s="76"/>
      <c r="D10" s="76"/>
      <c r="E10" s="76"/>
      <c r="G10" s="25"/>
      <c r="I10" s="25"/>
      <c r="J10" s="87"/>
      <c r="K10" s="44"/>
      <c r="L10" s="44"/>
      <c r="M10" s="25"/>
    </row>
    <row r="11" spans="1:13" x14ac:dyDescent="0.25">
      <c r="G11" s="25"/>
      <c r="I11" s="25"/>
      <c r="J11" s="87"/>
      <c r="K11" s="44"/>
      <c r="L11" s="44"/>
      <c r="M11" s="25"/>
    </row>
    <row r="12" spans="1:13" x14ac:dyDescent="0.25">
      <c r="B12" s="24" t="s">
        <v>253</v>
      </c>
      <c r="C12" s="24" t="s">
        <v>254</v>
      </c>
      <c r="D12" s="24" t="s">
        <v>255</v>
      </c>
      <c r="E12" s="24" t="s">
        <v>256</v>
      </c>
      <c r="G12" s="25"/>
      <c r="I12" s="25"/>
      <c r="J12" s="87"/>
      <c r="K12" s="44"/>
      <c r="L12" s="44"/>
      <c r="M12" s="25"/>
    </row>
    <row r="13" spans="1:13" x14ac:dyDescent="0.25">
      <c r="B13" s="76"/>
      <c r="C13" s="76"/>
      <c r="D13" s="76"/>
      <c r="E13" s="76"/>
      <c r="G13" s="25"/>
      <c r="I13" s="25"/>
      <c r="J13" s="87"/>
      <c r="K13" s="44"/>
      <c r="L13" s="44"/>
      <c r="M13" s="25"/>
    </row>
    <row r="14" spans="1:13" x14ac:dyDescent="0.25">
      <c r="B14" s="76"/>
      <c r="C14" s="76"/>
      <c r="D14" s="76"/>
      <c r="E14" s="76"/>
      <c r="G14" s="25"/>
      <c r="I14" s="25"/>
      <c r="J14" s="87"/>
      <c r="K14" s="44"/>
      <c r="L14" s="44"/>
      <c r="M14" s="25"/>
    </row>
    <row r="15" spans="1:13" x14ac:dyDescent="0.25">
      <c r="B15" s="76"/>
      <c r="C15" s="76"/>
      <c r="D15" s="76"/>
      <c r="E15" s="76"/>
      <c r="G15" s="25"/>
      <c r="I15" s="25"/>
      <c r="J15" s="87"/>
      <c r="K15" s="44"/>
      <c r="L15" s="44"/>
      <c r="M15" s="25"/>
    </row>
    <row r="16" spans="1: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4A-2</v>
      </c>
      <c r="G20" s="25"/>
      <c r="I20" s="25"/>
      <c r="J20" s="87"/>
      <c r="K20" s="44"/>
      <c r="L20" s="44"/>
      <c r="M20" s="25"/>
    </row>
    <row r="21" spans="2:13" ht="30" hidden="1" x14ac:dyDescent="0.25">
      <c r="B21" s="84" t="s">
        <v>227</v>
      </c>
      <c r="D21" s="93" t="s">
        <v>228</v>
      </c>
      <c r="E21" s="93"/>
      <c r="G21" s="25"/>
      <c r="I21" s="25" t="s">
        <v>235</v>
      </c>
      <c r="J21" s="89">
        <v>2</v>
      </c>
      <c r="K21" s="44"/>
      <c r="L21" s="44" t="str">
        <f>K6&amp;"-"&amp;J21</f>
        <v>4A-2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4A-3</v>
      </c>
      <c r="G33" s="25"/>
      <c r="I33" s="25"/>
      <c r="J33" s="87"/>
      <c r="K33" s="44"/>
      <c r="L33" s="44"/>
      <c r="M33" s="25"/>
    </row>
    <row r="34" spans="2:13" ht="30" hidden="1" x14ac:dyDescent="0.25">
      <c r="B34" s="84" t="s">
        <v>227</v>
      </c>
      <c r="D34" s="93" t="s">
        <v>228</v>
      </c>
      <c r="E34" s="93"/>
      <c r="G34" s="25"/>
      <c r="I34" s="25" t="s">
        <v>235</v>
      </c>
      <c r="J34" s="89">
        <v>3</v>
      </c>
      <c r="K34" s="44"/>
      <c r="L34" s="44" t="str">
        <f>K6&amp;"-"&amp;J34</f>
        <v>4A-3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ht="45" x14ac:dyDescent="0.25">
      <c r="B44" s="95" t="str">
        <f>$J$3 &amp; J44 &amp; ": " &amp; INDEX(lkpSubStrategy_Text,MATCH($J$3&amp;J44,lkpSubStrategy_ID,0))</f>
        <v>4B: For applicants with 10 or more cases of congenital syphilis in the previous calendar year: Improve methods to match vital statistics birth and mortality data with syphilis surveillance data to review syphilis testing practices among women who delivered a stillborn baby, identify missed cases of syphilis-related stillbirth, and strengthen CS case report data</v>
      </c>
      <c r="C44" s="95"/>
      <c r="D44" s="95"/>
      <c r="E44" s="95"/>
      <c r="G44" s="25" t="s">
        <v>91</v>
      </c>
      <c r="I44" s="25" t="s">
        <v>233</v>
      </c>
      <c r="J44" s="89" t="s">
        <v>234</v>
      </c>
      <c r="K44" s="44" t="str">
        <f>$J$3&amp;J44</f>
        <v>4B</v>
      </c>
      <c r="L44" s="44"/>
      <c r="M44" s="25"/>
    </row>
    <row r="45" spans="2:13" ht="15.75" x14ac:dyDescent="0.25">
      <c r="B45" s="80" t="str">
        <f>"Objective " &amp; L46</f>
        <v>Objective 4B-1</v>
      </c>
      <c r="G45" s="25"/>
      <c r="I45" s="25"/>
      <c r="J45" s="87"/>
      <c r="K45" s="44"/>
      <c r="L45" s="44"/>
      <c r="M45" s="25"/>
    </row>
    <row r="46" spans="2:13" ht="30" customHeight="1" x14ac:dyDescent="0.25">
      <c r="B46" s="84" t="s">
        <v>227</v>
      </c>
      <c r="D46" s="93" t="s">
        <v>228</v>
      </c>
      <c r="E46" s="93"/>
      <c r="G46" s="25"/>
      <c r="I46" s="25" t="s">
        <v>235</v>
      </c>
      <c r="J46" s="89">
        <v>1</v>
      </c>
      <c r="K46" s="44"/>
      <c r="L46" s="44" t="str">
        <f>K44&amp;"-"&amp;J46</f>
        <v>4B-1</v>
      </c>
      <c r="M46" s="25"/>
    </row>
    <row r="47" spans="2:13" x14ac:dyDescent="0.25">
      <c r="D47" s="41" t="s">
        <v>75</v>
      </c>
      <c r="E47" s="41" t="s">
        <v>77</v>
      </c>
      <c r="G47" s="25"/>
      <c r="I47" s="25"/>
      <c r="J47" s="87"/>
      <c r="K47" s="44"/>
      <c r="L47" s="44"/>
      <c r="M47" s="25"/>
    </row>
    <row r="48" spans="2:13" x14ac:dyDescent="0.25">
      <c r="B48" s="76"/>
      <c r="D48" s="76"/>
      <c r="E48" s="76"/>
      <c r="G48" s="25"/>
      <c r="I48" s="25"/>
      <c r="J48" s="87"/>
      <c r="K48" s="44"/>
      <c r="L48" s="44"/>
      <c r="M48" s="25"/>
    </row>
    <row r="49" spans="2:13" x14ac:dyDescent="0.25">
      <c r="G49" s="25"/>
      <c r="I49" s="25"/>
      <c r="J49" s="87"/>
      <c r="K49" s="44"/>
      <c r="L49" s="44"/>
      <c r="M49" s="25"/>
    </row>
    <row r="50" spans="2:13" x14ac:dyDescent="0.25">
      <c r="B50" s="24" t="s">
        <v>253</v>
      </c>
      <c r="C50" s="24" t="s">
        <v>254</v>
      </c>
      <c r="D50" s="24" t="s">
        <v>255</v>
      </c>
      <c r="E50" s="24" t="s">
        <v>256</v>
      </c>
      <c r="G50" s="25"/>
      <c r="I50" s="25"/>
      <c r="J50" s="87"/>
      <c r="K50" s="44"/>
      <c r="L50" s="44"/>
      <c r="M50" s="25"/>
    </row>
    <row r="51" spans="2:13" x14ac:dyDescent="0.25">
      <c r="B51" s="76"/>
      <c r="C51" s="76"/>
      <c r="D51" s="76"/>
      <c r="E51" s="76"/>
      <c r="G51" s="25"/>
      <c r="I51" s="25"/>
      <c r="J51" s="87"/>
      <c r="K51" s="44"/>
      <c r="L51" s="44"/>
      <c r="M51" s="25"/>
    </row>
    <row r="52" spans="2:13" x14ac:dyDescent="0.25">
      <c r="B52" s="76"/>
      <c r="C52" s="76"/>
      <c r="D52" s="76"/>
      <c r="E52" s="76"/>
      <c r="G52" s="25"/>
      <c r="I52" s="25"/>
      <c r="J52" s="87"/>
      <c r="K52" s="44"/>
      <c r="L52" s="44"/>
      <c r="M52" s="25"/>
    </row>
    <row r="53" spans="2:13" x14ac:dyDescent="0.25">
      <c r="B53" s="76"/>
      <c r="C53" s="76"/>
      <c r="D53" s="76"/>
      <c r="E53" s="76"/>
      <c r="G53" s="25"/>
      <c r="I53" s="25"/>
      <c r="J53" s="87"/>
      <c r="K53" s="44"/>
      <c r="L53" s="44"/>
      <c r="M53" s="25"/>
    </row>
    <row r="54" spans="2:13" x14ac:dyDescent="0.25">
      <c r="B54" s="76"/>
      <c r="C54" s="76"/>
      <c r="D54" s="76"/>
      <c r="E54" s="76"/>
      <c r="G54" s="25"/>
      <c r="I54" s="25"/>
      <c r="J54" s="87"/>
      <c r="K54" s="44"/>
      <c r="L54" s="44"/>
      <c r="M54" s="25"/>
    </row>
    <row r="55" spans="2:13" x14ac:dyDescent="0.25">
      <c r="G55" s="25"/>
      <c r="I55" s="25"/>
      <c r="J55" s="87"/>
      <c r="K55" s="44"/>
      <c r="L55" s="44"/>
      <c r="M55" s="25"/>
    </row>
    <row r="56" spans="2:13" x14ac:dyDescent="0.25">
      <c r="B56" s="56" t="s">
        <v>249</v>
      </c>
      <c r="G56" s="25"/>
      <c r="I56" s="25"/>
      <c r="J56" s="87"/>
      <c r="K56" s="44"/>
      <c r="L56" s="44"/>
      <c r="M56" s="25"/>
    </row>
    <row r="57" spans="2:13" x14ac:dyDescent="0.25">
      <c r="B57" s="42" t="s">
        <v>251</v>
      </c>
      <c r="G57" s="25"/>
      <c r="I57" s="25"/>
      <c r="J57" s="87"/>
      <c r="K57" s="44"/>
      <c r="L57" s="44"/>
      <c r="M57" s="25"/>
    </row>
    <row r="58" spans="2:13" ht="15.75" hidden="1" x14ac:dyDescent="0.25">
      <c r="B58" s="80" t="str">
        <f>"Objective " &amp; L59</f>
        <v>Objective 4B-2</v>
      </c>
      <c r="G58" s="25"/>
      <c r="I58" s="25"/>
      <c r="J58" s="87"/>
      <c r="K58" s="44"/>
      <c r="L58" s="44"/>
      <c r="M58" s="25"/>
    </row>
    <row r="59" spans="2:13" ht="30" hidden="1" x14ac:dyDescent="0.25">
      <c r="B59" s="84" t="s">
        <v>227</v>
      </c>
      <c r="D59" s="93" t="s">
        <v>228</v>
      </c>
      <c r="E59" s="93"/>
      <c r="G59" s="25"/>
      <c r="I59" s="25" t="s">
        <v>235</v>
      </c>
      <c r="J59" s="89">
        <v>2</v>
      </c>
      <c r="K59" s="44"/>
      <c r="L59" s="44" t="str">
        <f>K44&amp;"-"&amp;J59</f>
        <v>4B-2</v>
      </c>
      <c r="M59" s="25"/>
    </row>
    <row r="60" spans="2:13" hidden="1" x14ac:dyDescent="0.25">
      <c r="D60" s="41" t="s">
        <v>75</v>
      </c>
      <c r="E60" s="41" t="s">
        <v>77</v>
      </c>
      <c r="G60" s="25"/>
      <c r="I60" s="25"/>
      <c r="J60" s="87"/>
      <c r="K60" s="44"/>
      <c r="L60" s="44"/>
      <c r="M60" s="25"/>
    </row>
    <row r="61" spans="2:13" hidden="1" x14ac:dyDescent="0.25">
      <c r="B61" s="76"/>
      <c r="D61" s="76"/>
      <c r="E61" s="76"/>
      <c r="G61" s="25"/>
      <c r="I61" s="25"/>
      <c r="J61" s="87"/>
      <c r="K61" s="44"/>
      <c r="L61" s="44"/>
      <c r="M61" s="25"/>
    </row>
    <row r="62" spans="2:13" hidden="1" x14ac:dyDescent="0.25">
      <c r="G62" s="25"/>
      <c r="I62" s="25"/>
      <c r="J62" s="87"/>
      <c r="K62" s="44"/>
      <c r="L62" s="44"/>
      <c r="M62" s="25"/>
    </row>
    <row r="63" spans="2:13" hidden="1" x14ac:dyDescent="0.25">
      <c r="B63" s="24" t="s">
        <v>253</v>
      </c>
      <c r="C63" s="24" t="s">
        <v>254</v>
      </c>
      <c r="D63" s="24" t="s">
        <v>255</v>
      </c>
      <c r="E63" s="24" t="s">
        <v>256</v>
      </c>
      <c r="G63" s="25"/>
      <c r="I63" s="25"/>
      <c r="J63" s="87"/>
      <c r="K63" s="44"/>
      <c r="L63" s="44"/>
      <c r="M63" s="25"/>
    </row>
    <row r="64" spans="2:13" hidden="1" x14ac:dyDescent="0.25">
      <c r="B64" s="76"/>
      <c r="C64" s="76"/>
      <c r="D64" s="76"/>
      <c r="E64" s="76"/>
      <c r="G64" s="25"/>
      <c r="I64" s="25"/>
      <c r="J64" s="87"/>
      <c r="K64" s="44"/>
      <c r="L64" s="44"/>
      <c r="M64" s="25"/>
    </row>
    <row r="65" spans="2:13" hidden="1" x14ac:dyDescent="0.25">
      <c r="B65" s="76"/>
      <c r="C65" s="76"/>
      <c r="D65" s="76"/>
      <c r="E65" s="76"/>
      <c r="G65" s="25"/>
      <c r="I65" s="25"/>
      <c r="J65" s="87"/>
      <c r="K65" s="44"/>
      <c r="L65" s="44"/>
      <c r="M65" s="25"/>
    </row>
    <row r="66" spans="2:13" hidden="1" x14ac:dyDescent="0.25">
      <c r="B66" s="76"/>
      <c r="C66" s="76"/>
      <c r="D66" s="76"/>
      <c r="E66" s="76"/>
      <c r="G66" s="25"/>
      <c r="I66" s="25"/>
      <c r="J66" s="87"/>
      <c r="K66" s="44"/>
      <c r="L66" s="44"/>
      <c r="M66" s="25"/>
    </row>
    <row r="67" spans="2:13" hidden="1" x14ac:dyDescent="0.25">
      <c r="B67" s="76"/>
      <c r="C67" s="76"/>
      <c r="D67" s="76"/>
      <c r="E67" s="76"/>
      <c r="G67" s="25"/>
      <c r="I67" s="25"/>
      <c r="J67" s="87"/>
      <c r="K67" s="44"/>
      <c r="L67" s="44"/>
      <c r="M67" s="25"/>
    </row>
    <row r="68" spans="2:13" x14ac:dyDescent="0.25">
      <c r="G68" s="25"/>
      <c r="I68" s="25"/>
      <c r="J68" s="87"/>
      <c r="K68" s="44"/>
      <c r="L68" s="44"/>
      <c r="M68" s="25"/>
    </row>
    <row r="69" spans="2:13" x14ac:dyDescent="0.25">
      <c r="B69" s="56" t="s">
        <v>249</v>
      </c>
      <c r="G69" s="25"/>
      <c r="I69" s="25"/>
      <c r="J69" s="87"/>
      <c r="K69" s="44"/>
      <c r="L69" s="44"/>
      <c r="M69" s="25"/>
    </row>
    <row r="70" spans="2:13" x14ac:dyDescent="0.25">
      <c r="B70" s="42" t="s">
        <v>251</v>
      </c>
      <c r="G70" s="25"/>
      <c r="I70" s="25"/>
      <c r="J70" s="87"/>
      <c r="K70" s="44"/>
      <c r="L70" s="44"/>
      <c r="M70" s="25"/>
    </row>
    <row r="71" spans="2:13" ht="15.75" hidden="1" x14ac:dyDescent="0.25">
      <c r="B71" s="80" t="str">
        <f>"Objective " &amp; L72</f>
        <v>Objective 4B-3</v>
      </c>
      <c r="G71" s="25"/>
      <c r="I71" s="25"/>
      <c r="J71" s="87"/>
      <c r="K71" s="44"/>
      <c r="L71" s="44"/>
      <c r="M71" s="25"/>
    </row>
    <row r="72" spans="2:13" ht="30" hidden="1" x14ac:dyDescent="0.25">
      <c r="B72" s="84" t="s">
        <v>227</v>
      </c>
      <c r="D72" s="93" t="s">
        <v>228</v>
      </c>
      <c r="E72" s="93"/>
      <c r="G72" s="25"/>
      <c r="I72" s="25" t="s">
        <v>235</v>
      </c>
      <c r="J72" s="89">
        <v>3</v>
      </c>
      <c r="K72" s="44"/>
      <c r="L72" s="44" t="str">
        <f>K44&amp;"-"&amp;J72</f>
        <v>4B-3</v>
      </c>
      <c r="M72" s="25"/>
    </row>
    <row r="73" spans="2:13" hidden="1" x14ac:dyDescent="0.25">
      <c r="D73" s="41" t="s">
        <v>75</v>
      </c>
      <c r="E73" s="41" t="s">
        <v>77</v>
      </c>
      <c r="G73" s="25"/>
      <c r="I73" s="25"/>
      <c r="J73" s="87"/>
      <c r="K73" s="44"/>
      <c r="L73" s="44"/>
      <c r="M73" s="25"/>
    </row>
    <row r="74" spans="2:13" hidden="1" x14ac:dyDescent="0.25">
      <c r="B74" s="76"/>
      <c r="D74" s="76"/>
      <c r="E74" s="76"/>
      <c r="G74" s="25"/>
      <c r="I74" s="25"/>
      <c r="J74" s="87"/>
      <c r="K74" s="44"/>
      <c r="L74" s="44"/>
      <c r="M74" s="25"/>
    </row>
    <row r="75" spans="2:13" hidden="1" x14ac:dyDescent="0.25">
      <c r="G75" s="25"/>
      <c r="I75" s="25"/>
      <c r="J75" s="87"/>
      <c r="K75" s="44"/>
      <c r="L75" s="44"/>
      <c r="M75" s="25"/>
    </row>
    <row r="76" spans="2:13" hidden="1" x14ac:dyDescent="0.25">
      <c r="B76" s="24" t="s">
        <v>253</v>
      </c>
      <c r="C76" s="24" t="s">
        <v>254</v>
      </c>
      <c r="D76" s="24" t="s">
        <v>255</v>
      </c>
      <c r="E76" s="24" t="s">
        <v>256</v>
      </c>
      <c r="G76" s="25"/>
      <c r="I76" s="25"/>
      <c r="J76" s="87"/>
      <c r="K76" s="44"/>
      <c r="L76" s="44"/>
      <c r="M76" s="25"/>
    </row>
    <row r="77" spans="2:13" hidden="1" x14ac:dyDescent="0.25">
      <c r="B77" s="76"/>
      <c r="C77" s="76"/>
      <c r="D77" s="76"/>
      <c r="E77" s="76"/>
      <c r="G77" s="25"/>
      <c r="I77" s="25"/>
      <c r="J77" s="87"/>
      <c r="K77" s="44"/>
      <c r="L77" s="44"/>
      <c r="M77" s="25"/>
    </row>
    <row r="78" spans="2:13" hidden="1" x14ac:dyDescent="0.25">
      <c r="B78" s="76"/>
      <c r="C78" s="76"/>
      <c r="D78" s="76"/>
      <c r="E78" s="76"/>
      <c r="G78" s="25"/>
      <c r="I78" s="25"/>
      <c r="J78" s="87"/>
      <c r="K78" s="44"/>
      <c r="L78" s="44"/>
      <c r="M78" s="25"/>
    </row>
    <row r="79" spans="2:13" hidden="1" x14ac:dyDescent="0.25">
      <c r="B79" s="76"/>
      <c r="C79" s="76"/>
      <c r="D79" s="76"/>
      <c r="E79" s="76"/>
      <c r="G79" s="25"/>
      <c r="I79" s="25"/>
      <c r="J79" s="87"/>
      <c r="K79" s="44"/>
      <c r="L79" s="44"/>
      <c r="M79" s="25"/>
    </row>
    <row r="80" spans="2:13" hidden="1" x14ac:dyDescent="0.25">
      <c r="B80" s="76"/>
      <c r="C80" s="76"/>
      <c r="D80" s="76"/>
      <c r="E80" s="76"/>
      <c r="G80" s="25"/>
      <c r="I80" s="25"/>
      <c r="J80" s="87"/>
      <c r="K80" s="44"/>
      <c r="L80" s="44"/>
      <c r="M80" s="25"/>
    </row>
    <row r="81" spans="2:13" x14ac:dyDescent="0.25">
      <c r="G81" s="25"/>
      <c r="I81" s="25"/>
      <c r="J81" s="87"/>
      <c r="K81" s="44"/>
      <c r="L81" s="44"/>
      <c r="M81" s="25"/>
    </row>
    <row r="82" spans="2:13" ht="45" x14ac:dyDescent="0.25">
      <c r="B82" s="94" t="str">
        <f>$J$3 &amp; J82 &amp; ": " &amp; INDEX(lkpSubStrategy_Text,MATCH($J$3&amp;J82,lkpSubStrategy_ID,0))</f>
        <v>4C: For applicants with 10 or more cases of congenital syphilis in the previous calendar year: Strengthen CS morbidity and mortality case review boards at the local and/or state level to help identify causes of CS and develop interventions to address causes</v>
      </c>
      <c r="C82" s="94"/>
      <c r="D82" s="94"/>
      <c r="E82" s="94"/>
      <c r="G82" s="25" t="s">
        <v>91</v>
      </c>
      <c r="I82" s="25" t="s">
        <v>233</v>
      </c>
      <c r="J82" s="89" t="s">
        <v>236</v>
      </c>
      <c r="K82" s="44" t="str">
        <f>$J$3&amp;J82</f>
        <v>4C</v>
      </c>
      <c r="L82" s="44"/>
      <c r="M82" s="25"/>
    </row>
    <row r="83" spans="2:13" ht="15.75" x14ac:dyDescent="0.25">
      <c r="B83" s="80" t="str">
        <f>"Objective " &amp; L84</f>
        <v>Objective 4C-1</v>
      </c>
      <c r="G83" s="25"/>
      <c r="I83" s="25"/>
      <c r="J83" s="87"/>
      <c r="K83" s="44"/>
      <c r="L83" s="44"/>
      <c r="M83" s="25"/>
    </row>
    <row r="84" spans="2:13" ht="30" customHeight="1" x14ac:dyDescent="0.25">
      <c r="B84" s="84" t="s">
        <v>227</v>
      </c>
      <c r="D84" s="93" t="s">
        <v>228</v>
      </c>
      <c r="E84" s="93"/>
      <c r="G84" s="25"/>
      <c r="I84" s="25" t="s">
        <v>235</v>
      </c>
      <c r="J84" s="89">
        <v>1</v>
      </c>
      <c r="K84" s="44"/>
      <c r="L84" s="44" t="str">
        <f>K82&amp;"-"&amp;J84</f>
        <v>4C-1</v>
      </c>
      <c r="M84" s="25"/>
    </row>
    <row r="85" spans="2:13" x14ac:dyDescent="0.25">
      <c r="D85" s="41" t="s">
        <v>75</v>
      </c>
      <c r="E85" s="41" t="s">
        <v>77</v>
      </c>
      <c r="G85" s="25"/>
      <c r="I85" s="25"/>
      <c r="J85" s="87"/>
      <c r="K85" s="44"/>
      <c r="L85" s="44"/>
      <c r="M85" s="25"/>
    </row>
    <row r="86" spans="2:13" x14ac:dyDescent="0.25">
      <c r="B86" s="76"/>
      <c r="D86" s="76"/>
      <c r="E86" s="76"/>
      <c r="G86" s="25"/>
      <c r="I86" s="25"/>
      <c r="J86" s="87"/>
      <c r="K86" s="44"/>
      <c r="L86" s="44"/>
      <c r="M86" s="25"/>
    </row>
    <row r="87" spans="2:13" x14ac:dyDescent="0.25">
      <c r="G87" s="25"/>
      <c r="I87" s="25"/>
      <c r="J87" s="87"/>
      <c r="K87" s="44"/>
      <c r="L87" s="44"/>
      <c r="M87" s="25"/>
    </row>
    <row r="88" spans="2:13" x14ac:dyDescent="0.25">
      <c r="B88" s="24" t="s">
        <v>253</v>
      </c>
      <c r="C88" s="24" t="s">
        <v>254</v>
      </c>
      <c r="D88" s="24" t="s">
        <v>255</v>
      </c>
      <c r="E88" s="24" t="s">
        <v>256</v>
      </c>
      <c r="G88" s="25"/>
      <c r="I88" s="25"/>
      <c r="J88" s="87"/>
      <c r="K88" s="44"/>
      <c r="L88" s="44"/>
      <c r="M88" s="25"/>
    </row>
    <row r="89" spans="2:13" x14ac:dyDescent="0.25">
      <c r="B89" s="76"/>
      <c r="C89" s="76"/>
      <c r="D89" s="76"/>
      <c r="E89" s="76"/>
      <c r="G89" s="25"/>
      <c r="I89" s="25"/>
      <c r="J89" s="87"/>
      <c r="K89" s="44"/>
      <c r="L89" s="44"/>
      <c r="M89" s="25"/>
    </row>
    <row r="90" spans="2:13" x14ac:dyDescent="0.25">
      <c r="B90" s="76"/>
      <c r="C90" s="76"/>
      <c r="D90" s="76"/>
      <c r="E90" s="76"/>
      <c r="G90" s="25"/>
      <c r="I90" s="25"/>
      <c r="J90" s="87"/>
      <c r="K90" s="44"/>
      <c r="L90" s="44"/>
      <c r="M90" s="25"/>
    </row>
    <row r="91" spans="2:13" x14ac:dyDescent="0.25">
      <c r="B91" s="76"/>
      <c r="C91" s="76"/>
      <c r="D91" s="76"/>
      <c r="E91" s="76"/>
      <c r="G91" s="25"/>
      <c r="I91" s="25"/>
      <c r="J91" s="87"/>
      <c r="K91" s="44"/>
      <c r="L91" s="44"/>
      <c r="M91" s="25"/>
    </row>
    <row r="92" spans="2:13" x14ac:dyDescent="0.25">
      <c r="B92" s="76"/>
      <c r="C92" s="76"/>
      <c r="D92" s="76"/>
      <c r="E92" s="76"/>
      <c r="G92" s="25"/>
      <c r="I92" s="25"/>
      <c r="J92" s="87"/>
      <c r="K92" s="44"/>
      <c r="L92" s="44"/>
      <c r="M92" s="25"/>
    </row>
    <row r="93" spans="2:13" x14ac:dyDescent="0.25">
      <c r="G93" s="25"/>
      <c r="I93" s="25"/>
      <c r="J93" s="87"/>
      <c r="K93" s="44"/>
      <c r="L93" s="44"/>
      <c r="M93" s="25"/>
    </row>
    <row r="94" spans="2:13" x14ac:dyDescent="0.25">
      <c r="B94" s="56" t="s">
        <v>249</v>
      </c>
      <c r="G94" s="25"/>
      <c r="I94" s="25"/>
      <c r="J94" s="87"/>
      <c r="K94" s="44"/>
      <c r="L94" s="44"/>
      <c r="M94" s="25"/>
    </row>
    <row r="95" spans="2:13" x14ac:dyDescent="0.25">
      <c r="B95" s="42" t="s">
        <v>251</v>
      </c>
      <c r="G95" s="25"/>
      <c r="I95" s="25"/>
      <c r="J95" s="87"/>
      <c r="K95" s="44"/>
      <c r="L95" s="44"/>
      <c r="M95" s="25"/>
    </row>
    <row r="96" spans="2:13" ht="15.75" hidden="1" x14ac:dyDescent="0.25">
      <c r="B96" s="80" t="str">
        <f>"Objective " &amp; L97</f>
        <v>Objective 4C-2</v>
      </c>
      <c r="G96" s="25"/>
      <c r="I96" s="25"/>
      <c r="J96" s="87"/>
      <c r="K96" s="44"/>
      <c r="L96" s="44"/>
      <c r="M96" s="25"/>
    </row>
    <row r="97" spans="2:13" ht="30" hidden="1" x14ac:dyDescent="0.25">
      <c r="B97" s="84" t="s">
        <v>227</v>
      </c>
      <c r="D97" s="93" t="s">
        <v>228</v>
      </c>
      <c r="E97" s="93"/>
      <c r="G97" s="25"/>
      <c r="I97" s="25" t="s">
        <v>235</v>
      </c>
      <c r="J97" s="89">
        <v>2</v>
      </c>
      <c r="K97" s="44"/>
      <c r="L97" s="44" t="str">
        <f>K82&amp;"-"&amp;J97</f>
        <v>4C-2</v>
      </c>
      <c r="M97" s="25"/>
    </row>
    <row r="98" spans="2:13" hidden="1" x14ac:dyDescent="0.25">
      <c r="D98" s="41" t="s">
        <v>75</v>
      </c>
      <c r="E98" s="41" t="s">
        <v>77</v>
      </c>
      <c r="G98" s="25"/>
      <c r="I98" s="25"/>
      <c r="J98" s="87"/>
      <c r="K98" s="44"/>
      <c r="L98" s="44"/>
      <c r="M98" s="25"/>
    </row>
    <row r="99" spans="2:13" hidden="1" x14ac:dyDescent="0.25">
      <c r="B99" s="76"/>
      <c r="D99" s="76"/>
      <c r="E99" s="76"/>
      <c r="G99" s="25"/>
      <c r="I99" s="25"/>
      <c r="J99" s="87"/>
      <c r="K99" s="44"/>
      <c r="L99" s="44"/>
      <c r="M99" s="25"/>
    </row>
    <row r="100" spans="2:13" hidden="1" x14ac:dyDescent="0.25">
      <c r="G100" s="25"/>
      <c r="I100" s="25"/>
      <c r="J100" s="87"/>
      <c r="K100" s="44"/>
      <c r="L100" s="44"/>
      <c r="M100" s="25"/>
    </row>
    <row r="101" spans="2:13" hidden="1" x14ac:dyDescent="0.25">
      <c r="B101" s="24" t="s">
        <v>253</v>
      </c>
      <c r="C101" s="24" t="s">
        <v>254</v>
      </c>
      <c r="D101" s="24" t="s">
        <v>255</v>
      </c>
      <c r="E101" s="24" t="s">
        <v>256</v>
      </c>
      <c r="G101" s="25"/>
      <c r="I101" s="25"/>
      <c r="J101" s="87"/>
      <c r="K101" s="44"/>
      <c r="L101" s="44"/>
      <c r="M101" s="25"/>
    </row>
    <row r="102" spans="2:13" hidden="1" x14ac:dyDescent="0.25">
      <c r="B102" s="76"/>
      <c r="C102" s="76"/>
      <c r="D102" s="76"/>
      <c r="E102" s="76"/>
      <c r="G102" s="25"/>
      <c r="I102" s="25"/>
      <c r="J102" s="87"/>
      <c r="K102" s="44"/>
      <c r="L102" s="44"/>
      <c r="M102" s="25"/>
    </row>
    <row r="103" spans="2:13" hidden="1" x14ac:dyDescent="0.25">
      <c r="B103" s="76"/>
      <c r="C103" s="76"/>
      <c r="D103" s="76"/>
      <c r="E103" s="76"/>
      <c r="G103" s="25"/>
      <c r="I103" s="25"/>
      <c r="J103" s="87"/>
      <c r="K103" s="44"/>
      <c r="L103" s="44"/>
      <c r="M103" s="25"/>
    </row>
    <row r="104" spans="2:13" hidden="1" x14ac:dyDescent="0.25">
      <c r="B104" s="76"/>
      <c r="C104" s="76"/>
      <c r="D104" s="76"/>
      <c r="E104" s="76"/>
      <c r="G104" s="25"/>
      <c r="I104" s="25"/>
      <c r="J104" s="87"/>
      <c r="K104" s="44"/>
      <c r="L104" s="44"/>
      <c r="M104" s="25"/>
    </row>
    <row r="105" spans="2:13" hidden="1" x14ac:dyDescent="0.25">
      <c r="B105" s="76"/>
      <c r="C105" s="76"/>
      <c r="D105" s="76"/>
      <c r="E105" s="76"/>
      <c r="G105" s="25"/>
      <c r="I105" s="25"/>
      <c r="J105" s="87"/>
      <c r="K105" s="44"/>
      <c r="L105" s="44"/>
      <c r="M105" s="25"/>
    </row>
    <row r="106" spans="2:13" x14ac:dyDescent="0.25">
      <c r="G106" s="25"/>
      <c r="I106" s="25"/>
      <c r="J106" s="87"/>
      <c r="K106" s="44"/>
      <c r="L106" s="44"/>
      <c r="M106" s="25"/>
    </row>
    <row r="107" spans="2:13" x14ac:dyDescent="0.25">
      <c r="B107" s="56" t="s">
        <v>249</v>
      </c>
      <c r="G107" s="25"/>
      <c r="I107" s="25"/>
      <c r="J107" s="87"/>
      <c r="K107" s="44"/>
      <c r="L107" s="44"/>
      <c r="M107" s="25"/>
    </row>
    <row r="108" spans="2:13" x14ac:dyDescent="0.25">
      <c r="B108" s="42" t="s">
        <v>251</v>
      </c>
      <c r="G108" s="25"/>
      <c r="I108" s="25"/>
      <c r="J108" s="87"/>
      <c r="K108" s="44"/>
      <c r="L108" s="44"/>
      <c r="M108" s="25"/>
    </row>
    <row r="109" spans="2:13" ht="15.75" hidden="1" x14ac:dyDescent="0.25">
      <c r="B109" s="80" t="str">
        <f>"Objective " &amp; L110</f>
        <v>Objective 4C-3</v>
      </c>
      <c r="G109" s="25"/>
      <c r="I109" s="25"/>
      <c r="J109" s="87"/>
      <c r="K109" s="44"/>
      <c r="L109" s="44"/>
      <c r="M109" s="25"/>
    </row>
    <row r="110" spans="2:13" ht="30" hidden="1" x14ac:dyDescent="0.25">
      <c r="B110" s="84" t="s">
        <v>227</v>
      </c>
      <c r="D110" s="93" t="s">
        <v>228</v>
      </c>
      <c r="E110" s="93"/>
      <c r="G110" s="25"/>
      <c r="I110" s="25" t="s">
        <v>235</v>
      </c>
      <c r="J110" s="89">
        <v>3</v>
      </c>
      <c r="K110" s="44"/>
      <c r="L110" s="44" t="str">
        <f>K82&amp;"-"&amp;J110</f>
        <v>4C-3</v>
      </c>
      <c r="M110" s="25"/>
    </row>
    <row r="111" spans="2:13" hidden="1" x14ac:dyDescent="0.25">
      <c r="D111" s="41" t="s">
        <v>75</v>
      </c>
      <c r="E111" s="41" t="s">
        <v>77</v>
      </c>
      <c r="G111" s="25"/>
      <c r="I111" s="25"/>
      <c r="J111" s="87"/>
      <c r="K111" s="44"/>
      <c r="L111" s="44"/>
      <c r="M111" s="25"/>
    </row>
    <row r="112" spans="2:13" hidden="1" x14ac:dyDescent="0.25">
      <c r="B112" s="76"/>
      <c r="D112" s="76"/>
      <c r="E112" s="76"/>
      <c r="G112" s="25"/>
      <c r="I112" s="25"/>
      <c r="J112" s="87"/>
      <c r="K112" s="44"/>
      <c r="L112" s="44"/>
      <c r="M112" s="25"/>
    </row>
    <row r="113" spans="2:13" hidden="1" x14ac:dyDescent="0.25">
      <c r="G113" s="25"/>
      <c r="I113" s="25"/>
      <c r="J113" s="87"/>
      <c r="K113" s="44"/>
      <c r="L113" s="44"/>
      <c r="M113" s="25"/>
    </row>
    <row r="114" spans="2:13" hidden="1" x14ac:dyDescent="0.25">
      <c r="B114" s="24" t="s">
        <v>253</v>
      </c>
      <c r="C114" s="24" t="s">
        <v>254</v>
      </c>
      <c r="D114" s="24" t="s">
        <v>255</v>
      </c>
      <c r="E114" s="24" t="s">
        <v>256</v>
      </c>
      <c r="G114" s="25"/>
      <c r="I114" s="25"/>
      <c r="J114" s="87"/>
      <c r="K114" s="44"/>
      <c r="L114" s="44"/>
      <c r="M114" s="25"/>
    </row>
    <row r="115" spans="2:13" hidden="1" x14ac:dyDescent="0.25">
      <c r="B115" s="76"/>
      <c r="C115" s="76"/>
      <c r="D115" s="76"/>
      <c r="E115" s="76"/>
      <c r="G115" s="25"/>
      <c r="I115" s="25"/>
      <c r="J115" s="87"/>
      <c r="K115" s="44"/>
      <c r="L115" s="44"/>
      <c r="M115" s="25"/>
    </row>
    <row r="116" spans="2:13" hidden="1" x14ac:dyDescent="0.25">
      <c r="B116" s="76"/>
      <c r="C116" s="76"/>
      <c r="D116" s="76"/>
      <c r="E116" s="76"/>
      <c r="G116" s="25"/>
      <c r="I116" s="25"/>
      <c r="J116" s="87"/>
      <c r="K116" s="44"/>
      <c r="L116" s="44"/>
      <c r="M116" s="25"/>
    </row>
    <row r="117" spans="2:13" hidden="1" x14ac:dyDescent="0.25">
      <c r="B117" s="76"/>
      <c r="C117" s="76"/>
      <c r="D117" s="76"/>
      <c r="E117" s="76"/>
      <c r="G117" s="25"/>
      <c r="I117" s="25"/>
      <c r="J117" s="87"/>
      <c r="K117" s="44"/>
      <c r="L117" s="44"/>
      <c r="M117" s="25"/>
    </row>
    <row r="118" spans="2:13" hidden="1" x14ac:dyDescent="0.25">
      <c r="B118" s="76"/>
      <c r="C118" s="76"/>
      <c r="D118" s="76"/>
      <c r="E118" s="76"/>
      <c r="G118" s="25"/>
      <c r="I118" s="25"/>
      <c r="J118" s="87"/>
      <c r="K118" s="44"/>
      <c r="L118" s="44"/>
      <c r="M118" s="25"/>
    </row>
    <row r="119" spans="2:13" x14ac:dyDescent="0.25">
      <c r="G119" s="25"/>
      <c r="I119" s="25"/>
      <c r="J119" s="87"/>
      <c r="K119" s="44"/>
      <c r="L119" s="44"/>
      <c r="M119" s="25"/>
    </row>
    <row r="120" spans="2:13" x14ac:dyDescent="0.25"/>
  </sheetData>
  <sheetProtection algorithmName="SHA-256" hashValue="lfpoutfi7/mYIqnA0Hol5QutpxkQsRny3asBu2ZrJOo=" saltValue="BdrWeqBhAIrnzwMQoS8eZw==" spinCount="100000" sheet="1" objects="1" scenarios="1" formatRows="0"/>
  <mergeCells count="13">
    <mergeCell ref="D110:E110"/>
    <mergeCell ref="D46:E46"/>
    <mergeCell ref="D59:E59"/>
    <mergeCell ref="D72:E72"/>
    <mergeCell ref="B82:E82"/>
    <mergeCell ref="D84:E84"/>
    <mergeCell ref="D97:E97"/>
    <mergeCell ref="B44:E44"/>
    <mergeCell ref="B4:E4"/>
    <mergeCell ref="B6:E6"/>
    <mergeCell ref="D8:E8"/>
    <mergeCell ref="D21:E21"/>
    <mergeCell ref="D34:E34"/>
  </mergeCells>
  <conditionalFormatting sqref="B3:E4 A3:A119">
    <cfRule type="expression" dxfId="139" priority="6">
      <formula>$J$2=5</formula>
    </cfRule>
    <cfRule type="expression" dxfId="138" priority="7">
      <formula>$J$2=4</formula>
    </cfRule>
    <cfRule type="expression" dxfId="137" priority="8">
      <formula>$J$2=3</formula>
    </cfRule>
    <cfRule type="expression" dxfId="136" priority="9">
      <formula>$J$2=2</formula>
    </cfRule>
    <cfRule type="expression" dxfId="135" priority="10">
      <formula>$J$2=1</formula>
    </cfRule>
  </conditionalFormatting>
  <conditionalFormatting sqref="B7 B20 B33 B45 B58 B71 B83 B96 B109">
    <cfRule type="expression" dxfId="134" priority="1">
      <formula>$J$2=5</formula>
    </cfRule>
    <cfRule type="expression" dxfId="133" priority="2">
      <formula>$J$2=4</formula>
    </cfRule>
    <cfRule type="expression" dxfId="132" priority="3">
      <formula>$J$2=3</formula>
    </cfRule>
    <cfRule type="expression" dxfId="131" priority="4">
      <formula>$J$2=2</formula>
    </cfRule>
    <cfRule type="expression" dxfId="130" priority="5">
      <formula>$J$2=1</formula>
    </cfRule>
  </conditionalFormatting>
  <dataValidations count="2">
    <dataValidation type="textLength" operator="lessThanOrEqual" allowBlank="1" showInputMessage="1" showErrorMessage="1" error="This field has a 255 character limit." sqref="B115:E118 D10:E10 B13:E16 D48:E48 D23:E23 B26:E29 B89:E92 D36:E36 B39:E42 B77:E80 D112:E112 B51:E54 D99:E99 D61:E61 B64:E67 B102:E105 D74:E74 D86:E86">
      <formula1>255</formula1>
    </dataValidation>
    <dataValidation type="textLength" operator="lessThanOrEqual" allowBlank="1" showInputMessage="1" showErrorMessage="1" error="This field has a 255 character limit." sqref="B10 B23 B36 B112 B61 B74 B48 B99 B86">
      <formula1>500</formula1>
    </dataValidation>
  </dataValidations>
  <hyperlinks>
    <hyperlink ref="B31" location="'Congenital Syphilis'!CreateObjA3" tooltip="Show/hide a third objective" display="[+] Create objective"/>
    <hyperlink ref="B18" location="'Congenital Syphilis'!CreateObjA2" tooltip="Show/hide a second objective" display="[+] Create objective"/>
    <hyperlink ref="B56" location="'Congenital Syphilis'!CreateObjB2" tooltip="Show/hide a second objective" display="[+] Create objective"/>
    <hyperlink ref="B69" location="'Congenital Syphilis'!CreateObjB3" tooltip="Show/hide a third objective" display="[+] Create objective"/>
    <hyperlink ref="B94" location="'Congenital Syphilis'!CreateObjC2" tooltip="Show/hide a second objective" display="[+] Create objective"/>
    <hyperlink ref="B107" location="'Congenital Syphilis'!CreateObjC3" tooltip="Show/hide a thir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5"/>
    <pageSetUpPr fitToPage="1"/>
  </sheetPr>
  <dimension ref="A1:M1043"/>
  <sheetViews>
    <sheetView showGridLines="0" zoomScaleNormal="100" workbookViewId="0">
      <pane ySplit="5" topLeftCell="A6" activePane="bottomLeft" state="frozen"/>
      <selection pane="bottomLeft" activeCell="A6" sqref="A6"/>
    </sheetView>
  </sheetViews>
  <sheetFormatPr defaultColWidth="0" defaultRowHeight="15" customHeight="1" zeroHeight="1" x14ac:dyDescent="0.25"/>
  <cols>
    <col min="1" max="1" width="3.5703125" style="84" customWidth="1"/>
    <col min="2" max="2" width="53.42578125" style="84" customWidth="1"/>
    <col min="3" max="3" width="32.42578125" style="84" customWidth="1"/>
    <col min="4" max="5" width="27.42578125" style="84" customWidth="1"/>
    <col min="6" max="6" width="41.5703125" style="84" customWidth="1"/>
    <col min="7" max="8" width="9.140625" style="84" hidden="1" customWidth="1"/>
    <col min="9" max="9" width="13.42578125" style="84" hidden="1" customWidth="1"/>
    <col min="10" max="10" width="13.42578125" style="88" hidden="1" customWidth="1"/>
    <col min="11" max="12" width="13.42578125" style="84" hidden="1" customWidth="1"/>
    <col min="13" max="16384" width="9.140625" style="84" hidden="1"/>
  </cols>
  <sheetData>
    <row r="1" spans="2:13" ht="88.5" customHeight="1" x14ac:dyDescent="0.25">
      <c r="G1" s="46" t="s">
        <v>226</v>
      </c>
      <c r="H1" s="45"/>
      <c r="I1" s="46" t="s">
        <v>229</v>
      </c>
      <c r="J1" s="86" t="s">
        <v>230</v>
      </c>
      <c r="K1" s="46" t="s">
        <v>247</v>
      </c>
      <c r="L1" s="44"/>
      <c r="M1" s="25"/>
    </row>
    <row r="2" spans="2:13" ht="26.25" x14ac:dyDescent="0.25">
      <c r="B2" s="37" t="str">
        <f>"PCHD Year " &amp; PerformanceYear &amp; ": Work Plan"</f>
        <v>PCHD Year 1: Work Plan</v>
      </c>
      <c r="G2" s="43" t="s">
        <v>245</v>
      </c>
      <c r="I2" s="77" t="s">
        <v>273</v>
      </c>
      <c r="J2" s="87">
        <f>INDEX(lkpStrategyAreas_ID,MATCH($J$3,lkpStrategy_ID,0))</f>
        <v>1</v>
      </c>
      <c r="K2" s="44"/>
      <c r="L2" s="44"/>
      <c r="M2" s="25"/>
    </row>
    <row r="3" spans="2:13" ht="18.75" x14ac:dyDescent="0.25">
      <c r="B3" s="78" t="str">
        <f>INDEX(lkpStrategyAreas_Text,MATCH($J$3,lkpStrategy_ID,0))</f>
        <v xml:space="preserve">Conduct Surveillance </v>
      </c>
      <c r="C3" s="79"/>
      <c r="D3" s="79"/>
      <c r="E3" s="79"/>
      <c r="G3" s="25"/>
      <c r="I3" s="25" t="s">
        <v>231</v>
      </c>
      <c r="J3" s="89">
        <v>5</v>
      </c>
      <c r="K3" s="44"/>
      <c r="L3" s="44"/>
      <c r="M3" s="25"/>
    </row>
    <row r="4" spans="2:13" ht="15.75" x14ac:dyDescent="0.25">
      <c r="B4" s="96" t="str">
        <f>"Strategy " &amp; $J$3 &amp; ": " &amp; INDEX(lkpStrategy_Text,MATCH($J$3,lkpStrategy_ID,0))</f>
        <v>Strategy 5: Conduct surveillance of adverse outcomes of STDs</v>
      </c>
      <c r="C4" s="96"/>
      <c r="D4" s="96"/>
      <c r="E4" s="96"/>
      <c r="G4" s="25"/>
      <c r="I4" s="25"/>
      <c r="J4" s="87"/>
      <c r="K4" s="44"/>
      <c r="L4" s="44"/>
      <c r="M4" s="25"/>
    </row>
    <row r="5" spans="2:13" hidden="1" x14ac:dyDescent="0.25">
      <c r="G5" s="25"/>
      <c r="I5" s="25"/>
      <c r="J5" s="87"/>
      <c r="K5" s="44" t="s">
        <v>237</v>
      </c>
      <c r="L5" s="44" t="s">
        <v>238</v>
      </c>
    </row>
    <row r="6" spans="2:13" ht="45" x14ac:dyDescent="0.25">
      <c r="B6" s="95" t="str">
        <f>$J$3 &amp; J6 &amp; ": " &amp; INDEX(lkpSubStrategy_Text,MATCH($J$3&amp;J6,lkpSubStrategy_ID,0))</f>
        <v>5A: Conduct active surveillance of adverse outcomes of adult syphilis including neurosyphilis and otic and ocular syphilis through sentinel approaches, collecting variables including, but not limited to: neurological manifestations, ocular manifestations, otic manifestations, and late clinical manifestations. These are in addition to the stage of syphilis and the core epidemiologic variables listed for P&amp;S syphilis in Strategy 3B</v>
      </c>
      <c r="C6" s="95"/>
      <c r="D6" s="95"/>
      <c r="E6" s="95"/>
      <c r="G6" s="25" t="s">
        <v>91</v>
      </c>
      <c r="I6" s="25" t="s">
        <v>233</v>
      </c>
      <c r="J6" s="89" t="s">
        <v>232</v>
      </c>
      <c r="K6" s="44" t="str">
        <f>$J$3&amp;J6</f>
        <v>5A</v>
      </c>
      <c r="L6" s="44"/>
    </row>
    <row r="7" spans="2:13" ht="15.75" x14ac:dyDescent="0.25">
      <c r="B7" s="80" t="str">
        <f>"Objective " &amp; L8</f>
        <v>Objective 5A-1</v>
      </c>
      <c r="G7" s="25"/>
      <c r="I7" s="25"/>
      <c r="J7" s="87"/>
      <c r="K7" s="44"/>
      <c r="L7" s="44"/>
      <c r="M7" s="25"/>
    </row>
    <row r="8" spans="2:13" ht="30" x14ac:dyDescent="0.25">
      <c r="B8" s="84" t="s">
        <v>227</v>
      </c>
      <c r="D8" s="93" t="s">
        <v>228</v>
      </c>
      <c r="E8" s="93"/>
      <c r="G8" s="25"/>
      <c r="I8" s="25" t="s">
        <v>235</v>
      </c>
      <c r="J8" s="89">
        <v>1</v>
      </c>
      <c r="K8" s="44"/>
      <c r="L8" s="44" t="str">
        <f>K6&amp;"-"&amp;J8</f>
        <v>5A-1</v>
      </c>
      <c r="M8" s="25"/>
    </row>
    <row r="9" spans="2:13" x14ac:dyDescent="0.25">
      <c r="D9" s="41" t="s">
        <v>75</v>
      </c>
      <c r="E9" s="41" t="s">
        <v>77</v>
      </c>
      <c r="G9" s="25"/>
      <c r="I9" s="25"/>
      <c r="J9" s="87"/>
      <c r="K9" s="44"/>
      <c r="L9" s="44"/>
      <c r="M9" s="25"/>
    </row>
    <row r="10" spans="2:13" x14ac:dyDescent="0.25">
      <c r="B10" s="76"/>
      <c r="D10" s="76"/>
      <c r="E10" s="76"/>
      <c r="G10" s="25"/>
      <c r="I10" s="25"/>
      <c r="J10" s="87"/>
      <c r="K10" s="44"/>
      <c r="L10" s="44"/>
      <c r="M10" s="25"/>
    </row>
    <row r="11" spans="2:13" x14ac:dyDescent="0.25">
      <c r="G11" s="25"/>
      <c r="I11" s="25"/>
      <c r="J11" s="87"/>
      <c r="K11" s="44"/>
      <c r="L11" s="44"/>
      <c r="M11" s="25"/>
    </row>
    <row r="12" spans="2:13" x14ac:dyDescent="0.25">
      <c r="B12" s="24" t="s">
        <v>253</v>
      </c>
      <c r="C12" s="24" t="s">
        <v>254</v>
      </c>
      <c r="D12" s="24" t="s">
        <v>255</v>
      </c>
      <c r="E12" s="24" t="s">
        <v>256</v>
      </c>
      <c r="G12" s="25"/>
      <c r="I12" s="25"/>
      <c r="J12" s="87"/>
      <c r="K12" s="44"/>
      <c r="L12" s="44"/>
      <c r="M12" s="25"/>
    </row>
    <row r="13" spans="2:13" x14ac:dyDescent="0.25">
      <c r="B13" s="76"/>
      <c r="C13" s="76"/>
      <c r="D13" s="76"/>
      <c r="E13" s="76"/>
      <c r="G13" s="25"/>
      <c r="I13" s="25"/>
      <c r="J13" s="87"/>
      <c r="K13" s="44"/>
      <c r="L13" s="44"/>
      <c r="M13" s="25"/>
    </row>
    <row r="14" spans="2:13" x14ac:dyDescent="0.25">
      <c r="B14" s="76"/>
      <c r="C14" s="76"/>
      <c r="D14" s="76"/>
      <c r="E14" s="76"/>
      <c r="G14" s="25"/>
      <c r="I14" s="25"/>
      <c r="J14" s="87"/>
      <c r="K14" s="44"/>
      <c r="L14" s="44"/>
      <c r="M14" s="25"/>
    </row>
    <row r="15" spans="2:13" x14ac:dyDescent="0.25">
      <c r="B15" s="76"/>
      <c r="C15" s="76"/>
      <c r="D15" s="76"/>
      <c r="E15" s="76"/>
      <c r="G15" s="25"/>
      <c r="I15" s="25"/>
      <c r="J15" s="87"/>
      <c r="K15" s="44"/>
      <c r="L15" s="44"/>
      <c r="M15" s="25"/>
    </row>
    <row r="16" spans="2:13" x14ac:dyDescent="0.25">
      <c r="B16" s="76"/>
      <c r="C16" s="76"/>
      <c r="D16" s="76"/>
      <c r="E16" s="76"/>
      <c r="G16" s="25"/>
      <c r="I16" s="25"/>
      <c r="J16" s="87"/>
      <c r="K16" s="44"/>
      <c r="L16" s="44"/>
      <c r="M16" s="25"/>
    </row>
    <row r="17" spans="2:13" x14ac:dyDescent="0.25">
      <c r="G17" s="25"/>
      <c r="I17" s="25"/>
      <c r="J17" s="87"/>
      <c r="K17" s="44"/>
      <c r="L17" s="44"/>
      <c r="M17" s="25"/>
    </row>
    <row r="18" spans="2:13" x14ac:dyDescent="0.25">
      <c r="B18" s="56" t="s">
        <v>249</v>
      </c>
      <c r="G18" s="25"/>
      <c r="I18" s="25"/>
      <c r="J18" s="87"/>
      <c r="K18" s="44"/>
      <c r="L18" s="44"/>
      <c r="M18" s="25"/>
    </row>
    <row r="19" spans="2:13" x14ac:dyDescent="0.25">
      <c r="B19" s="42" t="s">
        <v>251</v>
      </c>
      <c r="G19" s="25"/>
      <c r="I19" s="25"/>
      <c r="J19" s="87"/>
      <c r="K19" s="44"/>
      <c r="L19" s="44"/>
      <c r="M19" s="25"/>
    </row>
    <row r="20" spans="2:13" ht="15.75" hidden="1" x14ac:dyDescent="0.25">
      <c r="B20" s="80" t="str">
        <f>"Objective " &amp; L21</f>
        <v>Objective 5A-2</v>
      </c>
      <c r="G20" s="25"/>
      <c r="I20" s="25"/>
      <c r="J20" s="87"/>
      <c r="K20" s="44"/>
      <c r="L20" s="44"/>
      <c r="M20" s="25"/>
    </row>
    <row r="21" spans="2:13" ht="30" hidden="1" x14ac:dyDescent="0.25">
      <c r="B21" s="84" t="s">
        <v>227</v>
      </c>
      <c r="D21" s="93" t="s">
        <v>228</v>
      </c>
      <c r="E21" s="93"/>
      <c r="G21" s="25"/>
      <c r="I21" s="25" t="s">
        <v>235</v>
      </c>
      <c r="J21" s="89">
        <v>2</v>
      </c>
      <c r="K21" s="44"/>
      <c r="L21" s="44" t="str">
        <f>K6&amp;"-"&amp;J21</f>
        <v>5A-2</v>
      </c>
      <c r="M21" s="25"/>
    </row>
    <row r="22" spans="2:13" hidden="1" x14ac:dyDescent="0.25">
      <c r="D22" s="41" t="s">
        <v>75</v>
      </c>
      <c r="E22" s="41" t="s">
        <v>77</v>
      </c>
      <c r="G22" s="25"/>
      <c r="I22" s="25"/>
      <c r="J22" s="87"/>
      <c r="K22" s="44"/>
      <c r="L22" s="44"/>
      <c r="M22" s="25"/>
    </row>
    <row r="23" spans="2:13" hidden="1" x14ac:dyDescent="0.25">
      <c r="B23" s="76"/>
      <c r="D23" s="76"/>
      <c r="E23" s="76"/>
      <c r="G23" s="25"/>
      <c r="I23" s="25"/>
      <c r="J23" s="87"/>
      <c r="K23" s="44"/>
      <c r="L23" s="44"/>
      <c r="M23" s="25"/>
    </row>
    <row r="24" spans="2:13" hidden="1" x14ac:dyDescent="0.25">
      <c r="G24" s="25"/>
      <c r="I24" s="25"/>
      <c r="J24" s="87"/>
      <c r="K24" s="44"/>
      <c r="L24" s="44"/>
      <c r="M24" s="25"/>
    </row>
    <row r="25" spans="2:13" hidden="1" x14ac:dyDescent="0.25">
      <c r="B25" s="24" t="s">
        <v>253</v>
      </c>
      <c r="C25" s="24" t="s">
        <v>254</v>
      </c>
      <c r="D25" s="24" t="s">
        <v>255</v>
      </c>
      <c r="E25" s="24" t="s">
        <v>256</v>
      </c>
      <c r="G25" s="25"/>
      <c r="I25" s="25"/>
      <c r="J25" s="87"/>
      <c r="K25" s="44"/>
      <c r="L25" s="44"/>
      <c r="M25" s="25"/>
    </row>
    <row r="26" spans="2:13" hidden="1" x14ac:dyDescent="0.25">
      <c r="B26" s="76"/>
      <c r="C26" s="76"/>
      <c r="D26" s="76"/>
      <c r="E26" s="76"/>
      <c r="G26" s="25"/>
      <c r="I26" s="25"/>
      <c r="J26" s="87"/>
      <c r="K26" s="44"/>
      <c r="L26" s="44"/>
      <c r="M26" s="25"/>
    </row>
    <row r="27" spans="2:13" hidden="1" x14ac:dyDescent="0.25">
      <c r="B27" s="76"/>
      <c r="C27" s="76"/>
      <c r="D27" s="76"/>
      <c r="E27" s="76"/>
      <c r="G27" s="25"/>
      <c r="I27" s="25"/>
      <c r="J27" s="87"/>
      <c r="K27" s="44"/>
      <c r="L27" s="44"/>
      <c r="M27" s="25"/>
    </row>
    <row r="28" spans="2:13" hidden="1" x14ac:dyDescent="0.25">
      <c r="B28" s="76"/>
      <c r="C28" s="76"/>
      <c r="D28" s="76"/>
      <c r="E28" s="76"/>
      <c r="G28" s="25"/>
      <c r="I28" s="25"/>
      <c r="J28" s="87"/>
      <c r="K28" s="44"/>
      <c r="L28" s="44"/>
      <c r="M28" s="25"/>
    </row>
    <row r="29" spans="2:13" hidden="1" x14ac:dyDescent="0.25">
      <c r="B29" s="76"/>
      <c r="C29" s="76"/>
      <c r="D29" s="76"/>
      <c r="E29" s="76"/>
      <c r="G29" s="25"/>
      <c r="I29" s="25"/>
      <c r="J29" s="87"/>
      <c r="K29" s="44"/>
      <c r="L29" s="44"/>
      <c r="M29" s="25"/>
    </row>
    <row r="30" spans="2:13" x14ac:dyDescent="0.25">
      <c r="G30" s="25"/>
      <c r="I30" s="25"/>
      <c r="J30" s="87"/>
      <c r="K30" s="44"/>
      <c r="L30" s="44"/>
      <c r="M30" s="25"/>
    </row>
    <row r="31" spans="2:13" x14ac:dyDescent="0.25">
      <c r="B31" s="56" t="s">
        <v>249</v>
      </c>
      <c r="G31" s="25"/>
      <c r="I31" s="25"/>
      <c r="J31" s="87"/>
      <c r="K31" s="44"/>
      <c r="L31" s="44"/>
      <c r="M31" s="25"/>
    </row>
    <row r="32" spans="2:13" x14ac:dyDescent="0.25">
      <c r="B32" s="42" t="s">
        <v>251</v>
      </c>
      <c r="G32" s="25"/>
      <c r="I32" s="25"/>
      <c r="J32" s="87"/>
      <c r="K32" s="44"/>
      <c r="L32" s="44"/>
      <c r="M32" s="25"/>
    </row>
    <row r="33" spans="2:13" ht="15.75" hidden="1" x14ac:dyDescent="0.25">
      <c r="B33" s="80" t="str">
        <f>"Objective " &amp; L34</f>
        <v>Objective 5A-3</v>
      </c>
      <c r="G33" s="25"/>
      <c r="I33" s="25"/>
      <c r="J33" s="87"/>
      <c r="K33" s="44"/>
      <c r="L33" s="44"/>
      <c r="M33" s="25"/>
    </row>
    <row r="34" spans="2:13" ht="30" hidden="1" x14ac:dyDescent="0.25">
      <c r="B34" s="84" t="s">
        <v>227</v>
      </c>
      <c r="D34" s="93" t="s">
        <v>228</v>
      </c>
      <c r="E34" s="93"/>
      <c r="G34" s="25"/>
      <c r="I34" s="25" t="s">
        <v>235</v>
      </c>
      <c r="J34" s="89">
        <v>3</v>
      </c>
      <c r="K34" s="44"/>
      <c r="L34" s="44" t="str">
        <f>K6&amp;"-"&amp;J34</f>
        <v>5A-3</v>
      </c>
      <c r="M34" s="25"/>
    </row>
    <row r="35" spans="2:13" hidden="1" x14ac:dyDescent="0.25">
      <c r="D35" s="41" t="s">
        <v>75</v>
      </c>
      <c r="E35" s="41" t="s">
        <v>77</v>
      </c>
      <c r="G35" s="25"/>
      <c r="I35" s="25"/>
      <c r="J35" s="87"/>
      <c r="K35" s="44"/>
      <c r="L35" s="44"/>
      <c r="M35" s="25"/>
    </row>
    <row r="36" spans="2:13" hidden="1" x14ac:dyDescent="0.25">
      <c r="B36" s="85"/>
      <c r="D36" s="85"/>
      <c r="E36" s="85"/>
      <c r="G36" s="25"/>
      <c r="I36" s="25"/>
      <c r="J36" s="87"/>
      <c r="K36" s="44"/>
      <c r="L36" s="44"/>
      <c r="M36" s="25"/>
    </row>
    <row r="37" spans="2:13" hidden="1" x14ac:dyDescent="0.25">
      <c r="G37" s="25"/>
      <c r="I37" s="25"/>
      <c r="J37" s="87"/>
      <c r="K37" s="44"/>
      <c r="L37" s="44"/>
      <c r="M37" s="25"/>
    </row>
    <row r="38" spans="2:13" hidden="1" x14ac:dyDescent="0.25">
      <c r="B38" s="24" t="s">
        <v>253</v>
      </c>
      <c r="C38" s="24" t="s">
        <v>254</v>
      </c>
      <c r="D38" s="24" t="s">
        <v>255</v>
      </c>
      <c r="E38" s="24" t="s">
        <v>256</v>
      </c>
      <c r="G38" s="25"/>
      <c r="I38" s="25"/>
      <c r="J38" s="87"/>
      <c r="K38" s="44"/>
      <c r="L38" s="44"/>
      <c r="M38" s="25"/>
    </row>
    <row r="39" spans="2:13" hidden="1" x14ac:dyDescent="0.25">
      <c r="B39" s="85"/>
      <c r="C39" s="85"/>
      <c r="D39" s="85"/>
      <c r="E39" s="85"/>
      <c r="G39" s="25"/>
      <c r="I39" s="25"/>
      <c r="J39" s="87"/>
      <c r="K39" s="44"/>
      <c r="L39" s="44"/>
      <c r="M39" s="25"/>
    </row>
    <row r="40" spans="2:13" hidden="1" x14ac:dyDescent="0.25">
      <c r="B40" s="85"/>
      <c r="C40" s="85"/>
      <c r="D40" s="85"/>
      <c r="E40" s="85"/>
      <c r="G40" s="25"/>
      <c r="I40" s="25"/>
      <c r="J40" s="87"/>
      <c r="K40" s="44"/>
      <c r="L40" s="44"/>
      <c r="M40" s="25"/>
    </row>
    <row r="41" spans="2:13" hidden="1" x14ac:dyDescent="0.25">
      <c r="B41" s="85"/>
      <c r="C41" s="85"/>
      <c r="D41" s="85"/>
      <c r="E41" s="85"/>
      <c r="G41" s="25"/>
      <c r="I41" s="25"/>
      <c r="J41" s="87"/>
      <c r="K41" s="44"/>
      <c r="L41" s="44"/>
      <c r="M41" s="25"/>
    </row>
    <row r="42" spans="2:13" hidden="1" x14ac:dyDescent="0.25">
      <c r="B42" s="85"/>
      <c r="C42" s="85"/>
      <c r="D42" s="85"/>
      <c r="E42" s="85"/>
      <c r="G42" s="25"/>
      <c r="I42" s="25"/>
      <c r="J42" s="87"/>
      <c r="K42" s="44"/>
      <c r="L42" s="44"/>
      <c r="M42" s="25"/>
    </row>
    <row r="43" spans="2:13" x14ac:dyDescent="0.25">
      <c r="G43" s="25"/>
      <c r="I43" s="25"/>
      <c r="J43" s="87"/>
      <c r="K43" s="44"/>
      <c r="L43" s="44"/>
      <c r="M43" s="25"/>
    </row>
    <row r="44" spans="2:13" customFormat="1" x14ac:dyDescent="0.25"/>
    <row r="45" spans="2:13" customFormat="1" x14ac:dyDescent="0.25"/>
    <row r="46" spans="2:13" customFormat="1" ht="30" customHeight="1" x14ac:dyDescent="0.25"/>
    <row r="47" spans="2:13" customFormat="1" x14ac:dyDescent="0.25"/>
    <row r="48" spans="2:13"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hidden="1" x14ac:dyDescent="0.25"/>
    <row r="59" customFormat="1" hidden="1" x14ac:dyDescent="0.25"/>
    <row r="60" customFormat="1" hidden="1" x14ac:dyDescent="0.25"/>
    <row r="61" customFormat="1" hidden="1" x14ac:dyDescent="0.25"/>
    <row r="62" customFormat="1" hidden="1" x14ac:dyDescent="0.25"/>
    <row r="63" customFormat="1" hidden="1" x14ac:dyDescent="0.25"/>
    <row r="64" customFormat="1" hidden="1" x14ac:dyDescent="0.25"/>
    <row r="65" customFormat="1" hidden="1" x14ac:dyDescent="0.25"/>
    <row r="66" customFormat="1" hidden="1" x14ac:dyDescent="0.25"/>
    <row r="67" customFormat="1" hidden="1" x14ac:dyDescent="0.25"/>
    <row r="68" customFormat="1" x14ac:dyDescent="0.25"/>
    <row r="69" customFormat="1" x14ac:dyDescent="0.25"/>
    <row r="70" customFormat="1" x14ac:dyDescent="0.25"/>
    <row r="71" customFormat="1" hidden="1" x14ac:dyDescent="0.25"/>
    <row r="72" customFormat="1" hidden="1" x14ac:dyDescent="0.25"/>
    <row r="73" customFormat="1" hidden="1" x14ac:dyDescent="0.25"/>
    <row r="74" customFormat="1" hidden="1" x14ac:dyDescent="0.25"/>
    <row r="75" customFormat="1" hidden="1" x14ac:dyDescent="0.25"/>
    <row r="76" customFormat="1" hidden="1" x14ac:dyDescent="0.25"/>
    <row r="77" customFormat="1" hidden="1" x14ac:dyDescent="0.25"/>
    <row r="78" customFormat="1" hidden="1" x14ac:dyDescent="0.25"/>
    <row r="79" customFormat="1" hidden="1" x14ac:dyDescent="0.25"/>
    <row r="80" customFormat="1" hidden="1" x14ac:dyDescent="0.25"/>
    <row r="81" customFormat="1" x14ac:dyDescent="0.25"/>
    <row r="82" customFormat="1" x14ac:dyDescent="0.25"/>
    <row r="83" customFormat="1" x14ac:dyDescent="0.25"/>
    <row r="84" customFormat="1" ht="30" customHeigh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x14ac:dyDescent="0.25"/>
    <row r="107" customFormat="1" x14ac:dyDescent="0.25"/>
    <row r="108" customFormat="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x14ac:dyDescent="0.25"/>
    <row r="120" customFormat="1" x14ac:dyDescent="0.25"/>
    <row r="121" customFormat="1" ht="15" hidden="1" customHeight="1" x14ac:dyDescent="0.25"/>
    <row r="122" customFormat="1" ht="15" hidden="1" customHeight="1" x14ac:dyDescent="0.25"/>
    <row r="123" customFormat="1" ht="15" hidden="1" customHeight="1" x14ac:dyDescent="0.25"/>
    <row r="124" customFormat="1" ht="15" hidden="1" customHeight="1" x14ac:dyDescent="0.25"/>
    <row r="125" customFormat="1" ht="15" hidden="1" customHeight="1" x14ac:dyDescent="0.25"/>
    <row r="126" customFormat="1" ht="15" hidden="1" customHeight="1" x14ac:dyDescent="0.25"/>
    <row r="127" customFormat="1" ht="15" hidden="1" customHeight="1" x14ac:dyDescent="0.25"/>
    <row r="128" customFormat="1" ht="15" hidden="1" customHeight="1" x14ac:dyDescent="0.25"/>
    <row r="129" customFormat="1" ht="15" hidden="1" customHeight="1" x14ac:dyDescent="0.25"/>
    <row r="130" customFormat="1" ht="15" hidden="1" customHeight="1" x14ac:dyDescent="0.25"/>
    <row r="131" customFormat="1" ht="15" hidden="1" customHeight="1" x14ac:dyDescent="0.25"/>
    <row r="132" customFormat="1" ht="15" hidden="1" customHeight="1" x14ac:dyDescent="0.25"/>
    <row r="133" customFormat="1" ht="15" hidden="1" customHeight="1" x14ac:dyDescent="0.25"/>
    <row r="134" customFormat="1" ht="15" hidden="1" customHeight="1" x14ac:dyDescent="0.25"/>
    <row r="135" customFormat="1" ht="15" hidden="1" customHeight="1" x14ac:dyDescent="0.25"/>
    <row r="136" customFormat="1" ht="15" hidden="1" customHeight="1" x14ac:dyDescent="0.25"/>
    <row r="137" customFormat="1" ht="15" hidden="1" customHeight="1" x14ac:dyDescent="0.25"/>
    <row r="138" customFormat="1" ht="15" hidden="1" customHeight="1" x14ac:dyDescent="0.25"/>
    <row r="139" customFormat="1" ht="15" hidden="1" customHeight="1" x14ac:dyDescent="0.25"/>
    <row r="140" customFormat="1" ht="15" hidden="1" customHeight="1" x14ac:dyDescent="0.25"/>
    <row r="141" customFormat="1" ht="15" hidden="1" customHeight="1" x14ac:dyDescent="0.25"/>
    <row r="142" customFormat="1" ht="15" hidden="1" customHeight="1" x14ac:dyDescent="0.25"/>
    <row r="143" customFormat="1" ht="15" hidden="1" customHeight="1" x14ac:dyDescent="0.25"/>
    <row r="144" customFormat="1" ht="15" hidden="1" customHeight="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77" customFormat="1" ht="15" hidden="1" customHeight="1" x14ac:dyDescent="0.25"/>
    <row r="178" customFormat="1" ht="15" hidden="1" customHeight="1" x14ac:dyDescent="0.25"/>
    <row r="179" customFormat="1" ht="15" hidden="1" customHeight="1" x14ac:dyDescent="0.25"/>
    <row r="180" customFormat="1" ht="15" hidden="1" customHeight="1" x14ac:dyDescent="0.25"/>
    <row r="181" customFormat="1" ht="15" hidden="1" customHeight="1" x14ac:dyDescent="0.25"/>
    <row r="182" customFormat="1" ht="15" hidden="1" customHeight="1" x14ac:dyDescent="0.25"/>
    <row r="183" customFormat="1" ht="15" hidden="1" customHeight="1" x14ac:dyDescent="0.25"/>
    <row r="184" customFormat="1" ht="15" hidden="1" customHeight="1" x14ac:dyDescent="0.25"/>
    <row r="185" customFormat="1" ht="15" hidden="1" customHeight="1" x14ac:dyDescent="0.25"/>
    <row r="186" customFormat="1" ht="15" hidden="1" customHeight="1" x14ac:dyDescent="0.25"/>
    <row r="187" customFormat="1" ht="15" hidden="1" customHeight="1" x14ac:dyDescent="0.25"/>
    <row r="188" customFormat="1" ht="15" hidden="1" customHeight="1" x14ac:dyDescent="0.25"/>
    <row r="189" customFormat="1" ht="15" hidden="1" customHeight="1" x14ac:dyDescent="0.25"/>
    <row r="190" customFormat="1" ht="15" hidden="1" customHeight="1" x14ac:dyDescent="0.25"/>
    <row r="191" customFormat="1" ht="15" hidden="1" customHeight="1" x14ac:dyDescent="0.25"/>
    <row r="192" customFormat="1" ht="15" hidden="1" customHeight="1" x14ac:dyDescent="0.25"/>
    <row r="193" customFormat="1" ht="15" hidden="1" customHeight="1" x14ac:dyDescent="0.25"/>
    <row r="194" customFormat="1" ht="15" hidden="1" customHeight="1" x14ac:dyDescent="0.25"/>
    <row r="195" customFormat="1" ht="15" hidden="1" customHeight="1" x14ac:dyDescent="0.25"/>
    <row r="196" customFormat="1" ht="15" hidden="1" customHeight="1" x14ac:dyDescent="0.25"/>
    <row r="197" customFormat="1" ht="15" hidden="1" customHeight="1" x14ac:dyDescent="0.25"/>
    <row r="198" customFormat="1" ht="15" hidden="1" customHeight="1" x14ac:dyDescent="0.25"/>
    <row r="199" customFormat="1" ht="15" hidden="1" customHeight="1" x14ac:dyDescent="0.25"/>
    <row r="200" customFormat="1" ht="15" hidden="1" customHeight="1" x14ac:dyDescent="0.25"/>
    <row r="201" customFormat="1" ht="15" hidden="1" customHeight="1" x14ac:dyDescent="0.25"/>
    <row r="202" customFormat="1" ht="15" hidden="1" customHeight="1" x14ac:dyDescent="0.25"/>
    <row r="203" customFormat="1" ht="15" hidden="1" customHeight="1" x14ac:dyDescent="0.25"/>
    <row r="204" customFormat="1" ht="15" hidden="1" customHeight="1" x14ac:dyDescent="0.25"/>
    <row r="205" customFormat="1" ht="15" hidden="1" customHeight="1" x14ac:dyDescent="0.25"/>
    <row r="206" customFormat="1" ht="15" hidden="1" customHeight="1" x14ac:dyDescent="0.25"/>
    <row r="207" customFormat="1" ht="15" hidden="1" customHeight="1" x14ac:dyDescent="0.25"/>
    <row r="208" customFormat="1" ht="15" hidden="1" customHeight="1" x14ac:dyDescent="0.25"/>
    <row r="209" customFormat="1" ht="15" hidden="1" customHeight="1" x14ac:dyDescent="0.25"/>
    <row r="210" customFormat="1" ht="15" hidden="1" customHeight="1" x14ac:dyDescent="0.25"/>
    <row r="211" customFormat="1" ht="15" hidden="1" customHeight="1" x14ac:dyDescent="0.25"/>
    <row r="212" customFormat="1" ht="15" hidden="1" customHeight="1" x14ac:dyDescent="0.25"/>
    <row r="213" customFormat="1" ht="15" hidden="1" customHeight="1" x14ac:dyDescent="0.25"/>
    <row r="214" customFormat="1" ht="15" hidden="1" customHeight="1" x14ac:dyDescent="0.25"/>
    <row r="215" customFormat="1" ht="15" hidden="1" customHeight="1" x14ac:dyDescent="0.25"/>
    <row r="216" customFormat="1" ht="15" hidden="1" customHeight="1" x14ac:dyDescent="0.25"/>
    <row r="217" customFormat="1" ht="15" hidden="1" customHeight="1" x14ac:dyDescent="0.25"/>
    <row r="218" customFormat="1" ht="15" hidden="1" customHeight="1" x14ac:dyDescent="0.25"/>
    <row r="219" customFormat="1" ht="15" hidden="1" customHeight="1" x14ac:dyDescent="0.25"/>
    <row r="220" customFormat="1" ht="15" hidden="1" customHeight="1" x14ac:dyDescent="0.25"/>
    <row r="221" customFormat="1" ht="15" hidden="1" customHeight="1" x14ac:dyDescent="0.25"/>
    <row r="222" customFormat="1" ht="15" hidden="1" customHeight="1" x14ac:dyDescent="0.25"/>
    <row r="223" customFormat="1" ht="15" hidden="1" customHeight="1" x14ac:dyDescent="0.25"/>
    <row r="224" customFormat="1" ht="15" hidden="1" customHeight="1" x14ac:dyDescent="0.25"/>
    <row r="225" customFormat="1" ht="15" hidden="1" customHeight="1" x14ac:dyDescent="0.25"/>
    <row r="226" customFormat="1" ht="15" hidden="1" customHeight="1" x14ac:dyDescent="0.25"/>
    <row r="227" customFormat="1" ht="15" hidden="1" customHeight="1" x14ac:dyDescent="0.25"/>
    <row r="228" customFormat="1" ht="15" hidden="1" customHeight="1" x14ac:dyDescent="0.25"/>
    <row r="229" customFormat="1" ht="15" hidden="1" customHeight="1" x14ac:dyDescent="0.25"/>
    <row r="230" customFormat="1" ht="15" hidden="1" customHeight="1" x14ac:dyDescent="0.25"/>
    <row r="231" customFormat="1" ht="15" hidden="1" customHeight="1" x14ac:dyDescent="0.25"/>
    <row r="232" customFormat="1" ht="15" hidden="1" customHeight="1" x14ac:dyDescent="0.25"/>
    <row r="233" customFormat="1" ht="15" hidden="1" customHeight="1" x14ac:dyDescent="0.25"/>
    <row r="234" customFormat="1" ht="15" hidden="1" customHeight="1" x14ac:dyDescent="0.25"/>
    <row r="235" customFormat="1" ht="15" hidden="1" customHeight="1" x14ac:dyDescent="0.25"/>
    <row r="236" customFormat="1" ht="15" hidden="1" customHeight="1" x14ac:dyDescent="0.25"/>
    <row r="237" customFormat="1" ht="15" hidden="1" customHeight="1" x14ac:dyDescent="0.25"/>
    <row r="238" customFormat="1" ht="15" hidden="1" customHeight="1" x14ac:dyDescent="0.25"/>
    <row r="239" customFormat="1" ht="15" hidden="1" customHeight="1" x14ac:dyDescent="0.25"/>
    <row r="240" customFormat="1" ht="15" hidden="1" customHeight="1" x14ac:dyDescent="0.25"/>
    <row r="241" customFormat="1" ht="15" hidden="1" customHeight="1" x14ac:dyDescent="0.25"/>
    <row r="242" customFormat="1" ht="15" hidden="1" customHeight="1" x14ac:dyDescent="0.25"/>
    <row r="243" customFormat="1" ht="15" hidden="1" customHeight="1" x14ac:dyDescent="0.25"/>
    <row r="244" customFormat="1" ht="15" hidden="1" customHeight="1" x14ac:dyDescent="0.25"/>
    <row r="245" customFormat="1" ht="15" hidden="1" customHeight="1" x14ac:dyDescent="0.25"/>
    <row r="246" customFormat="1" ht="15" hidden="1" customHeight="1" x14ac:dyDescent="0.25"/>
    <row r="247" customFormat="1" ht="15" hidden="1" customHeight="1" x14ac:dyDescent="0.25"/>
    <row r="248" customFormat="1" ht="15" hidden="1" customHeight="1" x14ac:dyDescent="0.25"/>
    <row r="249" customFormat="1" ht="15" hidden="1" customHeight="1" x14ac:dyDescent="0.25"/>
    <row r="250" customFormat="1" ht="15" hidden="1" customHeight="1" x14ac:dyDescent="0.25"/>
    <row r="251" customFormat="1" ht="15" hidden="1" customHeight="1" x14ac:dyDescent="0.25"/>
    <row r="252" customFormat="1" ht="15" hidden="1" customHeight="1" x14ac:dyDescent="0.25"/>
    <row r="253" customFormat="1" ht="15" hidden="1" customHeight="1" x14ac:dyDescent="0.25"/>
    <row r="254" customFormat="1" ht="15" hidden="1" customHeight="1" x14ac:dyDescent="0.25"/>
    <row r="255" customFormat="1" ht="15" hidden="1" customHeight="1" x14ac:dyDescent="0.25"/>
    <row r="256" customFormat="1" ht="15" hidden="1" customHeight="1" x14ac:dyDescent="0.25"/>
    <row r="257" customFormat="1" ht="15" hidden="1" customHeight="1" x14ac:dyDescent="0.25"/>
    <row r="258" customFormat="1" ht="15" hidden="1" customHeight="1" x14ac:dyDescent="0.25"/>
    <row r="259" customFormat="1" ht="15" hidden="1" customHeight="1" x14ac:dyDescent="0.25"/>
    <row r="260" customFormat="1" ht="15" hidden="1" customHeight="1" x14ac:dyDescent="0.25"/>
    <row r="261" customFormat="1" ht="15" hidden="1" customHeight="1" x14ac:dyDescent="0.25"/>
    <row r="262" customFormat="1" ht="15" hidden="1" customHeight="1" x14ac:dyDescent="0.25"/>
    <row r="263" customFormat="1" ht="15" hidden="1" customHeight="1" x14ac:dyDescent="0.25"/>
    <row r="264" customFormat="1" ht="15" hidden="1" customHeight="1" x14ac:dyDescent="0.25"/>
    <row r="265" customFormat="1" ht="15" hidden="1" customHeight="1" x14ac:dyDescent="0.25"/>
    <row r="266" customFormat="1" ht="15" hidden="1" customHeight="1" x14ac:dyDescent="0.25"/>
    <row r="267" customFormat="1" ht="15" hidden="1" customHeight="1" x14ac:dyDescent="0.25"/>
    <row r="268" customFormat="1" ht="15" hidden="1" customHeight="1" x14ac:dyDescent="0.25"/>
    <row r="269" customFormat="1" ht="15" hidden="1" customHeight="1" x14ac:dyDescent="0.25"/>
    <row r="270" customFormat="1" ht="15" hidden="1" customHeight="1" x14ac:dyDescent="0.25"/>
    <row r="271" customFormat="1" ht="15" hidden="1" customHeight="1" x14ac:dyDescent="0.25"/>
    <row r="272" customFormat="1" ht="15" hidden="1" customHeight="1" x14ac:dyDescent="0.25"/>
    <row r="273" customFormat="1" ht="15" hidden="1" customHeight="1" x14ac:dyDescent="0.25"/>
    <row r="274" customFormat="1" ht="15" hidden="1" customHeight="1" x14ac:dyDescent="0.25"/>
    <row r="275" customFormat="1" ht="15" hidden="1" customHeight="1" x14ac:dyDescent="0.25"/>
    <row r="276" customFormat="1" ht="15" hidden="1" customHeight="1" x14ac:dyDescent="0.25"/>
    <row r="277" customFormat="1" ht="15" hidden="1" customHeight="1" x14ac:dyDescent="0.25"/>
    <row r="278" customFormat="1" ht="15" hidden="1" customHeight="1" x14ac:dyDescent="0.25"/>
    <row r="279" customFormat="1" ht="15" hidden="1" customHeight="1" x14ac:dyDescent="0.25"/>
    <row r="280" customFormat="1" ht="15" hidden="1" customHeight="1" x14ac:dyDescent="0.25"/>
    <row r="281" customFormat="1" ht="15" hidden="1" customHeight="1" x14ac:dyDescent="0.25"/>
    <row r="282" customFormat="1" ht="15" hidden="1" customHeight="1" x14ac:dyDescent="0.25"/>
    <row r="283" customFormat="1" ht="15" hidden="1" customHeight="1" x14ac:dyDescent="0.25"/>
    <row r="284" customFormat="1" ht="15" hidden="1" customHeight="1" x14ac:dyDescent="0.25"/>
    <row r="285" customFormat="1" ht="15" hidden="1" customHeight="1" x14ac:dyDescent="0.25"/>
    <row r="286" customFormat="1" ht="15" hidden="1" customHeight="1" x14ac:dyDescent="0.25"/>
    <row r="287" customFormat="1" ht="15" hidden="1" customHeight="1" x14ac:dyDescent="0.25"/>
    <row r="288" customFormat="1" ht="15" hidden="1" customHeight="1" x14ac:dyDescent="0.25"/>
    <row r="289" customFormat="1" ht="15" hidden="1" customHeight="1" x14ac:dyDescent="0.25"/>
    <row r="290" customFormat="1" ht="15" hidden="1" customHeight="1" x14ac:dyDescent="0.25"/>
    <row r="291" customFormat="1" ht="15" hidden="1" customHeight="1" x14ac:dyDescent="0.25"/>
    <row r="292" customFormat="1" ht="15" hidden="1" customHeight="1" x14ac:dyDescent="0.25"/>
    <row r="293" customFormat="1" ht="15" hidden="1" customHeight="1" x14ac:dyDescent="0.25"/>
    <row r="294" customFormat="1" ht="15" hidden="1" customHeight="1" x14ac:dyDescent="0.25"/>
    <row r="295" customFormat="1" ht="15" hidden="1" customHeight="1" x14ac:dyDescent="0.25"/>
    <row r="296" customFormat="1" ht="15" hidden="1" customHeight="1" x14ac:dyDescent="0.25"/>
    <row r="297" customFormat="1" ht="15" hidden="1" customHeight="1" x14ac:dyDescent="0.25"/>
    <row r="298" customFormat="1" ht="15" hidden="1" customHeight="1" x14ac:dyDescent="0.25"/>
    <row r="299" customFormat="1" ht="15" hidden="1" customHeight="1" x14ac:dyDescent="0.25"/>
    <row r="300" customFormat="1" ht="15" hidden="1" customHeight="1" x14ac:dyDescent="0.25"/>
    <row r="301" customFormat="1" ht="15" hidden="1" customHeight="1" x14ac:dyDescent="0.25"/>
    <row r="302" customFormat="1" ht="15" hidden="1" customHeight="1" x14ac:dyDescent="0.25"/>
    <row r="303" customFormat="1" ht="15" hidden="1" customHeight="1" x14ac:dyDescent="0.25"/>
    <row r="304" customFormat="1" ht="15" hidden="1" customHeight="1" x14ac:dyDescent="0.25"/>
    <row r="305" customFormat="1" ht="15" hidden="1" customHeight="1" x14ac:dyDescent="0.25"/>
    <row r="306" customFormat="1" ht="15" hidden="1" customHeight="1" x14ac:dyDescent="0.25"/>
    <row r="307" customFormat="1" ht="15" hidden="1" customHeight="1" x14ac:dyDescent="0.25"/>
    <row r="308" customFormat="1" ht="15" hidden="1" customHeight="1" x14ac:dyDescent="0.25"/>
    <row r="309" customFormat="1" ht="15" hidden="1" customHeight="1" x14ac:dyDescent="0.25"/>
    <row r="310" customFormat="1" ht="15" hidden="1" customHeight="1" x14ac:dyDescent="0.25"/>
    <row r="311" customFormat="1" ht="15" hidden="1" customHeight="1" x14ac:dyDescent="0.25"/>
    <row r="312" customFormat="1" ht="15" hidden="1" customHeight="1" x14ac:dyDescent="0.25"/>
    <row r="313" customFormat="1" ht="15" hidden="1" customHeight="1" x14ac:dyDescent="0.25"/>
    <row r="314" customFormat="1" ht="15" hidden="1" customHeight="1" x14ac:dyDescent="0.25"/>
    <row r="315" customFormat="1" ht="15" hidden="1" customHeight="1" x14ac:dyDescent="0.25"/>
    <row r="316" customFormat="1" ht="15" hidden="1" customHeight="1" x14ac:dyDescent="0.25"/>
    <row r="317" customFormat="1" ht="15" hidden="1" customHeight="1" x14ac:dyDescent="0.25"/>
    <row r="318" customFormat="1" ht="15" hidden="1" customHeight="1" x14ac:dyDescent="0.25"/>
    <row r="319" customFormat="1" ht="15" hidden="1" customHeight="1" x14ac:dyDescent="0.25"/>
    <row r="320" customFormat="1" ht="15" hidden="1" customHeight="1" x14ac:dyDescent="0.25"/>
    <row r="321" customFormat="1" ht="15" hidden="1" customHeight="1" x14ac:dyDescent="0.25"/>
    <row r="322" customFormat="1" ht="15" hidden="1" customHeight="1" x14ac:dyDescent="0.25"/>
    <row r="323" customFormat="1" ht="15" hidden="1" customHeight="1" x14ac:dyDescent="0.25"/>
    <row r="324" customFormat="1" ht="15" hidden="1" customHeight="1" x14ac:dyDescent="0.25"/>
    <row r="325" customFormat="1" ht="15" hidden="1" customHeight="1" x14ac:dyDescent="0.25"/>
    <row r="326" customFormat="1" ht="15" hidden="1" customHeight="1" x14ac:dyDescent="0.25"/>
    <row r="327" customFormat="1" ht="15" hidden="1" customHeight="1" x14ac:dyDescent="0.25"/>
    <row r="328" customFormat="1" ht="15" hidden="1" customHeight="1" x14ac:dyDescent="0.25"/>
    <row r="329" customFormat="1" ht="15" hidden="1" customHeight="1" x14ac:dyDescent="0.25"/>
    <row r="330" customFormat="1" ht="15" hidden="1" customHeight="1" x14ac:dyDescent="0.25"/>
    <row r="331" customFormat="1" ht="15" hidden="1" customHeight="1" x14ac:dyDescent="0.25"/>
    <row r="332" customFormat="1" ht="15" hidden="1" customHeight="1" x14ac:dyDescent="0.25"/>
    <row r="333" customFormat="1" ht="15" hidden="1" customHeight="1" x14ac:dyDescent="0.25"/>
    <row r="334" customFormat="1" ht="15" hidden="1" customHeight="1" x14ac:dyDescent="0.25"/>
    <row r="335" customFormat="1" ht="15" hidden="1" customHeight="1" x14ac:dyDescent="0.25"/>
    <row r="336" customFormat="1" ht="15" hidden="1" customHeight="1" x14ac:dyDescent="0.25"/>
    <row r="337" customFormat="1" ht="15" hidden="1" customHeight="1" x14ac:dyDescent="0.25"/>
    <row r="338" customFormat="1" ht="15" hidden="1" customHeight="1" x14ac:dyDescent="0.25"/>
    <row r="339" customFormat="1" ht="15" hidden="1" customHeight="1" x14ac:dyDescent="0.25"/>
    <row r="340" customFormat="1" ht="15" hidden="1" customHeight="1" x14ac:dyDescent="0.25"/>
    <row r="341" customFormat="1" ht="15" hidden="1" customHeight="1" x14ac:dyDescent="0.25"/>
    <row r="342" customFormat="1" ht="15" hidden="1" customHeight="1" x14ac:dyDescent="0.25"/>
    <row r="343" customFormat="1" ht="15" hidden="1" customHeight="1" x14ac:dyDescent="0.25"/>
    <row r="344" customFormat="1" ht="15" hidden="1" customHeight="1" x14ac:dyDescent="0.25"/>
    <row r="345" customFormat="1" ht="15" hidden="1" customHeight="1" x14ac:dyDescent="0.25"/>
    <row r="346" customFormat="1" ht="15" hidden="1" customHeight="1" x14ac:dyDescent="0.25"/>
    <row r="347" customFormat="1" ht="15" hidden="1" customHeight="1" x14ac:dyDescent="0.25"/>
    <row r="348" customFormat="1" ht="15" hidden="1" customHeight="1" x14ac:dyDescent="0.25"/>
    <row r="349" customFormat="1" ht="15" hidden="1" customHeight="1" x14ac:dyDescent="0.25"/>
    <row r="350" customFormat="1" ht="15" hidden="1" customHeight="1" x14ac:dyDescent="0.25"/>
    <row r="351" customFormat="1" ht="15" hidden="1" customHeight="1" x14ac:dyDescent="0.25"/>
    <row r="352" customFormat="1" ht="15" hidden="1" customHeight="1" x14ac:dyDescent="0.25"/>
    <row r="353" customFormat="1" ht="15" hidden="1" customHeight="1" x14ac:dyDescent="0.25"/>
    <row r="354" customFormat="1" ht="15" hidden="1" customHeight="1" x14ac:dyDescent="0.25"/>
    <row r="355" customFormat="1" ht="15" hidden="1" customHeight="1" x14ac:dyDescent="0.25"/>
    <row r="356" customFormat="1" ht="15" hidden="1" customHeight="1" x14ac:dyDescent="0.25"/>
    <row r="357" customFormat="1" ht="15" hidden="1" customHeight="1" x14ac:dyDescent="0.25"/>
    <row r="358" customFormat="1" ht="15" hidden="1" customHeight="1" x14ac:dyDescent="0.25"/>
    <row r="359" customFormat="1" ht="15" hidden="1" customHeight="1" x14ac:dyDescent="0.25"/>
    <row r="360" customFormat="1" ht="15" hidden="1" customHeight="1" x14ac:dyDescent="0.25"/>
    <row r="361" customFormat="1" ht="15" hidden="1" customHeight="1" x14ac:dyDescent="0.25"/>
    <row r="362" customFormat="1" ht="15" hidden="1" customHeight="1" x14ac:dyDescent="0.25"/>
    <row r="363" customFormat="1" ht="15" hidden="1" customHeight="1" x14ac:dyDescent="0.25"/>
    <row r="364" customFormat="1" ht="15" hidden="1" customHeight="1" x14ac:dyDescent="0.25"/>
    <row r="365" customFormat="1" ht="15" hidden="1" customHeight="1" x14ac:dyDescent="0.25"/>
    <row r="366" customFormat="1" ht="15" hidden="1" customHeight="1" x14ac:dyDescent="0.25"/>
    <row r="367" customFormat="1" ht="15" hidden="1" customHeight="1" x14ac:dyDescent="0.25"/>
    <row r="368" customFormat="1" ht="15" hidden="1" customHeight="1" x14ac:dyDescent="0.25"/>
    <row r="369" customFormat="1" ht="15" hidden="1" customHeight="1" x14ac:dyDescent="0.25"/>
    <row r="370" customFormat="1" ht="15" hidden="1" customHeight="1" x14ac:dyDescent="0.25"/>
    <row r="371" customFormat="1" ht="15" hidden="1" customHeight="1" x14ac:dyDescent="0.25"/>
    <row r="372" customFormat="1" ht="15" hidden="1" customHeight="1" x14ac:dyDescent="0.25"/>
    <row r="373" customFormat="1" ht="15" hidden="1" customHeight="1" x14ac:dyDescent="0.25"/>
    <row r="374" customFormat="1" ht="15" hidden="1" customHeight="1" x14ac:dyDescent="0.25"/>
    <row r="375" customFormat="1" ht="15" hidden="1" customHeight="1" x14ac:dyDescent="0.25"/>
    <row r="376" customFormat="1" ht="15" hidden="1" customHeight="1" x14ac:dyDescent="0.25"/>
    <row r="377" customFormat="1" ht="15" hidden="1" customHeight="1" x14ac:dyDescent="0.25"/>
    <row r="378" customFormat="1" ht="15" hidden="1" customHeight="1" x14ac:dyDescent="0.25"/>
    <row r="379" customFormat="1" ht="15" hidden="1" customHeight="1" x14ac:dyDescent="0.25"/>
    <row r="380" customFormat="1" ht="15" hidden="1" customHeight="1" x14ac:dyDescent="0.25"/>
    <row r="381" customFormat="1" ht="15" hidden="1" customHeight="1" x14ac:dyDescent="0.25"/>
    <row r="382" customFormat="1" ht="15" hidden="1" customHeight="1" x14ac:dyDescent="0.25"/>
    <row r="383" customFormat="1" ht="15" hidden="1" customHeight="1" x14ac:dyDescent="0.25"/>
    <row r="384" customFormat="1" ht="15" hidden="1" customHeight="1" x14ac:dyDescent="0.25"/>
    <row r="385" customFormat="1" ht="15" hidden="1" customHeight="1" x14ac:dyDescent="0.25"/>
    <row r="386" customFormat="1" ht="15" hidden="1" customHeight="1" x14ac:dyDescent="0.25"/>
    <row r="387" customFormat="1" ht="15" hidden="1" customHeight="1" x14ac:dyDescent="0.25"/>
    <row r="388" customFormat="1" ht="15" hidden="1" customHeight="1" x14ac:dyDescent="0.25"/>
    <row r="389" customFormat="1" ht="15" hidden="1" customHeight="1" x14ac:dyDescent="0.25"/>
    <row r="390" customFormat="1" ht="15" hidden="1" customHeight="1" x14ac:dyDescent="0.25"/>
    <row r="391" customFormat="1" ht="15" hidden="1" customHeight="1" x14ac:dyDescent="0.25"/>
    <row r="392" customFormat="1" ht="15" hidden="1" customHeight="1" x14ac:dyDescent="0.25"/>
    <row r="393" customFormat="1" ht="15" hidden="1" customHeight="1" x14ac:dyDescent="0.25"/>
    <row r="394" customFormat="1" ht="15" hidden="1" customHeight="1" x14ac:dyDescent="0.25"/>
    <row r="395" customFormat="1" ht="15" hidden="1" customHeight="1" x14ac:dyDescent="0.25"/>
    <row r="396" customFormat="1" ht="15" hidden="1" customHeight="1" x14ac:dyDescent="0.25"/>
    <row r="397" customFormat="1" ht="15" hidden="1" customHeight="1" x14ac:dyDescent="0.25"/>
    <row r="398" customFormat="1" ht="15" hidden="1" customHeight="1" x14ac:dyDescent="0.25"/>
    <row r="399" customFormat="1" ht="15" hidden="1" customHeight="1" x14ac:dyDescent="0.25"/>
    <row r="400" customFormat="1" ht="15" hidden="1" customHeight="1" x14ac:dyDescent="0.25"/>
    <row r="401" customFormat="1" ht="15" hidden="1" customHeight="1" x14ac:dyDescent="0.25"/>
    <row r="402" customFormat="1" ht="15" hidden="1" customHeight="1" x14ac:dyDescent="0.25"/>
    <row r="403" customFormat="1" ht="15" hidden="1" customHeight="1" x14ac:dyDescent="0.25"/>
    <row r="404" customFormat="1" ht="15" hidden="1" customHeight="1" x14ac:dyDescent="0.25"/>
    <row r="405" customFormat="1" ht="15" hidden="1" customHeight="1" x14ac:dyDescent="0.25"/>
    <row r="406" customFormat="1" ht="15" hidden="1" customHeight="1" x14ac:dyDescent="0.25"/>
    <row r="407" customFormat="1" ht="15" hidden="1" customHeight="1" x14ac:dyDescent="0.25"/>
    <row r="408" customFormat="1" ht="15" hidden="1" customHeight="1" x14ac:dyDescent="0.25"/>
    <row r="409" customFormat="1" ht="15" hidden="1" customHeight="1" x14ac:dyDescent="0.25"/>
    <row r="410" customFormat="1" ht="15" hidden="1" customHeight="1" x14ac:dyDescent="0.25"/>
    <row r="411" customFormat="1" ht="15" hidden="1" customHeight="1" x14ac:dyDescent="0.25"/>
    <row r="412" customFormat="1" ht="15" hidden="1" customHeight="1" x14ac:dyDescent="0.25"/>
    <row r="413" customFormat="1" ht="15" hidden="1" customHeight="1" x14ac:dyDescent="0.25"/>
    <row r="414" customFormat="1" ht="15" hidden="1" customHeight="1" x14ac:dyDescent="0.25"/>
    <row r="415" customFormat="1" ht="15" hidden="1" customHeight="1" x14ac:dyDescent="0.25"/>
    <row r="416" customFormat="1" ht="15" hidden="1" customHeight="1" x14ac:dyDescent="0.25"/>
    <row r="417" customFormat="1" ht="15" hidden="1" customHeight="1" x14ac:dyDescent="0.25"/>
    <row r="418" customFormat="1" ht="15" hidden="1" customHeight="1" x14ac:dyDescent="0.25"/>
    <row r="419" customFormat="1" ht="15" hidden="1" customHeight="1" x14ac:dyDescent="0.25"/>
    <row r="420" customFormat="1" ht="15" hidden="1" customHeight="1" x14ac:dyDescent="0.25"/>
    <row r="421" customFormat="1" ht="15" hidden="1" customHeight="1" x14ac:dyDescent="0.25"/>
    <row r="422" customFormat="1" ht="15" hidden="1" customHeight="1" x14ac:dyDescent="0.25"/>
    <row r="423" customFormat="1" ht="15" hidden="1" customHeight="1" x14ac:dyDescent="0.25"/>
    <row r="424" customFormat="1" ht="15" hidden="1" customHeight="1" x14ac:dyDescent="0.25"/>
    <row r="425" customFormat="1" ht="15" hidden="1" customHeight="1" x14ac:dyDescent="0.25"/>
    <row r="426" customFormat="1" ht="15" hidden="1" customHeight="1" x14ac:dyDescent="0.25"/>
    <row r="427" customFormat="1" ht="15" hidden="1" customHeight="1" x14ac:dyDescent="0.25"/>
    <row r="428" customFormat="1" ht="15" hidden="1" customHeight="1" x14ac:dyDescent="0.25"/>
    <row r="429" customFormat="1" ht="15" hidden="1" customHeight="1" x14ac:dyDescent="0.25"/>
    <row r="430" customFormat="1" ht="15" hidden="1" customHeight="1" x14ac:dyDescent="0.25"/>
    <row r="431" customFormat="1" ht="15" hidden="1" customHeight="1" x14ac:dyDescent="0.25"/>
    <row r="432" customFormat="1" ht="15" hidden="1" customHeight="1" x14ac:dyDescent="0.25"/>
    <row r="433" customFormat="1" ht="15" hidden="1" customHeight="1" x14ac:dyDescent="0.25"/>
    <row r="434" customFormat="1" ht="15" hidden="1" customHeight="1" x14ac:dyDescent="0.25"/>
    <row r="435" customFormat="1" ht="15" hidden="1" customHeight="1" x14ac:dyDescent="0.25"/>
    <row r="436" customFormat="1" ht="15" hidden="1" customHeight="1" x14ac:dyDescent="0.25"/>
    <row r="437" customFormat="1" ht="15" hidden="1" customHeight="1" x14ac:dyDescent="0.25"/>
    <row r="438" customFormat="1" ht="15" hidden="1" customHeight="1" x14ac:dyDescent="0.25"/>
    <row r="439" customFormat="1" ht="15" hidden="1" customHeight="1" x14ac:dyDescent="0.25"/>
    <row r="440" customFormat="1" ht="15" hidden="1" customHeight="1" x14ac:dyDescent="0.25"/>
    <row r="441" customFormat="1" ht="15" hidden="1" customHeight="1" x14ac:dyDescent="0.25"/>
    <row r="442" customFormat="1" ht="15" hidden="1" customHeight="1" x14ac:dyDescent="0.25"/>
    <row r="443" customFormat="1" ht="15" hidden="1" customHeight="1" x14ac:dyDescent="0.25"/>
    <row r="444" customFormat="1" ht="15" hidden="1" customHeight="1" x14ac:dyDescent="0.25"/>
    <row r="445" customFormat="1" ht="15" hidden="1" customHeight="1" x14ac:dyDescent="0.25"/>
    <row r="446" customFormat="1" ht="15" hidden="1" customHeight="1" x14ac:dyDescent="0.25"/>
    <row r="447" customFormat="1" ht="15" hidden="1" customHeight="1" x14ac:dyDescent="0.25"/>
    <row r="448" customFormat="1" ht="15" hidden="1" customHeight="1" x14ac:dyDescent="0.25"/>
    <row r="449" customFormat="1" ht="15" hidden="1" customHeight="1" x14ac:dyDescent="0.25"/>
    <row r="450" customFormat="1" ht="15" hidden="1" customHeight="1" x14ac:dyDescent="0.25"/>
    <row r="451" customFormat="1" ht="15" hidden="1" customHeight="1" x14ac:dyDescent="0.25"/>
    <row r="452" customFormat="1" ht="15" hidden="1" customHeight="1" x14ac:dyDescent="0.25"/>
    <row r="453" customFormat="1" ht="15" hidden="1" customHeight="1" x14ac:dyDescent="0.25"/>
    <row r="454" customFormat="1" ht="15" hidden="1" customHeight="1" x14ac:dyDescent="0.25"/>
    <row r="455" customFormat="1" ht="15" hidden="1" customHeight="1" x14ac:dyDescent="0.25"/>
    <row r="456" customFormat="1" ht="15" hidden="1" customHeight="1" x14ac:dyDescent="0.25"/>
    <row r="457" customFormat="1" ht="15" hidden="1" customHeight="1" x14ac:dyDescent="0.25"/>
    <row r="458" customFormat="1" ht="15" hidden="1" customHeight="1" x14ac:dyDescent="0.25"/>
    <row r="459" customFormat="1" ht="15" hidden="1" customHeight="1" x14ac:dyDescent="0.25"/>
    <row r="460" customFormat="1" ht="15" hidden="1" customHeight="1" x14ac:dyDescent="0.25"/>
    <row r="461" customFormat="1" ht="15" hidden="1" customHeight="1" x14ac:dyDescent="0.25"/>
    <row r="462" customFormat="1" ht="15" hidden="1" customHeight="1" x14ac:dyDescent="0.25"/>
    <row r="463" customFormat="1" ht="15" hidden="1" customHeight="1" x14ac:dyDescent="0.25"/>
    <row r="464" customFormat="1" ht="15" hidden="1" customHeight="1" x14ac:dyDescent="0.25"/>
    <row r="465" customFormat="1" ht="15" hidden="1" customHeight="1" x14ac:dyDescent="0.25"/>
    <row r="466" customFormat="1" ht="15" hidden="1" customHeight="1" x14ac:dyDescent="0.25"/>
    <row r="467" customFormat="1" ht="15" hidden="1" customHeight="1" x14ac:dyDescent="0.25"/>
    <row r="468" customFormat="1" ht="15" hidden="1" customHeight="1" x14ac:dyDescent="0.25"/>
    <row r="469" customFormat="1" ht="15" hidden="1" customHeight="1" x14ac:dyDescent="0.25"/>
    <row r="470" customFormat="1" ht="15" hidden="1" customHeight="1" x14ac:dyDescent="0.25"/>
    <row r="471" customFormat="1" ht="15" hidden="1" customHeight="1" x14ac:dyDescent="0.25"/>
    <row r="472" customFormat="1" ht="15" hidden="1" customHeight="1" x14ac:dyDescent="0.25"/>
    <row r="473" customFormat="1" ht="15" hidden="1" customHeight="1" x14ac:dyDescent="0.25"/>
    <row r="474" customFormat="1" ht="15" hidden="1" customHeight="1" x14ac:dyDescent="0.25"/>
    <row r="475" customFormat="1" ht="15" hidden="1" customHeight="1" x14ac:dyDescent="0.25"/>
    <row r="476" customFormat="1" ht="15" hidden="1" customHeight="1" x14ac:dyDescent="0.25"/>
    <row r="477" customFormat="1" ht="15" hidden="1" customHeight="1" x14ac:dyDescent="0.25"/>
    <row r="478" customFormat="1" ht="15" hidden="1" customHeight="1" x14ac:dyDescent="0.25"/>
    <row r="479" customFormat="1" ht="15" hidden="1" customHeight="1" x14ac:dyDescent="0.25"/>
    <row r="480" customFormat="1" ht="15" hidden="1" customHeight="1" x14ac:dyDescent="0.25"/>
    <row r="481" customFormat="1" ht="15" hidden="1" customHeight="1" x14ac:dyDescent="0.25"/>
    <row r="482" customFormat="1" ht="15" hidden="1" customHeight="1" x14ac:dyDescent="0.25"/>
    <row r="483" customFormat="1" ht="15" hidden="1" customHeight="1" x14ac:dyDescent="0.25"/>
    <row r="484" customFormat="1" ht="15" hidden="1" customHeight="1" x14ac:dyDescent="0.25"/>
    <row r="485" customFormat="1" ht="15" hidden="1" customHeight="1" x14ac:dyDescent="0.25"/>
    <row r="486" customFormat="1" ht="15" hidden="1" customHeight="1" x14ac:dyDescent="0.25"/>
    <row r="487" customFormat="1" ht="15" hidden="1" customHeight="1" x14ac:dyDescent="0.25"/>
    <row r="488" customFormat="1" ht="15" hidden="1" customHeight="1" x14ac:dyDescent="0.25"/>
    <row r="489" customFormat="1" ht="15" hidden="1" customHeight="1" x14ac:dyDescent="0.25"/>
    <row r="490" customFormat="1" ht="15" hidden="1" customHeight="1" x14ac:dyDescent="0.25"/>
    <row r="491" customFormat="1" ht="15" hidden="1" customHeight="1" x14ac:dyDescent="0.25"/>
    <row r="492" customFormat="1" ht="15" hidden="1" customHeight="1" x14ac:dyDescent="0.25"/>
    <row r="493" customFormat="1" ht="15" hidden="1" customHeight="1" x14ac:dyDescent="0.25"/>
    <row r="494" customFormat="1" ht="15" hidden="1" customHeight="1" x14ac:dyDescent="0.25"/>
    <row r="495" customFormat="1" ht="15" hidden="1" customHeight="1" x14ac:dyDescent="0.25"/>
    <row r="496" customFormat="1" ht="15" hidden="1" customHeight="1" x14ac:dyDescent="0.25"/>
    <row r="497" customFormat="1" ht="15" hidden="1" customHeight="1" x14ac:dyDescent="0.25"/>
    <row r="498" customFormat="1" ht="15" hidden="1" customHeight="1" x14ac:dyDescent="0.25"/>
    <row r="499" customFormat="1" ht="15" hidden="1" customHeight="1" x14ac:dyDescent="0.25"/>
    <row r="500" customFormat="1" ht="15" hidden="1" customHeight="1" x14ac:dyDescent="0.25"/>
    <row r="501" customFormat="1" ht="15" hidden="1" customHeight="1" x14ac:dyDescent="0.25"/>
    <row r="502" customFormat="1" ht="15" hidden="1" customHeight="1" x14ac:dyDescent="0.25"/>
    <row r="503" customFormat="1" ht="15" hidden="1" customHeight="1" x14ac:dyDescent="0.25"/>
    <row r="504" customFormat="1" ht="15" hidden="1" customHeight="1" x14ac:dyDescent="0.25"/>
    <row r="505" customFormat="1" ht="15" hidden="1" customHeight="1" x14ac:dyDescent="0.25"/>
    <row r="506" customFormat="1" ht="15" hidden="1" customHeight="1" x14ac:dyDescent="0.25"/>
    <row r="507" customFormat="1" ht="15" hidden="1" customHeight="1" x14ac:dyDescent="0.25"/>
    <row r="508" customFormat="1" ht="15" hidden="1" customHeight="1" x14ac:dyDescent="0.25"/>
    <row r="509" customFormat="1" ht="15" hidden="1" customHeight="1" x14ac:dyDescent="0.25"/>
    <row r="510" customFormat="1" ht="15" hidden="1" customHeight="1" x14ac:dyDescent="0.25"/>
    <row r="511" customFormat="1" ht="15" hidden="1" customHeight="1" x14ac:dyDescent="0.25"/>
    <row r="512" customFormat="1" ht="15" hidden="1" customHeight="1" x14ac:dyDescent="0.25"/>
    <row r="513" customFormat="1" ht="15" hidden="1" customHeight="1" x14ac:dyDescent="0.25"/>
    <row r="514" customFormat="1" ht="15" hidden="1" customHeight="1" x14ac:dyDescent="0.25"/>
    <row r="515" customFormat="1" ht="15" hidden="1" customHeight="1" x14ac:dyDescent="0.25"/>
    <row r="516" customFormat="1" ht="15" hidden="1" customHeight="1" x14ac:dyDescent="0.25"/>
    <row r="517" customFormat="1" ht="15" hidden="1" customHeight="1" x14ac:dyDescent="0.25"/>
    <row r="518" customFormat="1" ht="15" hidden="1" customHeight="1" x14ac:dyDescent="0.25"/>
    <row r="519" customFormat="1" ht="15" hidden="1" customHeight="1" x14ac:dyDescent="0.25"/>
    <row r="520" customFormat="1" ht="15" hidden="1" customHeight="1" x14ac:dyDescent="0.25"/>
    <row r="521" customFormat="1" ht="15" hidden="1" customHeight="1" x14ac:dyDescent="0.25"/>
    <row r="522" customFormat="1" ht="15" hidden="1" customHeight="1" x14ac:dyDescent="0.25"/>
    <row r="523" customFormat="1" ht="15" hidden="1" customHeight="1" x14ac:dyDescent="0.25"/>
    <row r="524" customFormat="1" ht="15" hidden="1" customHeight="1" x14ac:dyDescent="0.25"/>
    <row r="525" customFormat="1" ht="15" hidden="1" customHeight="1" x14ac:dyDescent="0.25"/>
    <row r="526" customFormat="1" ht="15" hidden="1" customHeight="1" x14ac:dyDescent="0.25"/>
    <row r="527" customFormat="1" ht="15" hidden="1" customHeight="1" x14ac:dyDescent="0.25"/>
    <row r="528" customFormat="1" ht="15" hidden="1" customHeight="1" x14ac:dyDescent="0.25"/>
    <row r="529" customFormat="1" ht="15" hidden="1" customHeight="1" x14ac:dyDescent="0.25"/>
    <row r="530" customFormat="1" ht="15" hidden="1" customHeight="1" x14ac:dyDescent="0.25"/>
    <row r="531" customFormat="1" ht="15" hidden="1" customHeight="1" x14ac:dyDescent="0.25"/>
    <row r="532" customFormat="1" ht="15" hidden="1" customHeight="1" x14ac:dyDescent="0.25"/>
    <row r="533" customFormat="1" ht="15" hidden="1" customHeight="1" x14ac:dyDescent="0.25"/>
    <row r="534" customFormat="1" ht="15" hidden="1" customHeight="1" x14ac:dyDescent="0.25"/>
    <row r="535" customFormat="1" ht="15" hidden="1" customHeight="1" x14ac:dyDescent="0.25"/>
    <row r="536" customFormat="1" ht="15" hidden="1" customHeight="1" x14ac:dyDescent="0.25"/>
    <row r="537" customFormat="1" ht="15" hidden="1" customHeight="1" x14ac:dyDescent="0.25"/>
    <row r="538" customFormat="1" ht="15" hidden="1" customHeight="1" x14ac:dyDescent="0.25"/>
    <row r="539" customFormat="1" ht="15" hidden="1" customHeight="1" x14ac:dyDescent="0.25"/>
    <row r="540" customFormat="1" ht="15" hidden="1" customHeight="1" x14ac:dyDescent="0.25"/>
    <row r="541" customFormat="1" ht="15" hidden="1" customHeight="1" x14ac:dyDescent="0.25"/>
    <row r="542" customFormat="1" ht="15" hidden="1" customHeight="1" x14ac:dyDescent="0.25"/>
    <row r="543" customFormat="1" ht="15" hidden="1" customHeight="1" x14ac:dyDescent="0.25"/>
    <row r="544" customFormat="1" ht="15" hidden="1" customHeight="1" x14ac:dyDescent="0.25"/>
    <row r="545" customFormat="1" ht="15" hidden="1" customHeight="1" x14ac:dyDescent="0.25"/>
    <row r="546" customFormat="1" ht="15" hidden="1" customHeight="1" x14ac:dyDescent="0.25"/>
    <row r="547" customFormat="1" ht="15" hidden="1" customHeight="1" x14ac:dyDescent="0.25"/>
    <row r="548" customFormat="1" ht="15" hidden="1" customHeight="1" x14ac:dyDescent="0.25"/>
    <row r="549" customFormat="1" ht="15" hidden="1" customHeight="1" x14ac:dyDescent="0.25"/>
    <row r="550" customFormat="1" ht="15" hidden="1" customHeight="1" x14ac:dyDescent="0.25"/>
    <row r="551" customFormat="1" ht="15" hidden="1" customHeight="1" x14ac:dyDescent="0.25"/>
    <row r="552" customFormat="1" ht="15" hidden="1" customHeight="1" x14ac:dyDescent="0.25"/>
    <row r="553" customFormat="1" ht="15" hidden="1" customHeight="1" x14ac:dyDescent="0.25"/>
    <row r="554" customFormat="1" ht="15" hidden="1" customHeight="1" x14ac:dyDescent="0.25"/>
    <row r="555" customFormat="1" ht="15" hidden="1" customHeight="1" x14ac:dyDescent="0.25"/>
    <row r="556" customFormat="1" ht="15" hidden="1" customHeight="1" x14ac:dyDescent="0.25"/>
    <row r="557" customFormat="1" ht="15" hidden="1" customHeight="1" x14ac:dyDescent="0.25"/>
    <row r="558" customFormat="1" ht="15" hidden="1" customHeight="1" x14ac:dyDescent="0.25"/>
    <row r="559" customFormat="1" ht="15" hidden="1" customHeight="1" x14ac:dyDescent="0.25"/>
    <row r="560" customFormat="1" ht="15" hidden="1" customHeight="1" x14ac:dyDescent="0.25"/>
    <row r="561" customFormat="1" ht="15" hidden="1" customHeight="1" x14ac:dyDescent="0.25"/>
    <row r="562" customFormat="1" ht="15" hidden="1" customHeight="1" x14ac:dyDescent="0.25"/>
    <row r="563" customFormat="1" ht="15" hidden="1" customHeight="1" x14ac:dyDescent="0.25"/>
    <row r="564" customFormat="1" ht="15" hidden="1" customHeight="1" x14ac:dyDescent="0.25"/>
    <row r="565" customFormat="1" ht="15" hidden="1" customHeight="1" x14ac:dyDescent="0.25"/>
    <row r="566" customFormat="1" ht="15" hidden="1" customHeight="1" x14ac:dyDescent="0.25"/>
    <row r="567" customFormat="1" ht="15" hidden="1" customHeight="1" x14ac:dyDescent="0.25"/>
    <row r="568" customFormat="1" ht="15" hidden="1" customHeight="1" x14ac:dyDescent="0.25"/>
    <row r="569" customFormat="1" ht="15" hidden="1" customHeight="1" x14ac:dyDescent="0.25"/>
    <row r="570" customFormat="1" ht="15" hidden="1" customHeight="1" x14ac:dyDescent="0.25"/>
    <row r="571" customFormat="1" ht="15" hidden="1" customHeight="1" x14ac:dyDescent="0.25"/>
    <row r="572" customFormat="1" ht="15" hidden="1" customHeight="1" x14ac:dyDescent="0.25"/>
    <row r="573" customFormat="1" ht="15" hidden="1" customHeight="1" x14ac:dyDescent="0.25"/>
    <row r="574" customFormat="1" ht="15" hidden="1" customHeight="1" x14ac:dyDescent="0.25"/>
    <row r="575" customFormat="1" ht="15" hidden="1" customHeight="1" x14ac:dyDescent="0.25"/>
    <row r="576" customFormat="1" ht="15" hidden="1" customHeight="1" x14ac:dyDescent="0.25"/>
    <row r="577" customFormat="1" ht="15" hidden="1" customHeight="1" x14ac:dyDescent="0.25"/>
    <row r="578" customFormat="1" ht="15" hidden="1" customHeight="1" x14ac:dyDescent="0.25"/>
    <row r="579" customFormat="1" ht="15" hidden="1" customHeight="1" x14ac:dyDescent="0.25"/>
    <row r="580" customFormat="1" ht="15" hidden="1" customHeight="1" x14ac:dyDescent="0.25"/>
    <row r="581" customFormat="1" ht="15" hidden="1" customHeight="1" x14ac:dyDescent="0.25"/>
    <row r="582" customFormat="1" ht="15" hidden="1" customHeight="1" x14ac:dyDescent="0.25"/>
    <row r="583" customFormat="1" ht="15" hidden="1" customHeight="1" x14ac:dyDescent="0.25"/>
    <row r="584" customFormat="1" ht="15" hidden="1" customHeight="1" x14ac:dyDescent="0.25"/>
    <row r="585" customFormat="1" ht="15" hidden="1" customHeight="1" x14ac:dyDescent="0.25"/>
    <row r="586" customFormat="1" ht="15" hidden="1" customHeight="1" x14ac:dyDescent="0.25"/>
    <row r="587" customFormat="1" ht="15" hidden="1" customHeight="1" x14ac:dyDescent="0.25"/>
    <row r="588" customFormat="1" ht="15" hidden="1" customHeight="1" x14ac:dyDescent="0.25"/>
    <row r="589" customFormat="1" ht="15" hidden="1" customHeight="1" x14ac:dyDescent="0.25"/>
    <row r="590" customFormat="1" ht="15" hidden="1" customHeight="1" x14ac:dyDescent="0.25"/>
    <row r="591" customFormat="1" ht="15" hidden="1" customHeight="1" x14ac:dyDescent="0.25"/>
    <row r="592" customFormat="1" ht="15" hidden="1" customHeight="1" x14ac:dyDescent="0.25"/>
    <row r="593" customFormat="1" ht="15" hidden="1" customHeight="1" x14ac:dyDescent="0.25"/>
    <row r="594" customFormat="1" ht="15" hidden="1" customHeight="1" x14ac:dyDescent="0.25"/>
    <row r="595" customFormat="1" ht="15" hidden="1" customHeight="1" x14ac:dyDescent="0.25"/>
    <row r="596" customFormat="1" ht="15" hidden="1" customHeight="1" x14ac:dyDescent="0.25"/>
    <row r="597" customFormat="1" ht="15" hidden="1" customHeight="1" x14ac:dyDescent="0.25"/>
    <row r="598" customFormat="1" ht="15" hidden="1" customHeight="1" x14ac:dyDescent="0.25"/>
    <row r="599" customFormat="1" ht="15" hidden="1" customHeight="1" x14ac:dyDescent="0.25"/>
    <row r="600" customFormat="1" ht="15" hidden="1" customHeight="1" x14ac:dyDescent="0.25"/>
    <row r="601" customFormat="1" ht="15" hidden="1" customHeight="1" x14ac:dyDescent="0.25"/>
    <row r="602" customFormat="1" ht="15" hidden="1" customHeight="1" x14ac:dyDescent="0.25"/>
    <row r="603" customFormat="1" ht="15" hidden="1" customHeight="1" x14ac:dyDescent="0.25"/>
    <row r="604" customFormat="1" ht="15" hidden="1" customHeight="1" x14ac:dyDescent="0.25"/>
    <row r="605" customFormat="1" ht="15" hidden="1" customHeight="1" x14ac:dyDescent="0.25"/>
    <row r="606" customFormat="1" ht="15" hidden="1" customHeight="1" x14ac:dyDescent="0.25"/>
    <row r="607" customFormat="1" ht="15" hidden="1" customHeight="1" x14ac:dyDescent="0.25"/>
    <row r="608" customFormat="1" ht="15" hidden="1" customHeight="1" x14ac:dyDescent="0.25"/>
    <row r="609" customFormat="1" ht="15" hidden="1" customHeight="1" x14ac:dyDescent="0.25"/>
    <row r="610" customFormat="1" ht="15" hidden="1" customHeight="1" x14ac:dyDescent="0.25"/>
    <row r="611" customFormat="1" ht="15" hidden="1" customHeight="1" x14ac:dyDescent="0.25"/>
    <row r="612" customFormat="1" ht="15" hidden="1" customHeight="1" x14ac:dyDescent="0.25"/>
    <row r="613" customFormat="1" ht="15" hidden="1" customHeight="1" x14ac:dyDescent="0.25"/>
    <row r="614" customFormat="1" ht="15" hidden="1" customHeight="1" x14ac:dyDescent="0.25"/>
    <row r="615" customFormat="1" ht="15" hidden="1" customHeight="1" x14ac:dyDescent="0.25"/>
    <row r="616" customFormat="1" ht="15" hidden="1" customHeight="1" x14ac:dyDescent="0.25"/>
    <row r="617" customFormat="1" ht="15" hidden="1" customHeight="1" x14ac:dyDescent="0.25"/>
    <row r="618" customFormat="1" ht="15" hidden="1" customHeight="1" x14ac:dyDescent="0.25"/>
    <row r="619" customFormat="1" ht="15" hidden="1" customHeight="1" x14ac:dyDescent="0.25"/>
    <row r="620" customFormat="1" ht="15" hidden="1" customHeight="1" x14ac:dyDescent="0.25"/>
    <row r="621" customFormat="1" ht="15" hidden="1" customHeight="1" x14ac:dyDescent="0.25"/>
    <row r="622" customFormat="1" ht="15" hidden="1" customHeight="1" x14ac:dyDescent="0.25"/>
    <row r="623" customFormat="1" ht="15" hidden="1" customHeight="1" x14ac:dyDescent="0.25"/>
    <row r="624" customFormat="1" ht="15" hidden="1" customHeight="1" x14ac:dyDescent="0.25"/>
    <row r="625" customFormat="1" ht="15" hidden="1" customHeight="1" x14ac:dyDescent="0.25"/>
    <row r="626" customFormat="1" ht="15" hidden="1" customHeight="1" x14ac:dyDescent="0.25"/>
    <row r="627" customFormat="1" ht="15" hidden="1" customHeight="1" x14ac:dyDescent="0.25"/>
    <row r="628" customFormat="1" ht="15" hidden="1" customHeight="1" x14ac:dyDescent="0.25"/>
    <row r="629" customFormat="1" ht="15" hidden="1" customHeight="1" x14ac:dyDescent="0.25"/>
    <row r="630" customFormat="1" ht="15" hidden="1" customHeight="1" x14ac:dyDescent="0.25"/>
    <row r="631" customFormat="1" ht="15" hidden="1" customHeight="1" x14ac:dyDescent="0.25"/>
    <row r="632" customFormat="1" ht="15" hidden="1" customHeight="1" x14ac:dyDescent="0.25"/>
    <row r="633" customFormat="1" ht="15" hidden="1" customHeight="1" x14ac:dyDescent="0.25"/>
    <row r="634" customFormat="1" ht="15" hidden="1" customHeight="1" x14ac:dyDescent="0.25"/>
    <row r="635" customFormat="1" ht="15" hidden="1" customHeight="1" x14ac:dyDescent="0.25"/>
    <row r="636" customFormat="1" ht="15" hidden="1" customHeight="1" x14ac:dyDescent="0.25"/>
    <row r="637" customFormat="1" ht="15" hidden="1" customHeight="1" x14ac:dyDescent="0.25"/>
    <row r="638" customFormat="1" ht="15" hidden="1" customHeight="1" x14ac:dyDescent="0.25"/>
    <row r="639" customFormat="1" ht="15" hidden="1" customHeight="1" x14ac:dyDescent="0.25"/>
    <row r="640" customFormat="1" ht="15" hidden="1" customHeight="1" x14ac:dyDescent="0.25"/>
    <row r="641" customFormat="1" ht="15" hidden="1" customHeight="1" x14ac:dyDescent="0.25"/>
    <row r="642" customFormat="1" ht="15" hidden="1" customHeight="1" x14ac:dyDescent="0.25"/>
    <row r="643" customFormat="1" ht="15" hidden="1" customHeight="1" x14ac:dyDescent="0.25"/>
    <row r="644" customFormat="1" ht="15" hidden="1" customHeight="1" x14ac:dyDescent="0.25"/>
    <row r="645" customFormat="1" ht="15" hidden="1" customHeight="1" x14ac:dyDescent="0.25"/>
    <row r="646" customFormat="1" ht="15" hidden="1" customHeight="1" x14ac:dyDescent="0.25"/>
    <row r="647" customFormat="1" ht="15" hidden="1" customHeight="1" x14ac:dyDescent="0.25"/>
    <row r="648" customFormat="1" ht="15" hidden="1" customHeight="1" x14ac:dyDescent="0.25"/>
    <row r="649" customFormat="1" ht="15" hidden="1" customHeight="1" x14ac:dyDescent="0.25"/>
    <row r="650" customFormat="1" ht="15" hidden="1" customHeight="1" x14ac:dyDescent="0.25"/>
    <row r="651" customFormat="1" ht="15" hidden="1" customHeight="1" x14ac:dyDescent="0.25"/>
    <row r="652" customFormat="1" ht="15" hidden="1" customHeight="1" x14ac:dyDescent="0.25"/>
    <row r="653" customFormat="1" ht="15" hidden="1" customHeight="1" x14ac:dyDescent="0.25"/>
    <row r="654" customFormat="1" ht="15" hidden="1" customHeight="1" x14ac:dyDescent="0.25"/>
    <row r="655" customFormat="1" ht="15" hidden="1" customHeight="1" x14ac:dyDescent="0.25"/>
    <row r="656" customFormat="1" ht="15" hidden="1" customHeight="1" x14ac:dyDescent="0.25"/>
    <row r="657" customFormat="1" ht="15" hidden="1" customHeight="1" x14ac:dyDescent="0.25"/>
    <row r="658" customFormat="1" ht="15" hidden="1" customHeight="1" x14ac:dyDescent="0.25"/>
    <row r="659" customFormat="1" ht="15" hidden="1" customHeight="1" x14ac:dyDescent="0.25"/>
    <row r="660" customFormat="1" ht="15" hidden="1" customHeight="1" x14ac:dyDescent="0.25"/>
    <row r="661" customFormat="1" ht="15" hidden="1" customHeight="1" x14ac:dyDescent="0.25"/>
    <row r="662" customFormat="1" ht="15" hidden="1" customHeight="1" x14ac:dyDescent="0.25"/>
    <row r="663" customFormat="1" ht="15" hidden="1" customHeight="1" x14ac:dyDescent="0.25"/>
    <row r="664" customFormat="1" ht="15" hidden="1" customHeight="1" x14ac:dyDescent="0.25"/>
    <row r="665" customFormat="1" ht="15" hidden="1" customHeight="1" x14ac:dyDescent="0.25"/>
    <row r="666" customFormat="1" ht="15" hidden="1" customHeight="1" x14ac:dyDescent="0.25"/>
    <row r="667" customFormat="1" ht="15" hidden="1" customHeight="1" x14ac:dyDescent="0.25"/>
    <row r="668" customFormat="1" ht="15" hidden="1" customHeight="1" x14ac:dyDescent="0.25"/>
    <row r="669" customFormat="1" ht="15" hidden="1" customHeight="1" x14ac:dyDescent="0.25"/>
    <row r="670" customFormat="1" ht="15" hidden="1" customHeight="1" x14ac:dyDescent="0.25"/>
    <row r="671" customFormat="1" ht="15" hidden="1" customHeight="1" x14ac:dyDescent="0.25"/>
    <row r="672" customFormat="1" ht="15" hidden="1" customHeight="1" x14ac:dyDescent="0.25"/>
    <row r="673" customFormat="1" ht="15" hidden="1" customHeight="1" x14ac:dyDescent="0.25"/>
    <row r="674" customFormat="1" ht="15" hidden="1" customHeight="1" x14ac:dyDescent="0.25"/>
    <row r="675" customFormat="1" ht="15" hidden="1" customHeight="1" x14ac:dyDescent="0.25"/>
    <row r="676" customFormat="1" ht="15" hidden="1" customHeight="1" x14ac:dyDescent="0.25"/>
    <row r="677" customFormat="1" ht="15" hidden="1" customHeight="1" x14ac:dyDescent="0.25"/>
    <row r="678" customFormat="1" ht="15" hidden="1" customHeight="1" x14ac:dyDescent="0.25"/>
    <row r="679" customFormat="1" ht="15" hidden="1" customHeight="1" x14ac:dyDescent="0.25"/>
    <row r="680" customFormat="1" ht="15" hidden="1" customHeight="1" x14ac:dyDescent="0.25"/>
    <row r="681" customFormat="1" ht="15" hidden="1" customHeight="1" x14ac:dyDescent="0.25"/>
    <row r="682" customFormat="1" ht="15" hidden="1" customHeight="1" x14ac:dyDescent="0.25"/>
    <row r="683" customFormat="1" ht="15" hidden="1" customHeight="1" x14ac:dyDescent="0.25"/>
    <row r="684" customFormat="1" ht="15" hidden="1" customHeight="1" x14ac:dyDescent="0.25"/>
    <row r="685" customFormat="1" ht="15" hidden="1" customHeight="1" x14ac:dyDescent="0.25"/>
    <row r="686" customFormat="1" ht="15" hidden="1" customHeight="1" x14ac:dyDescent="0.25"/>
    <row r="687" customFormat="1" ht="15" hidden="1" customHeight="1" x14ac:dyDescent="0.25"/>
    <row r="688" customFormat="1" ht="15" hidden="1" customHeight="1" x14ac:dyDescent="0.25"/>
    <row r="689" customFormat="1" ht="15" hidden="1" customHeight="1" x14ac:dyDescent="0.25"/>
    <row r="690" customFormat="1" ht="15" hidden="1" customHeight="1" x14ac:dyDescent="0.25"/>
    <row r="691" customFormat="1" ht="15" hidden="1" customHeight="1" x14ac:dyDescent="0.25"/>
    <row r="692" customFormat="1" ht="15" hidden="1" customHeight="1" x14ac:dyDescent="0.25"/>
    <row r="693" customFormat="1" ht="15" hidden="1" customHeight="1" x14ac:dyDescent="0.25"/>
    <row r="694" customFormat="1" ht="15" hidden="1" customHeight="1" x14ac:dyDescent="0.25"/>
    <row r="695" customFormat="1" ht="15" hidden="1" customHeight="1" x14ac:dyDescent="0.25"/>
    <row r="696" customFormat="1" ht="15" hidden="1" customHeight="1" x14ac:dyDescent="0.25"/>
    <row r="697" customFormat="1" ht="15" hidden="1" customHeight="1" x14ac:dyDescent="0.25"/>
    <row r="698" customFormat="1" ht="15" hidden="1" customHeight="1" x14ac:dyDescent="0.25"/>
    <row r="699" customFormat="1" ht="15" hidden="1" customHeight="1" x14ac:dyDescent="0.25"/>
    <row r="700" customFormat="1" ht="15" hidden="1" customHeight="1" x14ac:dyDescent="0.25"/>
    <row r="701" customFormat="1" ht="15" hidden="1" customHeight="1" x14ac:dyDescent="0.25"/>
    <row r="702" customFormat="1" ht="15" hidden="1" customHeight="1" x14ac:dyDescent="0.25"/>
    <row r="703" customFormat="1" ht="15" hidden="1" customHeight="1" x14ac:dyDescent="0.25"/>
    <row r="704" customFormat="1" ht="15" hidden="1" customHeight="1" x14ac:dyDescent="0.25"/>
    <row r="705" customFormat="1" ht="15" hidden="1" customHeight="1" x14ac:dyDescent="0.25"/>
    <row r="706" customFormat="1" ht="15" hidden="1" customHeight="1" x14ac:dyDescent="0.25"/>
    <row r="707" customFormat="1" ht="15" hidden="1" customHeight="1" x14ac:dyDescent="0.25"/>
    <row r="708" customFormat="1" ht="15" hidden="1" customHeight="1" x14ac:dyDescent="0.25"/>
    <row r="709" customFormat="1" ht="15" hidden="1" customHeight="1" x14ac:dyDescent="0.25"/>
    <row r="710" customFormat="1" ht="15" hidden="1" customHeight="1" x14ac:dyDescent="0.25"/>
    <row r="711" customFormat="1" ht="15" hidden="1" customHeight="1" x14ac:dyDescent="0.25"/>
    <row r="712" customFormat="1" ht="15" hidden="1" customHeight="1" x14ac:dyDescent="0.25"/>
    <row r="713" customFormat="1" ht="15" hidden="1" customHeight="1" x14ac:dyDescent="0.25"/>
    <row r="714" customFormat="1" ht="15" hidden="1" customHeight="1" x14ac:dyDescent="0.25"/>
    <row r="715" customFormat="1" ht="15" hidden="1" customHeight="1" x14ac:dyDescent="0.25"/>
    <row r="716" customFormat="1" ht="15" hidden="1" customHeight="1" x14ac:dyDescent="0.25"/>
    <row r="717" customFormat="1" ht="15" hidden="1" customHeight="1" x14ac:dyDescent="0.25"/>
    <row r="718" customFormat="1" ht="15" hidden="1" customHeight="1" x14ac:dyDescent="0.25"/>
    <row r="719" customFormat="1" ht="15" hidden="1" customHeight="1" x14ac:dyDescent="0.25"/>
    <row r="720" customFormat="1" ht="15" hidden="1" customHeight="1" x14ac:dyDescent="0.25"/>
    <row r="721" customFormat="1" ht="15" hidden="1" customHeight="1" x14ac:dyDescent="0.25"/>
    <row r="722" customFormat="1" ht="15" hidden="1" customHeight="1" x14ac:dyDescent="0.25"/>
    <row r="723" customFormat="1" ht="15" hidden="1" customHeight="1" x14ac:dyDescent="0.25"/>
    <row r="724" customFormat="1" ht="15" hidden="1" customHeight="1" x14ac:dyDescent="0.25"/>
    <row r="725" customFormat="1" ht="15" hidden="1" customHeight="1" x14ac:dyDescent="0.25"/>
    <row r="726" customFormat="1" ht="15" hidden="1" customHeight="1" x14ac:dyDescent="0.25"/>
    <row r="727" customFormat="1" ht="15" hidden="1" customHeight="1" x14ac:dyDescent="0.25"/>
    <row r="728" customFormat="1" ht="15" hidden="1" customHeight="1" x14ac:dyDescent="0.25"/>
    <row r="729" customFormat="1" ht="15" hidden="1" customHeight="1" x14ac:dyDescent="0.25"/>
    <row r="730" customFormat="1" ht="15" hidden="1" customHeight="1" x14ac:dyDescent="0.25"/>
    <row r="731" customFormat="1" ht="15" hidden="1" customHeight="1" x14ac:dyDescent="0.25"/>
    <row r="732" customFormat="1" ht="15" hidden="1" customHeight="1" x14ac:dyDescent="0.25"/>
    <row r="733" customFormat="1" ht="15" hidden="1" customHeight="1" x14ac:dyDescent="0.25"/>
    <row r="734" customFormat="1" ht="15" hidden="1" customHeight="1" x14ac:dyDescent="0.25"/>
    <row r="735" customFormat="1" ht="15" hidden="1" customHeight="1" x14ac:dyDescent="0.25"/>
    <row r="736" customFormat="1" ht="15" hidden="1" customHeight="1" x14ac:dyDescent="0.25"/>
    <row r="737" customFormat="1" ht="15" hidden="1" customHeight="1" x14ac:dyDescent="0.25"/>
    <row r="738" customFormat="1" ht="15" hidden="1" customHeight="1" x14ac:dyDescent="0.25"/>
    <row r="739" customFormat="1" ht="15" hidden="1" customHeight="1" x14ac:dyDescent="0.25"/>
    <row r="740" customFormat="1" ht="15" hidden="1" customHeight="1" x14ac:dyDescent="0.25"/>
    <row r="741" customFormat="1" ht="15" hidden="1" customHeight="1" x14ac:dyDescent="0.25"/>
    <row r="742" customFormat="1" ht="15" hidden="1" customHeight="1" x14ac:dyDescent="0.25"/>
    <row r="743" customFormat="1" ht="15" hidden="1" customHeight="1" x14ac:dyDescent="0.25"/>
    <row r="744" customFormat="1" ht="15" hidden="1" customHeight="1" x14ac:dyDescent="0.25"/>
    <row r="745" customFormat="1" ht="15" hidden="1" customHeight="1" x14ac:dyDescent="0.25"/>
    <row r="746" customFormat="1" ht="15" hidden="1" customHeight="1" x14ac:dyDescent="0.25"/>
    <row r="747" customFormat="1" ht="15" hidden="1" customHeight="1" x14ac:dyDescent="0.25"/>
    <row r="748" customFormat="1" ht="15" hidden="1" customHeight="1" x14ac:dyDescent="0.25"/>
    <row r="749" customFormat="1" ht="15" hidden="1" customHeight="1" x14ac:dyDescent="0.25"/>
    <row r="750" customFormat="1" ht="15" hidden="1" customHeight="1" x14ac:dyDescent="0.25"/>
    <row r="751" customFormat="1" ht="15" hidden="1" customHeight="1" x14ac:dyDescent="0.25"/>
    <row r="752" customFormat="1" ht="15" hidden="1" customHeight="1" x14ac:dyDescent="0.25"/>
    <row r="753" customFormat="1" ht="15" hidden="1" customHeight="1" x14ac:dyDescent="0.25"/>
    <row r="754" customFormat="1" ht="15" hidden="1" customHeight="1" x14ac:dyDescent="0.25"/>
    <row r="755" customFormat="1" ht="15" hidden="1" customHeight="1" x14ac:dyDescent="0.25"/>
    <row r="756" customFormat="1" ht="15" hidden="1" customHeight="1" x14ac:dyDescent="0.25"/>
    <row r="757" customFormat="1" ht="15" hidden="1" customHeight="1" x14ac:dyDescent="0.25"/>
    <row r="758" customFormat="1" ht="15" hidden="1" customHeight="1" x14ac:dyDescent="0.25"/>
    <row r="759" customFormat="1" ht="15" hidden="1" customHeight="1" x14ac:dyDescent="0.25"/>
    <row r="760" customFormat="1" ht="15" hidden="1" customHeight="1" x14ac:dyDescent="0.25"/>
    <row r="761" customFormat="1" ht="15" hidden="1" customHeight="1" x14ac:dyDescent="0.25"/>
    <row r="762" customFormat="1" ht="15" hidden="1" customHeight="1" x14ac:dyDescent="0.25"/>
    <row r="763" customFormat="1" ht="15" hidden="1" customHeight="1" x14ac:dyDescent="0.25"/>
    <row r="764" customFormat="1" ht="15" hidden="1" customHeight="1" x14ac:dyDescent="0.25"/>
    <row r="765" customFormat="1" ht="15" hidden="1" customHeight="1" x14ac:dyDescent="0.25"/>
    <row r="766" customFormat="1" ht="15" hidden="1" customHeight="1" x14ac:dyDescent="0.25"/>
    <row r="767" customFormat="1" ht="15" hidden="1" customHeight="1" x14ac:dyDescent="0.25"/>
    <row r="768" customFormat="1" ht="15" hidden="1" customHeight="1" x14ac:dyDescent="0.25"/>
    <row r="769" customFormat="1" ht="15" hidden="1" customHeight="1" x14ac:dyDescent="0.25"/>
    <row r="770" customFormat="1" ht="15" hidden="1" customHeight="1" x14ac:dyDescent="0.25"/>
    <row r="771" customFormat="1" ht="15" hidden="1" customHeight="1" x14ac:dyDescent="0.25"/>
    <row r="772" customFormat="1" ht="15" hidden="1" customHeight="1" x14ac:dyDescent="0.25"/>
    <row r="773" customFormat="1" ht="15" hidden="1" customHeight="1" x14ac:dyDescent="0.25"/>
    <row r="774" customFormat="1" ht="15" hidden="1" customHeight="1" x14ac:dyDescent="0.25"/>
    <row r="775" customFormat="1" ht="15" hidden="1" customHeight="1" x14ac:dyDescent="0.25"/>
    <row r="776" customFormat="1" ht="15" hidden="1" customHeight="1" x14ac:dyDescent="0.25"/>
    <row r="777" customFormat="1" ht="15" hidden="1" customHeight="1" x14ac:dyDescent="0.25"/>
    <row r="778" customFormat="1" ht="15" hidden="1" customHeight="1" x14ac:dyDescent="0.25"/>
    <row r="779" customFormat="1" ht="15" hidden="1" customHeight="1" x14ac:dyDescent="0.25"/>
    <row r="780" customFormat="1" ht="15" hidden="1" customHeight="1" x14ac:dyDescent="0.25"/>
    <row r="781" customFormat="1" ht="15" hidden="1" customHeight="1" x14ac:dyDescent="0.25"/>
    <row r="782" customFormat="1" ht="15" hidden="1" customHeight="1" x14ac:dyDescent="0.25"/>
    <row r="783" customFormat="1" ht="15" hidden="1" customHeight="1" x14ac:dyDescent="0.25"/>
    <row r="784" customFormat="1" ht="15" hidden="1" customHeight="1" x14ac:dyDescent="0.25"/>
    <row r="785" customFormat="1" ht="15" hidden="1" customHeight="1" x14ac:dyDescent="0.25"/>
    <row r="786" customFormat="1" ht="15" hidden="1" customHeight="1" x14ac:dyDescent="0.25"/>
    <row r="787" customFormat="1" ht="15" hidden="1" customHeight="1" x14ac:dyDescent="0.25"/>
    <row r="788" customFormat="1" ht="15" hidden="1" customHeight="1" x14ac:dyDescent="0.25"/>
    <row r="789" customFormat="1" ht="15" hidden="1" customHeight="1" x14ac:dyDescent="0.25"/>
    <row r="790" customFormat="1" ht="15" hidden="1" customHeight="1" x14ac:dyDescent="0.25"/>
    <row r="791" customFormat="1" ht="15" hidden="1" customHeight="1" x14ac:dyDescent="0.25"/>
    <row r="792" customFormat="1" ht="15" hidden="1" customHeight="1" x14ac:dyDescent="0.25"/>
    <row r="793" customFormat="1" ht="15" hidden="1" customHeight="1" x14ac:dyDescent="0.25"/>
    <row r="794" customFormat="1" ht="15" hidden="1" customHeight="1" x14ac:dyDescent="0.25"/>
    <row r="795" customFormat="1" ht="15" hidden="1" customHeight="1" x14ac:dyDescent="0.25"/>
    <row r="796" customFormat="1" ht="15" hidden="1" customHeight="1" x14ac:dyDescent="0.25"/>
    <row r="797" customFormat="1" ht="15" hidden="1" customHeight="1" x14ac:dyDescent="0.25"/>
    <row r="798" customFormat="1" ht="15" hidden="1" customHeight="1" x14ac:dyDescent="0.25"/>
    <row r="799" customFormat="1" ht="15" hidden="1" customHeight="1" x14ac:dyDescent="0.25"/>
    <row r="800" customFormat="1" ht="15" hidden="1" customHeight="1" x14ac:dyDescent="0.25"/>
    <row r="801" customFormat="1" ht="15" hidden="1" customHeight="1" x14ac:dyDescent="0.25"/>
    <row r="802" customFormat="1" ht="15" hidden="1" customHeight="1" x14ac:dyDescent="0.25"/>
    <row r="803" customFormat="1" ht="15" hidden="1" customHeight="1" x14ac:dyDescent="0.25"/>
    <row r="804" customFormat="1" ht="15" hidden="1" customHeight="1" x14ac:dyDescent="0.25"/>
    <row r="805" customFormat="1" ht="15" hidden="1" customHeight="1" x14ac:dyDescent="0.25"/>
    <row r="806" customFormat="1" ht="15" hidden="1" customHeight="1" x14ac:dyDescent="0.25"/>
    <row r="807" customFormat="1" ht="15" hidden="1" customHeight="1" x14ac:dyDescent="0.25"/>
    <row r="808" customFormat="1" ht="15" hidden="1" customHeight="1" x14ac:dyDescent="0.25"/>
    <row r="809" customFormat="1" ht="15" hidden="1" customHeight="1" x14ac:dyDescent="0.25"/>
    <row r="810" customFormat="1" ht="15" hidden="1" customHeight="1" x14ac:dyDescent="0.25"/>
    <row r="811" customFormat="1" ht="15" hidden="1" customHeight="1" x14ac:dyDescent="0.25"/>
    <row r="812" customFormat="1" ht="15" hidden="1" customHeight="1" x14ac:dyDescent="0.25"/>
    <row r="813" customFormat="1" ht="15" hidden="1" customHeight="1" x14ac:dyDescent="0.25"/>
    <row r="814" customFormat="1" ht="15" hidden="1" customHeight="1" x14ac:dyDescent="0.25"/>
    <row r="815" customFormat="1" ht="15" hidden="1" customHeight="1" x14ac:dyDescent="0.25"/>
    <row r="816" customFormat="1" ht="15" hidden="1" customHeight="1" x14ac:dyDescent="0.25"/>
    <row r="817" customFormat="1" ht="15" hidden="1" customHeight="1" x14ac:dyDescent="0.25"/>
    <row r="818" customFormat="1" ht="15" hidden="1" customHeight="1" x14ac:dyDescent="0.25"/>
    <row r="819" customFormat="1" ht="15" hidden="1" customHeight="1" x14ac:dyDescent="0.25"/>
    <row r="820" customFormat="1" ht="15" hidden="1" customHeight="1" x14ac:dyDescent="0.25"/>
    <row r="821" customFormat="1" ht="15" hidden="1" customHeight="1" x14ac:dyDescent="0.25"/>
    <row r="822" customFormat="1" ht="15" hidden="1" customHeight="1" x14ac:dyDescent="0.25"/>
    <row r="823" customFormat="1" ht="15" hidden="1" customHeight="1" x14ac:dyDescent="0.25"/>
    <row r="824" customFormat="1" ht="15" hidden="1" customHeight="1" x14ac:dyDescent="0.25"/>
    <row r="825" customFormat="1" ht="15" hidden="1" customHeight="1" x14ac:dyDescent="0.25"/>
    <row r="826" customFormat="1" ht="15" hidden="1" customHeight="1" x14ac:dyDescent="0.25"/>
    <row r="827" customFormat="1" ht="15" hidden="1" customHeight="1" x14ac:dyDescent="0.25"/>
    <row r="828" customFormat="1" ht="15" hidden="1" customHeight="1" x14ac:dyDescent="0.25"/>
    <row r="829" customFormat="1" ht="15" hidden="1" customHeight="1" x14ac:dyDescent="0.25"/>
    <row r="830" customFormat="1" ht="15" hidden="1" customHeight="1" x14ac:dyDescent="0.25"/>
    <row r="831" customFormat="1" ht="15" hidden="1" customHeight="1" x14ac:dyDescent="0.25"/>
    <row r="832" customFormat="1" ht="15" hidden="1" customHeight="1" x14ac:dyDescent="0.25"/>
    <row r="833" customFormat="1" ht="15" hidden="1" customHeight="1" x14ac:dyDescent="0.25"/>
    <row r="834" customFormat="1" ht="15" hidden="1" customHeight="1" x14ac:dyDescent="0.25"/>
    <row r="835" customFormat="1" ht="15" hidden="1" customHeight="1" x14ac:dyDescent="0.25"/>
    <row r="836" customFormat="1" ht="15" hidden="1" customHeight="1" x14ac:dyDescent="0.25"/>
    <row r="837" customFormat="1" ht="15" hidden="1" customHeight="1" x14ac:dyDescent="0.25"/>
    <row r="838" customFormat="1" ht="15" hidden="1" customHeight="1" x14ac:dyDescent="0.25"/>
    <row r="839" customFormat="1" ht="15" hidden="1" customHeight="1" x14ac:dyDescent="0.25"/>
    <row r="840" customFormat="1" ht="15" hidden="1" customHeight="1" x14ac:dyDescent="0.25"/>
    <row r="841" customFormat="1" ht="15" hidden="1" customHeight="1" x14ac:dyDescent="0.25"/>
    <row r="842" customFormat="1" ht="15" hidden="1" customHeight="1" x14ac:dyDescent="0.25"/>
    <row r="843" customFormat="1" ht="15" hidden="1" customHeight="1" x14ac:dyDescent="0.25"/>
    <row r="844" customFormat="1" ht="15" hidden="1" customHeight="1" x14ac:dyDescent="0.25"/>
    <row r="845" customFormat="1" ht="15" hidden="1" customHeight="1" x14ac:dyDescent="0.25"/>
    <row r="846" customFormat="1" ht="15" hidden="1" customHeight="1" x14ac:dyDescent="0.25"/>
    <row r="847" customFormat="1" ht="15" hidden="1" customHeight="1" x14ac:dyDescent="0.25"/>
    <row r="848" customFormat="1" ht="15" hidden="1" customHeight="1" x14ac:dyDescent="0.25"/>
    <row r="849" customFormat="1" ht="15" hidden="1" customHeight="1" x14ac:dyDescent="0.25"/>
    <row r="850" customFormat="1" ht="15" hidden="1" customHeight="1" x14ac:dyDescent="0.25"/>
    <row r="851" customFormat="1" ht="15" hidden="1" customHeight="1" x14ac:dyDescent="0.25"/>
    <row r="852" customFormat="1" ht="15" hidden="1" customHeight="1" x14ac:dyDescent="0.25"/>
    <row r="853" customFormat="1" ht="15" hidden="1" customHeight="1" x14ac:dyDescent="0.25"/>
    <row r="854" customFormat="1" ht="15" hidden="1" customHeight="1" x14ac:dyDescent="0.25"/>
    <row r="855" customFormat="1" ht="15" hidden="1" customHeight="1" x14ac:dyDescent="0.25"/>
    <row r="856" customFormat="1" ht="15" hidden="1" customHeight="1" x14ac:dyDescent="0.25"/>
    <row r="857" customFormat="1" ht="15" hidden="1" customHeight="1" x14ac:dyDescent="0.25"/>
    <row r="858" customFormat="1" ht="15" hidden="1" customHeight="1" x14ac:dyDescent="0.25"/>
    <row r="859" customFormat="1" ht="15" hidden="1" customHeight="1" x14ac:dyDescent="0.25"/>
    <row r="860" customFormat="1" ht="15" hidden="1" customHeight="1" x14ac:dyDescent="0.25"/>
    <row r="861" customFormat="1" ht="15" hidden="1" customHeight="1" x14ac:dyDescent="0.25"/>
    <row r="862" customFormat="1" ht="15" hidden="1" customHeight="1" x14ac:dyDescent="0.25"/>
    <row r="863" customFormat="1" ht="15" hidden="1" customHeight="1" x14ac:dyDescent="0.25"/>
    <row r="864" customFormat="1" ht="15" hidden="1" customHeight="1" x14ac:dyDescent="0.25"/>
    <row r="865" customFormat="1" ht="15" hidden="1" customHeight="1" x14ac:dyDescent="0.25"/>
    <row r="866" customFormat="1" ht="15" hidden="1" customHeight="1" x14ac:dyDescent="0.25"/>
    <row r="867" customFormat="1" ht="15" hidden="1" customHeight="1" x14ac:dyDescent="0.25"/>
    <row r="868" customFormat="1" ht="15" hidden="1" customHeight="1" x14ac:dyDescent="0.25"/>
    <row r="869" customFormat="1" ht="15" hidden="1" customHeight="1" x14ac:dyDescent="0.25"/>
    <row r="870" customFormat="1" ht="15" hidden="1" customHeight="1" x14ac:dyDescent="0.25"/>
    <row r="871" customFormat="1" ht="15" hidden="1" customHeight="1" x14ac:dyDescent="0.25"/>
    <row r="872" customFormat="1" ht="15" hidden="1" customHeight="1" x14ac:dyDescent="0.25"/>
    <row r="873" customFormat="1" ht="15" hidden="1" customHeight="1" x14ac:dyDescent="0.25"/>
    <row r="874" customFormat="1" ht="15" hidden="1" customHeight="1" x14ac:dyDescent="0.25"/>
    <row r="875" customFormat="1" ht="15" hidden="1" customHeight="1" x14ac:dyDescent="0.25"/>
    <row r="876" customFormat="1" ht="15" hidden="1" customHeight="1" x14ac:dyDescent="0.25"/>
    <row r="877" customFormat="1" ht="15" hidden="1" customHeight="1" x14ac:dyDescent="0.25"/>
    <row r="878" customFormat="1" ht="15" hidden="1" customHeight="1" x14ac:dyDescent="0.25"/>
    <row r="879" customFormat="1" ht="15" hidden="1" customHeight="1" x14ac:dyDescent="0.25"/>
    <row r="880" customFormat="1" ht="15" hidden="1" customHeight="1" x14ac:dyDescent="0.25"/>
    <row r="881" customFormat="1" ht="15" hidden="1" customHeight="1" x14ac:dyDescent="0.25"/>
    <row r="882" customFormat="1" ht="15" hidden="1" customHeight="1" x14ac:dyDescent="0.25"/>
    <row r="883" customFormat="1" ht="15" hidden="1" customHeight="1" x14ac:dyDescent="0.25"/>
    <row r="884" customFormat="1" ht="15" hidden="1" customHeight="1" x14ac:dyDescent="0.25"/>
    <row r="885" customFormat="1" ht="15" hidden="1" customHeight="1" x14ac:dyDescent="0.25"/>
    <row r="886" customFormat="1" ht="15" hidden="1" customHeight="1" x14ac:dyDescent="0.25"/>
    <row r="887" customFormat="1" ht="15" hidden="1" customHeight="1" x14ac:dyDescent="0.25"/>
    <row r="888" customFormat="1" ht="15" hidden="1" customHeight="1" x14ac:dyDescent="0.25"/>
    <row r="889" customFormat="1" ht="15" hidden="1" customHeight="1" x14ac:dyDescent="0.25"/>
    <row r="890" customFormat="1" ht="15" hidden="1" customHeight="1" x14ac:dyDescent="0.25"/>
    <row r="891" customFormat="1" ht="15" hidden="1" customHeight="1" x14ac:dyDescent="0.25"/>
    <row r="892" customFormat="1" ht="15" hidden="1" customHeight="1" x14ac:dyDescent="0.25"/>
    <row r="893" customFormat="1" ht="15" hidden="1" customHeight="1" x14ac:dyDescent="0.25"/>
    <row r="894" customFormat="1" ht="15" hidden="1" customHeight="1" x14ac:dyDescent="0.25"/>
    <row r="895" customFormat="1" ht="15" hidden="1" customHeight="1" x14ac:dyDescent="0.25"/>
    <row r="896" customFormat="1" ht="15" hidden="1" customHeight="1" x14ac:dyDescent="0.25"/>
    <row r="897" customFormat="1" ht="15" hidden="1" customHeight="1" x14ac:dyDescent="0.25"/>
    <row r="898" customFormat="1" ht="15" hidden="1" customHeight="1" x14ac:dyDescent="0.25"/>
    <row r="899" customFormat="1" ht="15" hidden="1" customHeight="1" x14ac:dyDescent="0.25"/>
    <row r="900" customFormat="1" ht="15" hidden="1" customHeight="1" x14ac:dyDescent="0.25"/>
    <row r="901" customFormat="1" ht="15" hidden="1" customHeight="1" x14ac:dyDescent="0.25"/>
    <row r="902" customFormat="1" ht="15" hidden="1" customHeight="1" x14ac:dyDescent="0.25"/>
    <row r="903" customFormat="1" ht="15" hidden="1" customHeight="1" x14ac:dyDescent="0.25"/>
    <row r="904" customFormat="1" ht="15" hidden="1" customHeight="1" x14ac:dyDescent="0.25"/>
    <row r="905" customFormat="1" ht="15" hidden="1" customHeight="1" x14ac:dyDescent="0.25"/>
    <row r="906" customFormat="1" ht="15" hidden="1" customHeight="1" x14ac:dyDescent="0.25"/>
    <row r="907" customFormat="1" ht="15" hidden="1" customHeight="1" x14ac:dyDescent="0.25"/>
    <row r="908" customFormat="1" ht="15" hidden="1" customHeight="1" x14ac:dyDescent="0.25"/>
    <row r="909" customFormat="1" ht="15" hidden="1" customHeight="1" x14ac:dyDescent="0.25"/>
    <row r="910" customFormat="1" ht="15" hidden="1" customHeight="1" x14ac:dyDescent="0.25"/>
    <row r="911" customFormat="1" ht="15" hidden="1" customHeight="1" x14ac:dyDescent="0.25"/>
    <row r="912" customFormat="1" ht="15" hidden="1" customHeight="1" x14ac:dyDescent="0.25"/>
    <row r="913" customFormat="1" ht="15" hidden="1" customHeight="1" x14ac:dyDescent="0.25"/>
    <row r="914" customFormat="1" ht="15" hidden="1" customHeight="1" x14ac:dyDescent="0.25"/>
    <row r="915" customFormat="1" ht="15" hidden="1" customHeight="1" x14ac:dyDescent="0.25"/>
    <row r="916" customFormat="1" ht="15" hidden="1" customHeight="1" x14ac:dyDescent="0.25"/>
    <row r="917" customFormat="1" ht="15" hidden="1" customHeight="1" x14ac:dyDescent="0.25"/>
    <row r="918" customFormat="1" ht="15" hidden="1" customHeight="1" x14ac:dyDescent="0.25"/>
    <row r="919" customFormat="1" ht="15" hidden="1" customHeight="1" x14ac:dyDescent="0.25"/>
    <row r="920" customFormat="1" ht="15" hidden="1" customHeight="1" x14ac:dyDescent="0.25"/>
    <row r="921" customFormat="1" ht="15" hidden="1" customHeight="1" x14ac:dyDescent="0.25"/>
    <row r="922" customFormat="1" ht="15" hidden="1" customHeight="1" x14ac:dyDescent="0.25"/>
    <row r="923" customFormat="1" ht="15" hidden="1" customHeight="1" x14ac:dyDescent="0.25"/>
    <row r="924" customFormat="1" ht="15" hidden="1" customHeight="1" x14ac:dyDescent="0.25"/>
    <row r="925" customFormat="1" ht="15" hidden="1" customHeight="1" x14ac:dyDescent="0.25"/>
    <row r="926" customFormat="1" ht="15" hidden="1" customHeight="1" x14ac:dyDescent="0.25"/>
    <row r="927" customFormat="1" ht="15" hidden="1" customHeight="1" x14ac:dyDescent="0.25"/>
    <row r="928" customFormat="1" ht="15" hidden="1" customHeight="1" x14ac:dyDescent="0.25"/>
    <row r="929" customFormat="1" ht="15" hidden="1" customHeight="1" x14ac:dyDescent="0.25"/>
    <row r="930" customFormat="1" ht="15" hidden="1" customHeight="1" x14ac:dyDescent="0.25"/>
    <row r="931" customFormat="1" ht="15" hidden="1" customHeight="1" x14ac:dyDescent="0.25"/>
    <row r="932" customFormat="1" ht="15" hidden="1" customHeight="1" x14ac:dyDescent="0.25"/>
    <row r="933" customFormat="1" ht="15" hidden="1" customHeight="1" x14ac:dyDescent="0.25"/>
    <row r="934" customFormat="1" ht="15" hidden="1" customHeight="1" x14ac:dyDescent="0.25"/>
    <row r="935" customFormat="1" ht="15" hidden="1" customHeight="1" x14ac:dyDescent="0.25"/>
    <row r="936" customFormat="1" ht="15" hidden="1" customHeight="1" x14ac:dyDescent="0.25"/>
    <row r="937" customFormat="1" ht="15" hidden="1" customHeight="1" x14ac:dyDescent="0.25"/>
    <row r="938" customFormat="1" ht="15" hidden="1" customHeight="1" x14ac:dyDescent="0.25"/>
    <row r="939" customFormat="1" ht="15" hidden="1" customHeight="1" x14ac:dyDescent="0.25"/>
    <row r="940" customFormat="1" ht="15" hidden="1" customHeight="1" x14ac:dyDescent="0.25"/>
    <row r="941" customFormat="1" ht="15" hidden="1" customHeight="1" x14ac:dyDescent="0.25"/>
    <row r="942" customFormat="1" ht="15" hidden="1" customHeight="1" x14ac:dyDescent="0.25"/>
    <row r="943" customFormat="1" ht="15" hidden="1" customHeight="1" x14ac:dyDescent="0.25"/>
    <row r="944" customFormat="1" ht="15" hidden="1" customHeight="1" x14ac:dyDescent="0.25"/>
    <row r="945" customFormat="1" ht="15" hidden="1" customHeight="1" x14ac:dyDescent="0.25"/>
    <row r="946" customFormat="1" ht="15" hidden="1" customHeight="1" x14ac:dyDescent="0.25"/>
    <row r="947" customFormat="1" ht="15" hidden="1" customHeight="1" x14ac:dyDescent="0.25"/>
    <row r="948" customFormat="1" ht="15" hidden="1" customHeight="1" x14ac:dyDescent="0.25"/>
    <row r="949" customFormat="1" ht="15" hidden="1" customHeight="1" x14ac:dyDescent="0.25"/>
    <row r="950" customFormat="1" ht="15" hidden="1" customHeight="1" x14ac:dyDescent="0.25"/>
    <row r="951" customFormat="1" ht="15" hidden="1" customHeight="1" x14ac:dyDescent="0.25"/>
    <row r="952" customFormat="1" ht="15" hidden="1" customHeight="1" x14ac:dyDescent="0.25"/>
    <row r="953" customFormat="1" ht="15" hidden="1" customHeight="1" x14ac:dyDescent="0.25"/>
    <row r="954" customFormat="1" ht="15" hidden="1" customHeight="1" x14ac:dyDescent="0.25"/>
    <row r="955" customFormat="1" ht="15" hidden="1" customHeight="1" x14ac:dyDescent="0.25"/>
    <row r="956" customFormat="1" ht="15" hidden="1" customHeight="1" x14ac:dyDescent="0.25"/>
    <row r="957" customFormat="1" ht="15" hidden="1" customHeight="1" x14ac:dyDescent="0.25"/>
    <row r="958" customFormat="1" ht="15" hidden="1" customHeight="1" x14ac:dyDescent="0.25"/>
    <row r="959" customFormat="1" ht="15" hidden="1" customHeight="1" x14ac:dyDescent="0.25"/>
    <row r="960" customFormat="1" ht="15" hidden="1" customHeight="1" x14ac:dyDescent="0.25"/>
    <row r="961" customFormat="1" ht="15" hidden="1" customHeight="1" x14ac:dyDescent="0.25"/>
    <row r="962" customFormat="1" ht="15" hidden="1" customHeight="1" x14ac:dyDescent="0.25"/>
    <row r="963" customFormat="1" ht="15" hidden="1" customHeight="1" x14ac:dyDescent="0.25"/>
    <row r="964" customFormat="1" ht="15" hidden="1" customHeight="1" x14ac:dyDescent="0.25"/>
    <row r="965" customFormat="1" ht="15" hidden="1" customHeight="1" x14ac:dyDescent="0.25"/>
    <row r="966" customFormat="1" ht="15" hidden="1" customHeight="1" x14ac:dyDescent="0.25"/>
    <row r="967" customFormat="1" ht="15" hidden="1" customHeight="1" x14ac:dyDescent="0.25"/>
    <row r="968" customFormat="1" ht="15" hidden="1" customHeight="1" x14ac:dyDescent="0.25"/>
    <row r="969" customFormat="1" ht="15" hidden="1" customHeight="1" x14ac:dyDescent="0.25"/>
    <row r="970" customFormat="1" ht="15" hidden="1" customHeight="1" x14ac:dyDescent="0.25"/>
    <row r="971" customFormat="1" ht="15" hidden="1" customHeight="1" x14ac:dyDescent="0.25"/>
    <row r="972" customFormat="1" ht="15" hidden="1" customHeight="1" x14ac:dyDescent="0.25"/>
    <row r="973" customFormat="1" ht="15" hidden="1" customHeight="1" x14ac:dyDescent="0.25"/>
    <row r="974" customFormat="1" ht="15" hidden="1" customHeight="1" x14ac:dyDescent="0.25"/>
    <row r="975" customFormat="1" ht="15" hidden="1" customHeight="1" x14ac:dyDescent="0.25"/>
    <row r="976" customFormat="1" ht="15" hidden="1" customHeight="1" x14ac:dyDescent="0.25"/>
    <row r="977" customFormat="1" ht="15" hidden="1" customHeight="1" x14ac:dyDescent="0.25"/>
    <row r="978" customFormat="1" ht="15" hidden="1" customHeight="1" x14ac:dyDescent="0.25"/>
    <row r="979" customFormat="1" ht="15" hidden="1" customHeight="1" x14ac:dyDescent="0.25"/>
    <row r="980" customFormat="1" ht="15" hidden="1" customHeight="1" x14ac:dyDescent="0.25"/>
    <row r="981" customFormat="1" ht="15" hidden="1" customHeight="1" x14ac:dyDescent="0.25"/>
    <row r="982" customFormat="1" ht="15" hidden="1" customHeight="1" x14ac:dyDescent="0.25"/>
    <row r="983" customFormat="1" ht="15" hidden="1" customHeight="1" x14ac:dyDescent="0.25"/>
    <row r="984" customFormat="1" ht="15" hidden="1" customHeight="1" x14ac:dyDescent="0.25"/>
    <row r="985" customFormat="1" ht="15" hidden="1" customHeight="1" x14ac:dyDescent="0.25"/>
    <row r="986" customFormat="1" ht="15" hidden="1" customHeight="1" x14ac:dyDescent="0.25"/>
    <row r="987" customFormat="1" ht="15" hidden="1" customHeight="1" x14ac:dyDescent="0.25"/>
    <row r="988" customFormat="1" ht="15" hidden="1" customHeight="1" x14ac:dyDescent="0.25"/>
    <row r="989" customFormat="1" ht="15" hidden="1" customHeight="1" x14ac:dyDescent="0.25"/>
    <row r="990" customFormat="1" ht="15" hidden="1" customHeight="1" x14ac:dyDescent="0.25"/>
    <row r="991" customFormat="1" ht="15" hidden="1" customHeight="1" x14ac:dyDescent="0.25"/>
    <row r="992" customFormat="1" ht="15" hidden="1" customHeight="1" x14ac:dyDescent="0.25"/>
    <row r="993" customFormat="1" ht="15" hidden="1" customHeight="1" x14ac:dyDescent="0.25"/>
    <row r="994" customFormat="1" ht="15" hidden="1" customHeight="1" x14ac:dyDescent="0.25"/>
    <row r="995" customFormat="1" ht="15" hidden="1" customHeight="1" x14ac:dyDescent="0.25"/>
    <row r="996" customFormat="1" ht="15" hidden="1" customHeight="1" x14ac:dyDescent="0.25"/>
    <row r="997" customFormat="1" ht="15" hidden="1" customHeight="1" x14ac:dyDescent="0.25"/>
    <row r="998" customFormat="1" ht="15" hidden="1" customHeight="1" x14ac:dyDescent="0.25"/>
    <row r="999" customFormat="1" ht="15" hidden="1" customHeight="1" x14ac:dyDescent="0.25"/>
    <row r="1000" customFormat="1" ht="15" hidden="1" customHeight="1" x14ac:dyDescent="0.25"/>
    <row r="1001" customFormat="1" ht="15" hidden="1" customHeight="1" x14ac:dyDescent="0.25"/>
    <row r="1002" customFormat="1" ht="15" hidden="1" customHeight="1" x14ac:dyDescent="0.25"/>
    <row r="1003" customFormat="1" ht="15" hidden="1" customHeight="1" x14ac:dyDescent="0.25"/>
    <row r="1004" customFormat="1" ht="15" hidden="1" customHeight="1" x14ac:dyDescent="0.25"/>
    <row r="1005" customFormat="1" ht="15" hidden="1" customHeight="1" x14ac:dyDescent="0.25"/>
    <row r="1006" customFormat="1" ht="15" hidden="1" customHeight="1" x14ac:dyDescent="0.25"/>
    <row r="1007" customFormat="1" ht="15" hidden="1" customHeight="1" x14ac:dyDescent="0.25"/>
    <row r="1008" customFormat="1" ht="15" hidden="1" customHeight="1" x14ac:dyDescent="0.25"/>
    <row r="1009" customFormat="1" ht="15" hidden="1" customHeight="1" x14ac:dyDescent="0.25"/>
    <row r="1010" customFormat="1" ht="15" hidden="1" customHeight="1" x14ac:dyDescent="0.25"/>
    <row r="1011" customFormat="1" ht="15" hidden="1" customHeight="1" x14ac:dyDescent="0.25"/>
    <row r="1012" customFormat="1" ht="15" hidden="1" customHeight="1" x14ac:dyDescent="0.25"/>
    <row r="1013" customFormat="1" ht="15" hidden="1" customHeight="1" x14ac:dyDescent="0.25"/>
    <row r="1014" customFormat="1" ht="15" hidden="1" customHeight="1" x14ac:dyDescent="0.25"/>
    <row r="1015" customFormat="1" ht="15" hidden="1" customHeight="1" x14ac:dyDescent="0.25"/>
    <row r="1016" customFormat="1" ht="15" hidden="1" customHeight="1" x14ac:dyDescent="0.25"/>
    <row r="1017" customFormat="1" ht="15" hidden="1" customHeight="1" x14ac:dyDescent="0.25"/>
    <row r="1018" customFormat="1" ht="15" hidden="1" customHeight="1" x14ac:dyDescent="0.25"/>
    <row r="1019" customFormat="1" ht="15" hidden="1" customHeight="1" x14ac:dyDescent="0.25"/>
    <row r="1020" customFormat="1" ht="15" hidden="1" customHeight="1" x14ac:dyDescent="0.25"/>
    <row r="1021" customFormat="1" ht="15" hidden="1" customHeight="1" x14ac:dyDescent="0.25"/>
    <row r="1022" customFormat="1" ht="15" hidden="1" customHeight="1" x14ac:dyDescent="0.25"/>
    <row r="1023" customFormat="1" ht="15" hidden="1" customHeight="1" x14ac:dyDescent="0.25"/>
    <row r="1024" customFormat="1" ht="15" hidden="1" customHeight="1" x14ac:dyDescent="0.25"/>
    <row r="1025" customFormat="1" ht="15" hidden="1" customHeight="1" x14ac:dyDescent="0.25"/>
    <row r="1026" customFormat="1" ht="15" hidden="1" customHeight="1" x14ac:dyDescent="0.25"/>
    <row r="1027" customFormat="1" ht="15" hidden="1" customHeight="1" x14ac:dyDescent="0.25"/>
    <row r="1028" customFormat="1" ht="15" hidden="1" customHeight="1" x14ac:dyDescent="0.25"/>
    <row r="1029" customFormat="1" ht="15" hidden="1" customHeight="1" x14ac:dyDescent="0.25"/>
    <row r="1030" customFormat="1" ht="15" hidden="1" customHeight="1" x14ac:dyDescent="0.25"/>
    <row r="1031" customFormat="1" ht="15" hidden="1" customHeight="1" x14ac:dyDescent="0.25"/>
    <row r="1032" customFormat="1" ht="15" hidden="1" customHeight="1" x14ac:dyDescent="0.25"/>
    <row r="1033" customFormat="1" ht="15" hidden="1" customHeight="1" x14ac:dyDescent="0.25"/>
    <row r="1034" customFormat="1" ht="15" hidden="1" customHeight="1" x14ac:dyDescent="0.25"/>
    <row r="1035" customFormat="1" ht="15" hidden="1" customHeight="1" x14ac:dyDescent="0.25"/>
    <row r="1036" customFormat="1" ht="15" hidden="1" customHeight="1" x14ac:dyDescent="0.25"/>
    <row r="1037" customFormat="1" ht="15" hidden="1" customHeight="1" x14ac:dyDescent="0.25"/>
    <row r="1038" customFormat="1" ht="15" hidden="1" customHeight="1" x14ac:dyDescent="0.25"/>
    <row r="1039" customFormat="1" ht="15" hidden="1" customHeight="1" x14ac:dyDescent="0.25"/>
    <row r="1040" customFormat="1" ht="15" hidden="1" customHeight="1" x14ac:dyDescent="0.25"/>
    <row r="1041" customFormat="1" ht="15" hidden="1" customHeight="1" x14ac:dyDescent="0.25"/>
    <row r="1042" customFormat="1" ht="15" hidden="1" customHeight="1" x14ac:dyDescent="0.25"/>
    <row r="1043" customFormat="1" ht="15" hidden="1" customHeight="1" x14ac:dyDescent="0.25"/>
  </sheetData>
  <sheetProtection algorithmName="SHA-256" hashValue="G7oWIgcFC1F3p5PFOzy7GjBy33w1YfaGZHxemu5sc8A=" saltValue="W87F+NYH2YT+FDaXgpqu0g==" spinCount="100000" sheet="1" objects="1" scenarios="1" formatRows="0"/>
  <mergeCells count="5">
    <mergeCell ref="B4:E4"/>
    <mergeCell ref="B6:E6"/>
    <mergeCell ref="D8:E8"/>
    <mergeCell ref="D21:E21"/>
    <mergeCell ref="D34:E34"/>
  </mergeCells>
  <conditionalFormatting sqref="B3:E4 A3:A43">
    <cfRule type="expression" dxfId="129" priority="6">
      <formula>$J$2=5</formula>
    </cfRule>
    <cfRule type="expression" dxfId="128" priority="7">
      <formula>$J$2=4</formula>
    </cfRule>
    <cfRule type="expression" dxfId="127" priority="8">
      <formula>$J$2=3</formula>
    </cfRule>
    <cfRule type="expression" dxfId="126" priority="9">
      <formula>$J$2=2</formula>
    </cfRule>
    <cfRule type="expression" dxfId="125" priority="10">
      <formula>$J$2=1</formula>
    </cfRule>
  </conditionalFormatting>
  <conditionalFormatting sqref="B7 B20 B33">
    <cfRule type="expression" dxfId="124" priority="1">
      <formula>$J$2=5</formula>
    </cfRule>
    <cfRule type="expression" dxfId="123" priority="2">
      <formula>$J$2=4</formula>
    </cfRule>
    <cfRule type="expression" dxfId="122" priority="3">
      <formula>$J$2=3</formula>
    </cfRule>
    <cfRule type="expression" dxfId="121" priority="4">
      <formula>$J$2=2</formula>
    </cfRule>
    <cfRule type="expression" dxfId="120" priority="5">
      <formula>$J$2=1</formula>
    </cfRule>
  </conditionalFormatting>
  <dataValidations count="2">
    <dataValidation type="textLength" operator="lessThanOrEqual" allowBlank="1" showInputMessage="1" showErrorMessage="1" error="This field has a 255 character limit." sqref="B39:E42 D10:E10 B13:E16 D36:E36 D23:E23 B26:E29">
      <formula1>255</formula1>
    </dataValidation>
    <dataValidation type="textLength" operator="lessThanOrEqual" allowBlank="1" showInputMessage="1" showErrorMessage="1" error="This field has a 255 character limit." sqref="B10 B23 B36">
      <formula1>500</formula1>
    </dataValidation>
  </dataValidations>
  <hyperlinks>
    <hyperlink ref="B31" location="'Adverse Outcomes'!CreateObjA3" tooltip="Show/hide a third objective" display="[+] Create objective"/>
    <hyperlink ref="B18" location="'Adverse Outcomes'!CreateObjA2" tooltip="Show/hide a second objective" display="[+] Create objective"/>
  </hyperlinks>
  <pageMargins left="0.7" right="0.7" top="0.75" bottom="0.75" header="0.3" footer="0.3"/>
  <pageSetup scale="65" fitToHeight="0" orientation="portrait" horizontalDpi="0" verticalDpi="0" r:id="rId1"/>
  <headerFooter>
    <oddFooter>&amp;L&amp;A&amp;R&amp;P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AED4476CB56E489F19F1F99866A31D" ma:contentTypeVersion="0" ma:contentTypeDescription="Create a new document." ma:contentTypeScope="" ma:versionID="e1a6287f721ddfe0927749214f0a2587">
  <xsd:schema xmlns:xsd="http://www.w3.org/2001/XMLSchema" xmlns:xs="http://www.w3.org/2001/XMLSchema" xmlns:p="http://schemas.microsoft.com/office/2006/metadata/properties" targetNamespace="http://schemas.microsoft.com/office/2006/metadata/properties" ma:root="true" ma:fieldsID="410887ef33a86b2cd89f890d2cbaf10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view 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38EA12-029E-404B-8A37-8C5891A96D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8803989-2D48-4418-B0F4-109962D3801F}">
  <ds:schemaRefs>
    <ds:schemaRef ds:uri="http://schemas.microsoft.com/sharepoint/v3/contenttype/forms"/>
  </ds:schemaRefs>
</ds:datastoreItem>
</file>

<file path=customXml/itemProps3.xml><?xml version="1.0" encoding="utf-8"?>
<ds:datastoreItem xmlns:ds="http://schemas.openxmlformats.org/officeDocument/2006/customXml" ds:itemID="{72CE3719-E5EB-4181-8819-59BFABAF1CE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172</vt:i4>
      </vt:variant>
    </vt:vector>
  </HeadingPairs>
  <TitlesOfParts>
    <vt:vector size="193" baseType="lpstr">
      <vt:lpstr>Config</vt:lpstr>
      <vt:lpstr>MasterWorkplan</vt:lpstr>
      <vt:lpstr>Home Page</vt:lpstr>
      <vt:lpstr>Program Context &amp; Partners</vt:lpstr>
      <vt:lpstr>Chlamydia</vt:lpstr>
      <vt:lpstr>Gonorrhea</vt:lpstr>
      <vt:lpstr>Syphilis</vt:lpstr>
      <vt:lpstr>Congenital Syphilis</vt:lpstr>
      <vt:lpstr>Adverse Outcomes</vt:lpstr>
      <vt:lpstr>Outbreak</vt:lpstr>
      <vt:lpstr>Partner Services for Women</vt:lpstr>
      <vt:lpstr>EPT</vt:lpstr>
      <vt:lpstr>Partner Services for MSM</vt:lpstr>
      <vt:lpstr>STD Specialty Care</vt:lpstr>
      <vt:lpstr>Gonorrhea &amp; Syphilis Tx</vt:lpstr>
      <vt:lpstr>Priority Pop. Screening &amp; Tx</vt:lpstr>
      <vt:lpstr>Community Health Promotion</vt:lpstr>
      <vt:lpstr>Provider Education &amp; Reporting</vt:lpstr>
      <vt:lpstr>Policy</vt:lpstr>
      <vt:lpstr>Analysis, Translation, Dissemin</vt:lpstr>
      <vt:lpstr>Data-Driven Planning</vt:lpstr>
      <vt:lpstr>AwardeeName</vt:lpstr>
      <vt:lpstr>configObjectiveRowCount</vt:lpstr>
      <vt:lpstr>'Adverse Outcomes'!CreateObjA2</vt:lpstr>
      <vt:lpstr>'Analysis, Translation, Dissemin'!CreateObjA2</vt:lpstr>
      <vt:lpstr>Chlamydia!CreateObjA2</vt:lpstr>
      <vt:lpstr>'Community Health Promotion'!CreateObjA2</vt:lpstr>
      <vt:lpstr>'Congenital Syphilis'!CreateObjA2</vt:lpstr>
      <vt:lpstr>'Data-Driven Planning'!CreateObjA2</vt:lpstr>
      <vt:lpstr>EPT!CreateObjA2</vt:lpstr>
      <vt:lpstr>Gonorrhea!CreateObjA2</vt:lpstr>
      <vt:lpstr>'Gonorrhea &amp; Syphilis Tx'!CreateObjA2</vt:lpstr>
      <vt:lpstr>MasterWorkplan!CreateObjA2</vt:lpstr>
      <vt:lpstr>Outbreak!CreateObjA2</vt:lpstr>
      <vt:lpstr>'Partner Services for MSM'!CreateObjA2</vt:lpstr>
      <vt:lpstr>'Partner Services for Women'!CreateObjA2</vt:lpstr>
      <vt:lpstr>Policy!CreateObjA2</vt:lpstr>
      <vt:lpstr>'Priority Pop. Screening &amp; Tx'!CreateObjA2</vt:lpstr>
      <vt:lpstr>'Provider Education &amp; Reporting'!CreateObjA2</vt:lpstr>
      <vt:lpstr>'STD Specialty Care'!CreateObjA2</vt:lpstr>
      <vt:lpstr>Syphilis!CreateObjA2</vt:lpstr>
      <vt:lpstr>'Adverse Outcomes'!CreateObjA3</vt:lpstr>
      <vt:lpstr>'Analysis, Translation, Dissemin'!CreateObjA3</vt:lpstr>
      <vt:lpstr>Chlamydia!CreateObjA3</vt:lpstr>
      <vt:lpstr>'Community Health Promotion'!CreateObjA3</vt:lpstr>
      <vt:lpstr>'Congenital Syphilis'!CreateObjA3</vt:lpstr>
      <vt:lpstr>'Data-Driven Planning'!CreateObjA3</vt:lpstr>
      <vt:lpstr>EPT!CreateObjA3</vt:lpstr>
      <vt:lpstr>Gonorrhea!CreateObjA3</vt:lpstr>
      <vt:lpstr>'Gonorrhea &amp; Syphilis Tx'!CreateObjA3</vt:lpstr>
      <vt:lpstr>MasterWorkplan!CreateObjA3</vt:lpstr>
      <vt:lpstr>Outbreak!CreateObjA3</vt:lpstr>
      <vt:lpstr>'Partner Services for MSM'!CreateObjA3</vt:lpstr>
      <vt:lpstr>'Partner Services for Women'!CreateObjA3</vt:lpstr>
      <vt:lpstr>Policy!CreateObjA3</vt:lpstr>
      <vt:lpstr>'Priority Pop. Screening &amp; Tx'!CreateObjA3</vt:lpstr>
      <vt:lpstr>'Provider Education &amp; Reporting'!CreateObjA3</vt:lpstr>
      <vt:lpstr>'STD Specialty Care'!CreateObjA3</vt:lpstr>
      <vt:lpstr>Syphilis!CreateObjA3</vt:lpstr>
      <vt:lpstr>'Adverse Outcomes'!CreateObjB2</vt:lpstr>
      <vt:lpstr>'Analysis, Translation, Dissemin'!CreateObjB2</vt:lpstr>
      <vt:lpstr>Chlamydia!CreateObjB2</vt:lpstr>
      <vt:lpstr>'Community Health Promotion'!CreateObjB2</vt:lpstr>
      <vt:lpstr>'Congenital Syphilis'!CreateObjB2</vt:lpstr>
      <vt:lpstr>'Data-Driven Planning'!CreateObjB2</vt:lpstr>
      <vt:lpstr>EPT!CreateObjB2</vt:lpstr>
      <vt:lpstr>Gonorrhea!CreateObjB2</vt:lpstr>
      <vt:lpstr>'Gonorrhea &amp; Syphilis Tx'!CreateObjB2</vt:lpstr>
      <vt:lpstr>MasterWorkplan!CreateObjB2</vt:lpstr>
      <vt:lpstr>Outbreak!CreateObjB2</vt:lpstr>
      <vt:lpstr>'Partner Services for MSM'!CreateObjB2</vt:lpstr>
      <vt:lpstr>'Partner Services for Women'!CreateObjB2</vt:lpstr>
      <vt:lpstr>Policy!CreateObjB2</vt:lpstr>
      <vt:lpstr>'Priority Pop. Screening &amp; Tx'!CreateObjB2</vt:lpstr>
      <vt:lpstr>'Provider Education &amp; Reporting'!CreateObjB2</vt:lpstr>
      <vt:lpstr>'STD Specialty Care'!CreateObjB2</vt:lpstr>
      <vt:lpstr>Syphilis!CreateObjB2</vt:lpstr>
      <vt:lpstr>'Adverse Outcomes'!CreateObjB3</vt:lpstr>
      <vt:lpstr>'Analysis, Translation, Dissemin'!CreateObjB3</vt:lpstr>
      <vt:lpstr>Chlamydia!CreateObjB3</vt:lpstr>
      <vt:lpstr>'Community Health Promotion'!CreateObjB3</vt:lpstr>
      <vt:lpstr>'Congenital Syphilis'!CreateObjB3</vt:lpstr>
      <vt:lpstr>'Data-Driven Planning'!CreateObjB3</vt:lpstr>
      <vt:lpstr>EPT!CreateObjB3</vt:lpstr>
      <vt:lpstr>Gonorrhea!CreateObjB3</vt:lpstr>
      <vt:lpstr>'Gonorrhea &amp; Syphilis Tx'!CreateObjB3</vt:lpstr>
      <vt:lpstr>MasterWorkplan!CreateObjB3</vt:lpstr>
      <vt:lpstr>Outbreak!CreateObjB3</vt:lpstr>
      <vt:lpstr>'Partner Services for MSM'!CreateObjB3</vt:lpstr>
      <vt:lpstr>'Partner Services for Women'!CreateObjB3</vt:lpstr>
      <vt:lpstr>Policy!CreateObjB3</vt:lpstr>
      <vt:lpstr>'Priority Pop. Screening &amp; Tx'!CreateObjB3</vt:lpstr>
      <vt:lpstr>'Provider Education &amp; Reporting'!CreateObjB3</vt:lpstr>
      <vt:lpstr>'STD Specialty Care'!CreateObjB3</vt:lpstr>
      <vt:lpstr>Syphilis!CreateObjB3</vt:lpstr>
      <vt:lpstr>'Adverse Outcomes'!CreateObjC2</vt:lpstr>
      <vt:lpstr>'Analysis, Translation, Dissemin'!CreateObjC2</vt:lpstr>
      <vt:lpstr>Chlamydia!CreateObjC2</vt:lpstr>
      <vt:lpstr>'Community Health Promotion'!CreateObjC2</vt:lpstr>
      <vt:lpstr>'Congenital Syphilis'!CreateObjC2</vt:lpstr>
      <vt:lpstr>'Data-Driven Planning'!CreateObjC2</vt:lpstr>
      <vt:lpstr>EPT!CreateObjC2</vt:lpstr>
      <vt:lpstr>Gonorrhea!CreateObjC2</vt:lpstr>
      <vt:lpstr>'Gonorrhea &amp; Syphilis Tx'!CreateObjC2</vt:lpstr>
      <vt:lpstr>MasterWorkplan!CreateObjC2</vt:lpstr>
      <vt:lpstr>Outbreak!CreateObjC2</vt:lpstr>
      <vt:lpstr>'Partner Services for MSM'!CreateObjC2</vt:lpstr>
      <vt:lpstr>'Partner Services for Women'!CreateObjC2</vt:lpstr>
      <vt:lpstr>Policy!CreateObjC2</vt:lpstr>
      <vt:lpstr>'Priority Pop. Screening &amp; Tx'!CreateObjC2</vt:lpstr>
      <vt:lpstr>'Provider Education &amp; Reporting'!CreateObjC2</vt:lpstr>
      <vt:lpstr>'STD Specialty Care'!CreateObjC2</vt:lpstr>
      <vt:lpstr>Syphilis!CreateObjC2</vt:lpstr>
      <vt:lpstr>'Adverse Outcomes'!CreateObjC3</vt:lpstr>
      <vt:lpstr>'Analysis, Translation, Dissemin'!CreateObjC3</vt:lpstr>
      <vt:lpstr>Chlamydia!CreateObjC3</vt:lpstr>
      <vt:lpstr>'Community Health Promotion'!CreateObjC3</vt:lpstr>
      <vt:lpstr>'Congenital Syphilis'!CreateObjC3</vt:lpstr>
      <vt:lpstr>'Data-Driven Planning'!CreateObjC3</vt:lpstr>
      <vt:lpstr>EPT!CreateObjC3</vt:lpstr>
      <vt:lpstr>Gonorrhea!CreateObjC3</vt:lpstr>
      <vt:lpstr>'Gonorrhea &amp; Syphilis Tx'!CreateObjC3</vt:lpstr>
      <vt:lpstr>MasterWorkplan!CreateObjC3</vt:lpstr>
      <vt:lpstr>Outbreak!CreateObjC3</vt:lpstr>
      <vt:lpstr>'Partner Services for MSM'!CreateObjC3</vt:lpstr>
      <vt:lpstr>'Partner Services for Women'!CreateObjC3</vt:lpstr>
      <vt:lpstr>Policy!CreateObjC3</vt:lpstr>
      <vt:lpstr>'Priority Pop. Screening &amp; Tx'!CreateObjC3</vt:lpstr>
      <vt:lpstr>'Provider Education &amp; Reporting'!CreateObjC3</vt:lpstr>
      <vt:lpstr>'STD Specialty Care'!CreateObjC3</vt:lpstr>
      <vt:lpstr>Syphilis!CreateObjC3</vt:lpstr>
      <vt:lpstr>lkpOrgNames</vt:lpstr>
      <vt:lpstr>lkpPartnerTypes_DataUse</vt:lpstr>
      <vt:lpstr>lkpPartnerTypes_DiseaseInvest</vt:lpstr>
      <vt:lpstr>lkpPartnerTypes_PreventionAndPolicy</vt:lpstr>
      <vt:lpstr>lkpPartnerTypes_Screening</vt:lpstr>
      <vt:lpstr>lkpPartnerTypes_Surveillance</vt:lpstr>
      <vt:lpstr>lkpStrategy_ID</vt:lpstr>
      <vt:lpstr>lkpStrategy_Shorthand</vt:lpstr>
      <vt:lpstr>lkpStrategy_Text</vt:lpstr>
      <vt:lpstr>lkpStrategyAreas_ID</vt:lpstr>
      <vt:lpstr>lkpStrategyAreas_Text</vt:lpstr>
      <vt:lpstr>lkpSubStrategy_ID</vt:lpstr>
      <vt:lpstr>lkpSubStrategy_Text</vt:lpstr>
      <vt:lpstr>lkpYN</vt:lpstr>
      <vt:lpstr>nav0ProgramContext</vt:lpstr>
      <vt:lpstr>navHome</vt:lpstr>
      <vt:lpstr>PerformanceYear</vt:lpstr>
      <vt:lpstr>PeriodOfPerformance</vt:lpstr>
      <vt:lpstr>'Adverse Outcomes'!Print_Area</vt:lpstr>
      <vt:lpstr>'Analysis, Translation, Dissemin'!Print_Area</vt:lpstr>
      <vt:lpstr>Chlamydia!Print_Area</vt:lpstr>
      <vt:lpstr>'Community Health Promotion'!Print_Area</vt:lpstr>
      <vt:lpstr>'Congenital Syphilis'!Print_Area</vt:lpstr>
      <vt:lpstr>'Data-Driven Planning'!Print_Area</vt:lpstr>
      <vt:lpstr>EPT!Print_Area</vt:lpstr>
      <vt:lpstr>Gonorrhea!Print_Area</vt:lpstr>
      <vt:lpstr>'Gonorrhea &amp; Syphilis Tx'!Print_Area</vt:lpstr>
      <vt:lpstr>'Home Page'!Print_Area</vt:lpstr>
      <vt:lpstr>MasterWorkplan!Print_Area</vt:lpstr>
      <vt:lpstr>Outbreak!Print_Area</vt:lpstr>
      <vt:lpstr>'Partner Services for MSM'!Print_Area</vt:lpstr>
      <vt:lpstr>'Partner Services for Women'!Print_Area</vt:lpstr>
      <vt:lpstr>Policy!Print_Area</vt:lpstr>
      <vt:lpstr>'Priority Pop. Screening &amp; Tx'!Print_Area</vt:lpstr>
      <vt:lpstr>'Program Context &amp; Partners'!Print_Area</vt:lpstr>
      <vt:lpstr>'Provider Education &amp; Reporting'!Print_Area</vt:lpstr>
      <vt:lpstr>'STD Specialty Care'!Print_Area</vt:lpstr>
      <vt:lpstr>Syphilis!Print_Area</vt:lpstr>
      <vt:lpstr>'Adverse Outcomes'!Print_Titles</vt:lpstr>
      <vt:lpstr>'Analysis, Translation, Dissemin'!Print_Titles</vt:lpstr>
      <vt:lpstr>Chlamydia!Print_Titles</vt:lpstr>
      <vt:lpstr>'Community Health Promotion'!Print_Titles</vt:lpstr>
      <vt:lpstr>'Congenital Syphilis'!Print_Titles</vt:lpstr>
      <vt:lpstr>'Data-Driven Planning'!Print_Titles</vt:lpstr>
      <vt:lpstr>EPT!Print_Titles</vt:lpstr>
      <vt:lpstr>Gonorrhea!Print_Titles</vt:lpstr>
      <vt:lpstr>'Gonorrhea &amp; Syphilis Tx'!Print_Titles</vt:lpstr>
      <vt:lpstr>MasterWorkplan!Print_Titles</vt:lpstr>
      <vt:lpstr>Outbreak!Print_Titles</vt:lpstr>
      <vt:lpstr>'Partner Services for MSM'!Print_Titles</vt:lpstr>
      <vt:lpstr>'Partner Services for Women'!Print_Titles</vt:lpstr>
      <vt:lpstr>Policy!Print_Titles</vt:lpstr>
      <vt:lpstr>'Priority Pop. Screening &amp; Tx'!Print_Titles</vt:lpstr>
      <vt:lpstr>'Program Context &amp; Partners'!Print_Titles</vt:lpstr>
      <vt:lpstr>'Provider Education &amp; Reporting'!Print_Titles</vt:lpstr>
      <vt:lpstr>'STD Specialty Care'!Print_Titles</vt:lpstr>
      <vt:lpstr>Syphilis!Print_Titles</vt:lpstr>
      <vt:lpstr>TemplateType</vt:lpstr>
      <vt:lpstr>TemplateVersion</vt:lpstr>
      <vt:lpstr>Title1</vt:lpstr>
      <vt:lpstr>Title2</vt:lpstr>
      <vt:lpstr>Title3</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D - Instrument 2- STD Applicant Work Plan Template_1 Year Plan</dc:title>
  <dc:creator/>
  <cp:lastModifiedBy>User</cp:lastModifiedBy>
  <cp:lastPrinted>2018-04-09T16:02:44Z</cp:lastPrinted>
  <dcterms:created xsi:type="dcterms:W3CDTF">2018-02-04T03:54:42Z</dcterms:created>
  <dcterms:modified xsi:type="dcterms:W3CDTF">2018-04-09T16:02:49Z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0x0101040079ABA1D8F3919E419A4D8FF3AB9B9D780091B4F1412FF7624297071F4CBC2A9427</vt:lpwstr>
  </property>
</Properties>
</file>