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186\0186 (2017)\IMC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6" i="2" l="1"/>
  <c r="H7" i="2" l="1"/>
  <c r="I7" i="2" s="1"/>
  <c r="J7" i="2" s="1"/>
  <c r="H6" i="2"/>
  <c r="E14" i="2"/>
  <c r="H14" i="2" s="1"/>
  <c r="E15" i="2"/>
  <c r="H15" i="2" s="1"/>
  <c r="E16" i="2"/>
  <c r="H16" i="2" s="1"/>
  <c r="E38" i="2"/>
  <c r="H38" i="2"/>
  <c r="I38" i="2" s="1"/>
  <c r="J38" i="2" s="1"/>
  <c r="E37" i="2"/>
  <c r="H37" i="2" s="1"/>
  <c r="E35" i="2"/>
  <c r="H35" i="2"/>
  <c r="E28" i="2"/>
  <c r="E17" i="2"/>
  <c r="H17" i="2"/>
  <c r="H28" i="2"/>
  <c r="I28" i="2"/>
  <c r="J9" i="2"/>
  <c r="H8" i="2"/>
  <c r="I8" i="2" s="1"/>
  <c r="J8" i="2" s="1"/>
  <c r="E11" i="2"/>
  <c r="H11" i="2"/>
  <c r="I11" i="2" s="1"/>
  <c r="E10" i="2"/>
  <c r="E39" i="2" s="1"/>
  <c r="H10" i="2"/>
  <c r="I10" i="2" s="1"/>
  <c r="E34" i="2"/>
  <c r="H34" i="2"/>
  <c r="I34" i="2" s="1"/>
  <c r="J34" i="2" s="1"/>
  <c r="E13" i="2"/>
  <c r="H13" i="2" s="1"/>
  <c r="E12" i="2"/>
  <c r="H12" i="2" s="1"/>
  <c r="E29" i="2"/>
  <c r="H29" i="2"/>
  <c r="I29" i="2" s="1"/>
  <c r="J29" i="2" s="1"/>
  <c r="E26" i="2"/>
  <c r="H26" i="2" s="1"/>
  <c r="E21" i="2"/>
  <c r="H21" i="2"/>
  <c r="E24" i="2"/>
  <c r="H24" i="2" s="1"/>
  <c r="E22" i="2"/>
  <c r="H22" i="2" s="1"/>
  <c r="E23" i="2"/>
  <c r="H23" i="2" s="1"/>
  <c r="E25" i="2"/>
  <c r="H25" i="2"/>
  <c r="I25" i="2" s="1"/>
  <c r="E36" i="2"/>
  <c r="H36" i="2" s="1"/>
  <c r="E32" i="2"/>
  <c r="H32" i="2"/>
  <c r="J32" i="2" s="1"/>
  <c r="E33" i="2"/>
  <c r="H33" i="2" s="1"/>
  <c r="E30" i="2"/>
  <c r="H30" i="2"/>
  <c r="I30" i="2" s="1"/>
  <c r="J30" i="2" s="1"/>
  <c r="E18" i="2"/>
  <c r="H18" i="2" s="1"/>
  <c r="E19" i="2"/>
  <c r="H19" i="2" s="1"/>
  <c r="E20" i="2"/>
  <c r="H20" i="2" s="1"/>
  <c r="E27" i="2"/>
  <c r="H27" i="2"/>
  <c r="E31" i="2"/>
  <c r="H31" i="2" s="1"/>
  <c r="I32" i="2"/>
  <c r="J28" i="2"/>
  <c r="I27" i="2"/>
  <c r="J27" i="2"/>
  <c r="I20" i="2" l="1"/>
  <c r="J20" i="2"/>
  <c r="I36" i="2"/>
  <c r="J36" i="2" s="1"/>
  <c r="I22" i="2"/>
  <c r="J22" i="2"/>
  <c r="I26" i="2"/>
  <c r="J26" i="2"/>
  <c r="I13" i="2"/>
  <c r="J13" i="2"/>
  <c r="I37" i="2"/>
  <c r="J37" i="2"/>
  <c r="I31" i="2"/>
  <c r="J31" i="2" s="1"/>
  <c r="I33" i="2"/>
  <c r="J33" i="2"/>
  <c r="I14" i="2"/>
  <c r="J14" i="2"/>
  <c r="I18" i="2"/>
  <c r="J18" i="2"/>
  <c r="H39" i="2"/>
  <c r="J15" i="2"/>
  <c r="I15" i="2"/>
  <c r="I19" i="2"/>
  <c r="J19" i="2"/>
  <c r="J24" i="2"/>
  <c r="I24" i="2"/>
  <c r="I23" i="2"/>
  <c r="J23" i="2"/>
  <c r="I12" i="2"/>
  <c r="J12" i="2" s="1"/>
  <c r="I16" i="2"/>
  <c r="J16" i="2" s="1"/>
  <c r="I6" i="2"/>
  <c r="J25" i="2"/>
  <c r="I21" i="2"/>
  <c r="J21" i="2" s="1"/>
  <c r="J10" i="2"/>
  <c r="J11" i="2"/>
  <c r="I35" i="2"/>
  <c r="J35" i="2" s="1"/>
  <c r="I17" i="2"/>
  <c r="J17" i="2" s="1"/>
  <c r="I39" i="2" l="1"/>
  <c r="J6" i="2"/>
  <c r="J39" i="2" s="1"/>
</calcChain>
</file>

<file path=xl/sharedStrings.xml><?xml version="1.0" encoding="utf-8"?>
<sst xmlns="http://schemas.openxmlformats.org/spreadsheetml/2006/main" count="33" uniqueCount="33">
  <si>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</si>
  <si>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</si>
  <si>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</si>
  <si>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</si>
  <si>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</si>
  <si>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</si>
  <si>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</si>
  <si>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</si>
  <si>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</si>
  <si>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</si>
  <si>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</si>
  <si>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</si>
  <si>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</si>
  <si>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</si>
  <si>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</si>
  <si>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</si>
  <si>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</si>
  <si>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</si>
  <si>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</si>
  <si>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</si>
  <si>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</si>
  <si>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</si>
  <si>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</si>
  <si>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</si>
  <si>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</si>
  <si>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</si>
  <si>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</si>
  <si>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</si>
  <si>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</si>
  <si>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Black Stem Rust; Addition of Rust Resistant Varieties</t>
  </si>
  <si>
    <t>Request to add rust resistant varieties</t>
  </si>
  <si>
    <t>14</t>
  </si>
  <si>
    <t>OMB Control No.
0579-0186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</si>
</sst>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G6" sqref="G6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32</v>
      </c>
      <c r="I2" s="51"/>
      <c r="J2" s="16"/>
      <c r="K2" s="8">
        <v>43073</v>
      </c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8</v>
      </c>
      <c r="D6" s="29">
        <v>4</v>
      </c>
      <c r="E6" s="5">
        <f>SUM(C6*D6)</f>
        <v>32</v>
      </c>
      <c r="F6" s="21" t="s">
        <v>31</v>
      </c>
      <c r="G6" s="25">
        <v>59.04</v>
      </c>
      <c r="H6" s="36">
        <f>+E6*G6</f>
        <v>1889.28</v>
      </c>
      <c r="I6" s="36">
        <f>+H6*0.139</f>
        <v>262.60992000000005</v>
      </c>
      <c r="J6" s="36">
        <f>+H6+I6</f>
        <v>2151.8899200000001</v>
      </c>
      <c r="K6" s="2"/>
    </row>
    <row r="7" spans="1:11" x14ac:dyDescent="0.2">
      <c r="A7" s="2"/>
      <c r="B7" s="2"/>
      <c r="C7" s="5"/>
      <c r="D7" s="29"/>
      <c r="E7" s="5"/>
      <c r="F7" s="21"/>
      <c r="G7" s="25"/>
      <c r="H7" s="36">
        <f>+E7*G7</f>
        <v>0</v>
      </c>
      <c r="I7" s="36">
        <f>+H7*0.139</f>
        <v>0</v>
      </c>
      <c r="J7" s="36">
        <f>+H7+I7</f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ref="H8:H17" si="0">+E8*G8</f>
        <v>0</v>
      </c>
      <c r="I8" s="36">
        <f t="shared" ref="I8:I17" si="1">+H8*0.139</f>
        <v>0</v>
      </c>
      <c r="J8" s="36">
        <f t="shared" ref="J8:J17" si="2">+H8+I8</f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2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ref="E10:E17" si="3">+C10*D10</f>
        <v>0</v>
      </c>
      <c r="F10" s="21"/>
      <c r="G10" s="25"/>
      <c r="H10" s="26">
        <f t="shared" si="0"/>
        <v>0</v>
      </c>
      <c r="I10" s="26">
        <f t="shared" si="1"/>
        <v>0</v>
      </c>
      <c r="J10" s="26">
        <f t="shared" si="2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3"/>
        <v>0</v>
      </c>
      <c r="F11" s="21"/>
      <c r="G11" s="25"/>
      <c r="H11" s="26">
        <f t="shared" si="0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2"/>
      <c r="C12" s="5"/>
      <c r="D12" s="29"/>
      <c r="E12" s="5">
        <f t="shared" si="3"/>
        <v>0</v>
      </c>
      <c r="F12" s="21"/>
      <c r="G12" s="25"/>
      <c r="H12" s="26">
        <f t="shared" si="0"/>
        <v>0</v>
      </c>
      <c r="I12" s="26">
        <f t="shared" si="1"/>
        <v>0</v>
      </c>
      <c r="J12" s="26">
        <f t="shared" si="2"/>
        <v>0</v>
      </c>
      <c r="K12" s="2"/>
    </row>
    <row r="13" spans="1:11" x14ac:dyDescent="0.2">
      <c r="A13" s="2"/>
      <c r="B13" s="2"/>
      <c r="C13" s="5"/>
      <c r="D13" s="29"/>
      <c r="E13" s="5">
        <f t="shared" si="3"/>
        <v>0</v>
      </c>
      <c r="F13" s="21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3"/>
        <v>0</v>
      </c>
      <c r="F14" s="34"/>
      <c r="G14" s="35"/>
      <c r="H14" s="36">
        <f t="shared" si="0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3"/>
        <v>0</v>
      </c>
      <c r="F15" s="34"/>
      <c r="G15" s="35"/>
      <c r="H15" s="36">
        <f t="shared" si="0"/>
        <v>0</v>
      </c>
      <c r="I15" s="36">
        <f t="shared" si="1"/>
        <v>0</v>
      </c>
      <c r="J15" s="36">
        <f t="shared" si="2"/>
        <v>0</v>
      </c>
      <c r="K15" s="30"/>
    </row>
    <row r="16" spans="1:11" x14ac:dyDescent="0.2">
      <c r="A16" s="30"/>
      <c r="B16" s="30"/>
      <c r="C16" s="32"/>
      <c r="D16" s="33"/>
      <c r="E16" s="32">
        <f t="shared" si="3"/>
        <v>0</v>
      </c>
      <c r="F16" s="34"/>
      <c r="G16" s="35"/>
      <c r="H16" s="36">
        <f t="shared" si="0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3"/>
        <v>0</v>
      </c>
      <c r="F17" s="34"/>
      <c r="G17" s="35"/>
      <c r="H17" s="36">
        <f t="shared" si="0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32.319999999999993</v>
      </c>
      <c r="F39" s="27"/>
      <c r="G39" s="25"/>
      <c r="H39" s="26">
        <f>SUM(H6:H38)</f>
        <v>1889.28</v>
      </c>
      <c r="I39" s="26">
        <f>SUM(I6:I38)</f>
        <v>262.60992000000005</v>
      </c>
      <c r="J39" s="26">
        <f>SUM(J6:J38)</f>
        <v>2151.8899200000001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Black Stem Rust:  ID Req &amp; Additions of Rust Resistant Varieties</Project_x0020_Name>
    <OMB_x0020_control_x0020__x0023_ xmlns="64E31D74-685E-46CD-AE51-A264634057B8">0579-0186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Domestic</Prject_x0020_Typ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B14BBE-7B31-4D14-A33B-2D5A55AAC25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d6d8045-9bce-45b8-96e9-ffa15b628daa"/>
    <ds:schemaRef ds:uri="http://purl.org/dc/elements/1.1/"/>
    <ds:schemaRef ds:uri="http://schemas.microsoft.com/office/2006/metadata/properties"/>
    <ds:schemaRef ds:uri="64E31D74-685E-46CD-AE51-A264634057B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1998213-D2E3-4EC1-A73D-D7D332140AF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F4031A-2885-4459-9250-7E6DC8941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08C2E22-80C6-4F4B-991F-56D1B5558FE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FEF95A6-C10A-43DF-BC87-6E45F9C377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Holliday, Markus J - APHIS</cp:lastModifiedBy>
  <cp:lastPrinted>2008-07-03T14:20:57Z</cp:lastPrinted>
  <dcterms:created xsi:type="dcterms:W3CDTF">2001-05-15T11:23:39Z</dcterms:created>
  <dcterms:modified xsi:type="dcterms:W3CDTF">2017-12-11T13:56:50Z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A7UXA6N55WET-2455-434</vt:lpwstr>
  </property>
  <property fmtid="{D5CDD505-2E9C-101B-9397-08002B2CF9AE}" pid="3" name="_dlc_DocIdItemGuid">
    <vt:lpwstr>34730bdd-8cdd-4fb2-a419-31fcca3cc9fb</vt:lpwstr>
  </property>
  <property fmtid="{D5CDD505-2E9C-101B-9397-08002B2CF9AE}" pid="4" name="_dlc_DocIdUrl">
    <vt:lpwstr>http://sp.we.aphis.gov/PPQ/policy/php/rpm/Paperwork Burden/_layouts/DocIdRedir.aspx?ID=A7UXA6N55WET-2455-434, A7UXA6N55WET-2455-434</vt:lpwstr>
  </property>
</Properties>
</file>