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50"/>
  </bookViews>
  <sheets>
    <sheet name="Sheet1" sheetId="1" r:id="rId1"/>
  </sheets>
  <definedNames>
    <definedName name="_Ref490484386" localSheetId="0">Sheet1!$B$2</definedName>
    <definedName name="_xlnm.Print_Area" localSheetId="0">Sheet1!$A$2:$R$19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M18" i="1"/>
  <c r="K18" i="1"/>
  <c r="F18" i="1"/>
  <c r="H18" i="1" s="1"/>
  <c r="H17" i="1"/>
  <c r="M12" i="1"/>
  <c r="H12" i="1"/>
  <c r="P15" i="1" l="1"/>
  <c r="P10" i="1"/>
  <c r="P12" i="1" s="1"/>
  <c r="O12" i="1"/>
  <c r="J12" i="1"/>
  <c r="O14" i="1" l="1"/>
  <c r="M9" i="1"/>
  <c r="O9" i="1" s="1"/>
  <c r="P9" i="1" s="1"/>
  <c r="K7" i="1" l="1"/>
  <c r="M7" i="1" s="1"/>
  <c r="O7" i="1" s="1"/>
  <c r="K8" i="1"/>
  <c r="J14" i="1"/>
  <c r="M11" i="1"/>
  <c r="O11" i="1" s="1"/>
  <c r="K6" i="1"/>
  <c r="M6" i="1" s="1"/>
  <c r="O6" i="1" s="1"/>
  <c r="H6" i="1"/>
  <c r="J6" i="1" s="1"/>
  <c r="H7" i="1"/>
  <c r="J7" i="1" s="1"/>
  <c r="H8" i="1"/>
  <c r="J8" i="1" s="1"/>
  <c r="H11" i="1"/>
  <c r="J11" i="1" s="1"/>
  <c r="P11" i="1" s="1"/>
  <c r="H10" i="1"/>
  <c r="J10" i="1" s="1"/>
  <c r="P14" i="1" l="1"/>
  <c r="M8" i="1"/>
  <c r="O8" i="1" s="1"/>
  <c r="P7" i="1"/>
  <c r="P6" i="1"/>
  <c r="P8" i="1"/>
  <c r="M16" i="1" l="1"/>
  <c r="H16" i="1"/>
  <c r="J16" i="1" s="1"/>
  <c r="J17" i="1" s="1"/>
  <c r="H15" i="1"/>
  <c r="J15" i="1" s="1"/>
  <c r="J18" i="1" l="1"/>
  <c r="O16" i="1"/>
  <c r="P16" i="1" l="1"/>
  <c r="O17" i="1"/>
  <c r="P17" i="1" s="1"/>
  <c r="O18" i="1"/>
  <c r="P18" i="1" s="1"/>
</calcChain>
</file>

<file path=xl/sharedStrings.xml><?xml version="1.0" encoding="utf-8"?>
<sst xmlns="http://schemas.openxmlformats.org/spreadsheetml/2006/main" count="65" uniqueCount="42">
  <si>
    <t>DATA COLLECTION INSTRUMENT</t>
  </si>
  <si>
    <t>RESPONDENTS</t>
  </si>
  <si>
    <t>NON-RESPONDENTS</t>
  </si>
  <si>
    <t>Respondent Description</t>
  </si>
  <si>
    <t xml:space="preserve">Type of Data Collection </t>
  </si>
  <si>
    <t>Sample Size</t>
  </si>
  <si>
    <t>Estimated Number of Respondents</t>
  </si>
  <si>
    <t>Frequency of Response (Annually)</t>
  </si>
  <si>
    <t xml:space="preserve">Total Annual Responses </t>
  </si>
  <si>
    <t xml:space="preserve">Average Hours per Response </t>
  </si>
  <si>
    <t>Subtotal Estimated Annual Burden (Hours)</t>
  </si>
  <si>
    <t>Frequency of Responses</t>
  </si>
  <si>
    <t>Average Time per Response (Hours)</t>
  </si>
  <si>
    <t>Grand Total Annual Burden Estimates (Hours)</t>
  </si>
  <si>
    <t>SNAP Retailer Survey</t>
  </si>
  <si>
    <t>Online survey, IVR, or telephone interview</t>
  </si>
  <si>
    <t>Subtotal SNAP Retailers Survey</t>
  </si>
  <si>
    <t>EBT Vendor (TPPs and ISOs) Interview</t>
  </si>
  <si>
    <t>In-Depth Telephone Interview</t>
  </si>
  <si>
    <t>GRAND TOTAL</t>
  </si>
  <si>
    <t>NA</t>
  </si>
  <si>
    <t>Estimated Total Annual Burden by Respondent Type (in excel format)</t>
  </si>
  <si>
    <t>Pretest</t>
  </si>
  <si>
    <t>Subtotal EBT Vendor Interview</t>
  </si>
  <si>
    <t>Sub-Total Annual Burden Estimates (Hours)</t>
  </si>
  <si>
    <t>Appendix Reference</t>
  </si>
  <si>
    <t>D</t>
  </si>
  <si>
    <t>L</t>
  </si>
  <si>
    <t>Survey Invitation Letter</t>
  </si>
  <si>
    <t>F</t>
  </si>
  <si>
    <t>G</t>
  </si>
  <si>
    <t>Survey Invitation Letter 2nd Contact</t>
  </si>
  <si>
    <t>H</t>
  </si>
  <si>
    <t>Survey Invitation Phone Script 3rd Contact</t>
  </si>
  <si>
    <t>K</t>
  </si>
  <si>
    <t>Interview Invitation Letter</t>
  </si>
  <si>
    <t xml:space="preserve">Total Annual Non-Responses </t>
  </si>
  <si>
    <t>Replacement Sample Invitation Letter</t>
  </si>
  <si>
    <t>Estimated Number of Non-Respondents</t>
  </si>
  <si>
    <t>SNAP Retailer</t>
  </si>
  <si>
    <t>EBT Vendor (TPPs and ISOs)</t>
  </si>
  <si>
    <t>C, I,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</si>
</sst>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u/>
      <sz val="10"/>
      <color rgb="FF0000FF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5" xfId="0" applyFont="1" applyFill="1" applyBorder="1" applyAlignment="1">
      <alignment vertical="center" textRotation="90" wrapText="1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0" borderId="6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43" fontId="0" fillId="0" borderId="0" xfId="1" applyFont="1"/>
    <xf numFmtId="9" fontId="0" fillId="0" borderId="0" xfId="0" applyNumberFormat="1"/>
    <xf numFmtId="0" fontId="6" fillId="3" borderId="8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0" fillId="0" borderId="9" xfId="0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0" fillId="0" borderId="0" xfId="0" applyNumberFormat="1"/>
    <xf numFmtId="0" fontId="14" fillId="2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" fontId="11" fillId="9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23"/>
  <sheetViews>
    <sheetView showGridLines="0" tabSelected="1" topLeftCell="A8" zoomScale="90" zoomScaleNormal="90" zoomScalePageLayoutView="86" workbookViewId="0">
      <selection activeCell="O23" sqref="O23"/>
    </sheetView>
  </sheetViews>
  <sheetFormatPr defaultRowHeight="14.5" x14ac:dyDescent="0.35"/>
  <cols>
    <col min="1" max="1" width="4" customWidth="1"/>
    <col min="2" max="2" width="11.453125" customWidth="1"/>
    <col min="3" max="3" width="21" customWidth="1"/>
    <col min="4" max="4" width="12.453125" customWidth="1"/>
    <col min="6" max="6" width="7.54296875" customWidth="1"/>
    <col min="7" max="7" width="7.08984375" customWidth="1"/>
    <col min="8" max="9" width="7.453125" customWidth="1"/>
    <col min="10" max="10" width="7.90625" customWidth="1"/>
    <col min="11" max="11" width="7.453125" customWidth="1"/>
    <col min="12" max="12" width="5.54296875" customWidth="1"/>
    <col min="13" max="14" width="7.08984375" customWidth="1"/>
    <col min="15" max="15" width="7.90625" customWidth="1"/>
    <col min="17" max="17" width="10.6328125" customWidth="1"/>
    <col min="18" max="18" width="9.90625" customWidth="1"/>
  </cols>
  <sheetData>
    <row r="2" spans="2:19" ht="15" thickBot="1" x14ac:dyDescent="0.35">
      <c r="B2" s="21" t="s">
        <v>21</v>
      </c>
    </row>
    <row r="3" spans="2:19" ht="15.75" customHeight="1" thickBot="1" x14ac:dyDescent="0.35">
      <c r="B3" s="70" t="s">
        <v>0</v>
      </c>
      <c r="C3" s="71"/>
      <c r="D3" s="71"/>
      <c r="E3" s="72"/>
      <c r="F3" s="65" t="s">
        <v>1</v>
      </c>
      <c r="G3" s="66"/>
      <c r="H3" s="66"/>
      <c r="I3" s="66"/>
      <c r="J3" s="66"/>
      <c r="K3" s="75" t="s">
        <v>2</v>
      </c>
      <c r="L3" s="76"/>
      <c r="M3" s="76"/>
      <c r="N3" s="76"/>
      <c r="O3" s="76"/>
      <c r="P3" s="36"/>
    </row>
    <row r="4" spans="2:19" ht="168.65" customHeight="1" thickBot="1" x14ac:dyDescent="0.35">
      <c r="B4" s="12" t="s">
        <v>3</v>
      </c>
      <c r="C4" s="13" t="s">
        <v>4</v>
      </c>
      <c r="D4" s="27" t="s">
        <v>25</v>
      </c>
      <c r="E4" s="14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22" t="s">
        <v>38</v>
      </c>
      <c r="L4" s="16" t="s">
        <v>11</v>
      </c>
      <c r="M4" s="17" t="s">
        <v>36</v>
      </c>
      <c r="N4" s="17" t="s">
        <v>12</v>
      </c>
      <c r="O4" s="34" t="s">
        <v>24</v>
      </c>
      <c r="P4" s="35" t="s">
        <v>13</v>
      </c>
      <c r="Q4" s="32"/>
      <c r="S4" s="33"/>
    </row>
    <row r="5" spans="2:19" ht="15" thickBot="1" x14ac:dyDescent="0.35">
      <c r="B5" s="60" t="s">
        <v>14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</row>
    <row r="6" spans="2:19" ht="15" thickBot="1" x14ac:dyDescent="0.4">
      <c r="B6" s="73" t="s">
        <v>39</v>
      </c>
      <c r="C6" s="28" t="s">
        <v>28</v>
      </c>
      <c r="D6" s="28" t="s">
        <v>29</v>
      </c>
      <c r="E6" s="29">
        <v>1500</v>
      </c>
      <c r="F6" s="3">
        <v>640</v>
      </c>
      <c r="G6" s="42">
        <v>1</v>
      </c>
      <c r="H6" s="42">
        <f t="shared" ref="H6:H12" si="0">F6*G6</f>
        <v>640</v>
      </c>
      <c r="I6" s="42">
        <v>0.05</v>
      </c>
      <c r="J6" s="42">
        <f t="shared" ref="J6:J11" si="1">H6*I6</f>
        <v>32</v>
      </c>
      <c r="K6" s="24">
        <f>E6-F6</f>
        <v>860</v>
      </c>
      <c r="L6" s="4">
        <v>1</v>
      </c>
      <c r="M6" s="4">
        <f t="shared" ref="M6:M12" si="2">K6*L6</f>
        <v>860</v>
      </c>
      <c r="N6" s="4">
        <v>0.05</v>
      </c>
      <c r="O6" s="4">
        <f t="shared" ref="O6:O11" si="3">M6*N6</f>
        <v>43</v>
      </c>
      <c r="P6" s="40">
        <f>SUM(J6,O6)</f>
        <v>75</v>
      </c>
    </row>
    <row r="7" spans="2:19" ht="26.5" thickBot="1" x14ac:dyDescent="0.4">
      <c r="B7" s="73"/>
      <c r="C7" s="28" t="s">
        <v>31</v>
      </c>
      <c r="D7" s="28" t="s">
        <v>30</v>
      </c>
      <c r="E7" s="29">
        <v>860</v>
      </c>
      <c r="F7" s="30">
        <v>360</v>
      </c>
      <c r="G7" s="43">
        <v>1</v>
      </c>
      <c r="H7" s="42">
        <f t="shared" si="0"/>
        <v>360</v>
      </c>
      <c r="I7" s="43">
        <v>0.05</v>
      </c>
      <c r="J7" s="42">
        <f t="shared" si="1"/>
        <v>18</v>
      </c>
      <c r="K7" s="24">
        <f t="shared" ref="K7:K8" si="4">E7-F7</f>
        <v>500</v>
      </c>
      <c r="L7" s="31">
        <v>1</v>
      </c>
      <c r="M7" s="4">
        <f t="shared" si="2"/>
        <v>500</v>
      </c>
      <c r="N7" s="31">
        <v>0.05</v>
      </c>
      <c r="O7" s="4">
        <f t="shared" si="3"/>
        <v>25</v>
      </c>
      <c r="P7" s="40">
        <f t="shared" ref="P7" si="5">SUM(J7,O7)</f>
        <v>43</v>
      </c>
    </row>
    <row r="8" spans="2:19" ht="26.5" thickBot="1" x14ac:dyDescent="0.4">
      <c r="B8" s="73"/>
      <c r="C8" s="28" t="s">
        <v>33</v>
      </c>
      <c r="D8" s="28" t="s">
        <v>32</v>
      </c>
      <c r="E8" s="29">
        <v>500</v>
      </c>
      <c r="F8" s="30">
        <v>200</v>
      </c>
      <c r="G8" s="43">
        <v>1</v>
      </c>
      <c r="H8" s="42">
        <f t="shared" si="0"/>
        <v>200</v>
      </c>
      <c r="I8" s="43">
        <v>0.05</v>
      </c>
      <c r="J8" s="42">
        <f t="shared" si="1"/>
        <v>10</v>
      </c>
      <c r="K8" s="24">
        <f t="shared" si="4"/>
        <v>300</v>
      </c>
      <c r="L8" s="31">
        <v>1</v>
      </c>
      <c r="M8" s="4">
        <f t="shared" si="2"/>
        <v>300</v>
      </c>
      <c r="N8" s="31">
        <v>0.05</v>
      </c>
      <c r="O8" s="4">
        <f t="shared" si="3"/>
        <v>15</v>
      </c>
      <c r="P8" s="40">
        <f>SUM(J8,O8)</f>
        <v>25</v>
      </c>
    </row>
    <row r="9" spans="2:19" ht="26.5" thickBot="1" x14ac:dyDescent="0.4">
      <c r="B9" s="73"/>
      <c r="C9" s="28" t="s">
        <v>37</v>
      </c>
      <c r="D9" s="28" t="s">
        <v>29</v>
      </c>
      <c r="E9" s="29">
        <v>300</v>
      </c>
      <c r="F9" s="30" t="s">
        <v>20</v>
      </c>
      <c r="G9" s="43" t="s">
        <v>20</v>
      </c>
      <c r="H9" s="42" t="s">
        <v>20</v>
      </c>
      <c r="I9" s="43" t="s">
        <v>20</v>
      </c>
      <c r="J9" s="42" t="s">
        <v>20</v>
      </c>
      <c r="K9" s="24">
        <v>300</v>
      </c>
      <c r="L9" s="31">
        <v>1</v>
      </c>
      <c r="M9" s="4">
        <f t="shared" ref="M9" si="6">K9*L9</f>
        <v>300</v>
      </c>
      <c r="N9" s="31">
        <v>0.05</v>
      </c>
      <c r="O9" s="4">
        <f t="shared" ref="O9" si="7">M9*N9</f>
        <v>15</v>
      </c>
      <c r="P9" s="40">
        <f>SUM(J9,O9)</f>
        <v>15</v>
      </c>
    </row>
    <row r="10" spans="2:19" ht="26.5" thickBot="1" x14ac:dyDescent="0.4">
      <c r="B10" s="73"/>
      <c r="C10" s="1" t="s">
        <v>15</v>
      </c>
      <c r="D10" s="1" t="s">
        <v>41</v>
      </c>
      <c r="E10" s="2">
        <v>1500</v>
      </c>
      <c r="F10" s="3">
        <v>1200</v>
      </c>
      <c r="G10" s="42">
        <v>1</v>
      </c>
      <c r="H10" s="42">
        <f>F10*G10</f>
        <v>1200</v>
      </c>
      <c r="I10" s="42">
        <v>0.25</v>
      </c>
      <c r="J10" s="42">
        <f>H10*I10</f>
        <v>300</v>
      </c>
      <c r="K10" s="24" t="s">
        <v>20</v>
      </c>
      <c r="L10" s="4" t="s">
        <v>20</v>
      </c>
      <c r="M10" s="4" t="s">
        <v>20</v>
      </c>
      <c r="N10" s="4" t="s">
        <v>20</v>
      </c>
      <c r="O10" s="4" t="s">
        <v>20</v>
      </c>
      <c r="P10" s="40">
        <f>SUM(J10,O10)</f>
        <v>300</v>
      </c>
    </row>
    <row r="11" spans="2:19" ht="22.75" customHeight="1" thickBot="1" x14ac:dyDescent="0.4">
      <c r="B11" s="74"/>
      <c r="C11" s="1" t="s">
        <v>22</v>
      </c>
      <c r="D11" s="1" t="s">
        <v>26</v>
      </c>
      <c r="E11" s="2">
        <v>8</v>
      </c>
      <c r="F11" s="3">
        <v>7</v>
      </c>
      <c r="G11" s="42">
        <v>1</v>
      </c>
      <c r="H11" s="42">
        <f t="shared" si="0"/>
        <v>7</v>
      </c>
      <c r="I11" s="44">
        <v>1</v>
      </c>
      <c r="J11" s="42">
        <f t="shared" si="1"/>
        <v>7</v>
      </c>
      <c r="K11" s="18">
        <v>1</v>
      </c>
      <c r="L11" s="4">
        <v>1</v>
      </c>
      <c r="M11" s="4">
        <f t="shared" si="2"/>
        <v>1</v>
      </c>
      <c r="N11" s="4">
        <v>0.1</v>
      </c>
      <c r="O11" s="4">
        <f t="shared" si="3"/>
        <v>0.1</v>
      </c>
      <c r="P11" s="40">
        <f>SUM(J11,O11)</f>
        <v>7.1</v>
      </c>
    </row>
    <row r="12" spans="2:19" ht="23.4" customHeight="1" thickBot="1" x14ac:dyDescent="0.35">
      <c r="B12" s="67" t="s">
        <v>16</v>
      </c>
      <c r="C12" s="68"/>
      <c r="D12" s="69"/>
      <c r="E12" s="5">
        <v>1808</v>
      </c>
      <c r="F12" s="6">
        <v>1207</v>
      </c>
      <c r="G12" s="45">
        <v>1</v>
      </c>
      <c r="H12" s="45">
        <f t="shared" si="0"/>
        <v>1207</v>
      </c>
      <c r="I12" s="46" t="s">
        <v>20</v>
      </c>
      <c r="J12" s="45">
        <f>SUM(J6:J11)</f>
        <v>367</v>
      </c>
      <c r="K12" s="19">
        <v>601</v>
      </c>
      <c r="L12" s="47">
        <v>1</v>
      </c>
      <c r="M12" s="47">
        <f t="shared" si="2"/>
        <v>601</v>
      </c>
      <c r="N12" s="47" t="s">
        <v>20</v>
      </c>
      <c r="O12" s="19">
        <f>SUM(O6:O11)</f>
        <v>98.1</v>
      </c>
      <c r="P12" s="40">
        <f>SUM(P6:P11)</f>
        <v>465.1</v>
      </c>
    </row>
    <row r="13" spans="2:19" ht="15" thickBot="1" x14ac:dyDescent="0.35">
      <c r="B13" s="60" t="s">
        <v>17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</row>
    <row r="14" spans="2:19" ht="61.5" customHeight="1" thickBot="1" x14ac:dyDescent="0.4">
      <c r="B14" s="73" t="s">
        <v>40</v>
      </c>
      <c r="C14" s="7" t="s">
        <v>35</v>
      </c>
      <c r="D14" s="8" t="s">
        <v>34</v>
      </c>
      <c r="E14" s="9">
        <v>65</v>
      </c>
      <c r="F14" s="10">
        <v>55</v>
      </c>
      <c r="G14" s="10">
        <v>1</v>
      </c>
      <c r="H14" s="3">
        <v>55</v>
      </c>
      <c r="I14" s="10">
        <v>0.5</v>
      </c>
      <c r="J14" s="3">
        <f t="shared" ref="J14:J16" si="8">H14*I14</f>
        <v>27.5</v>
      </c>
      <c r="K14" s="23">
        <v>10</v>
      </c>
      <c r="L14" s="11">
        <v>1</v>
      </c>
      <c r="M14" s="4">
        <v>10</v>
      </c>
      <c r="N14" s="4">
        <v>0.05</v>
      </c>
      <c r="O14" s="4">
        <f>M14*N14</f>
        <v>0.5</v>
      </c>
      <c r="P14" s="40">
        <f t="shared" ref="P14" si="9">SUM(J14+O14)</f>
        <v>28</v>
      </c>
      <c r="Q14" s="26"/>
    </row>
    <row r="15" spans="2:19" ht="61.5" customHeight="1" thickBot="1" x14ac:dyDescent="0.4">
      <c r="B15" s="73"/>
      <c r="C15" s="7" t="s">
        <v>18</v>
      </c>
      <c r="D15" s="8" t="s">
        <v>27</v>
      </c>
      <c r="E15" s="9">
        <v>65</v>
      </c>
      <c r="F15" s="10">
        <v>55</v>
      </c>
      <c r="G15" s="10">
        <v>1</v>
      </c>
      <c r="H15" s="3">
        <f>F15*G15</f>
        <v>55</v>
      </c>
      <c r="I15" s="10">
        <v>1.5</v>
      </c>
      <c r="J15" s="3">
        <f>H15*I15</f>
        <v>82.5</v>
      </c>
      <c r="K15" s="23" t="s">
        <v>20</v>
      </c>
      <c r="L15" s="11" t="s">
        <v>20</v>
      </c>
      <c r="M15" s="4" t="s">
        <v>20</v>
      </c>
      <c r="N15" s="4" t="s">
        <v>20</v>
      </c>
      <c r="O15" s="4" t="s">
        <v>20</v>
      </c>
      <c r="P15" s="40">
        <f>SUM(J15,O15)</f>
        <v>82.5</v>
      </c>
      <c r="Q15" s="26"/>
    </row>
    <row r="16" spans="2:19" ht="22.25" customHeight="1" thickBot="1" x14ac:dyDescent="0.4">
      <c r="B16" s="74"/>
      <c r="C16" s="7" t="s">
        <v>22</v>
      </c>
      <c r="D16" s="8" t="s">
        <v>26</v>
      </c>
      <c r="E16" s="9">
        <v>2</v>
      </c>
      <c r="F16" s="10">
        <v>2</v>
      </c>
      <c r="G16" s="10">
        <v>1</v>
      </c>
      <c r="H16" s="3">
        <f>F16*G16</f>
        <v>2</v>
      </c>
      <c r="I16" s="10">
        <v>1.55</v>
      </c>
      <c r="J16" s="3">
        <f t="shared" si="8"/>
        <v>3.1</v>
      </c>
      <c r="K16" s="20">
        <v>0</v>
      </c>
      <c r="L16" s="11">
        <v>1</v>
      </c>
      <c r="M16" s="4">
        <f>K16*L16</f>
        <v>0</v>
      </c>
      <c r="N16" s="4">
        <v>0.05</v>
      </c>
      <c r="O16" s="4">
        <f>M16*N16</f>
        <v>0</v>
      </c>
      <c r="P16" s="40">
        <f>SUM(J16+O16)</f>
        <v>3.1</v>
      </c>
      <c r="Q16" s="41"/>
    </row>
    <row r="17" spans="2:16" ht="24.65" customHeight="1" thickBot="1" x14ac:dyDescent="0.35">
      <c r="B17" s="67" t="s">
        <v>23</v>
      </c>
      <c r="C17" s="68"/>
      <c r="D17" s="69"/>
      <c r="E17" s="53">
        <v>67</v>
      </c>
      <c r="F17" s="48">
        <v>57</v>
      </c>
      <c r="G17" s="48">
        <v>1</v>
      </c>
      <c r="H17" s="49">
        <f>F17*G17</f>
        <v>57</v>
      </c>
      <c r="I17" s="48" t="s">
        <v>20</v>
      </c>
      <c r="J17" s="58">
        <f>SUM(J14:J16)</f>
        <v>113.1</v>
      </c>
      <c r="K17" s="50">
        <v>10</v>
      </c>
      <c r="L17" s="51">
        <v>1</v>
      </c>
      <c r="M17" s="52">
        <v>10</v>
      </c>
      <c r="N17" s="52" t="s">
        <v>20</v>
      </c>
      <c r="O17" s="54">
        <f>SUM(O14:O16)</f>
        <v>0.5</v>
      </c>
      <c r="P17" s="55">
        <f>SUM(J17+O17)</f>
        <v>113.6</v>
      </c>
    </row>
    <row r="18" spans="2:16" ht="23.4" customHeight="1" thickBot="1" x14ac:dyDescent="0.35">
      <c r="B18" s="63" t="s">
        <v>19</v>
      </c>
      <c r="C18" s="64"/>
      <c r="D18" s="64"/>
      <c r="E18" s="56">
        <f>SUM(E12,E17)</f>
        <v>1875</v>
      </c>
      <c r="F18" s="38">
        <f>SUM(F12+F17)</f>
        <v>1264</v>
      </c>
      <c r="G18" s="37">
        <v>1</v>
      </c>
      <c r="H18" s="57">
        <f>F18*G18</f>
        <v>1264</v>
      </c>
      <c r="I18" s="39" t="s">
        <v>20</v>
      </c>
      <c r="J18" s="59">
        <f>SUM(J12,J17)</f>
        <v>480.1</v>
      </c>
      <c r="K18" s="57">
        <f>SUM(K12+K17)</f>
        <v>611</v>
      </c>
      <c r="L18" s="37">
        <v>1</v>
      </c>
      <c r="M18" s="57">
        <f>K18*L18</f>
        <v>611</v>
      </c>
      <c r="N18" s="39" t="s">
        <v>20</v>
      </c>
      <c r="O18" s="39">
        <f>SUM(O12,O17)</f>
        <v>98.6</v>
      </c>
      <c r="P18" s="56">
        <f>SUM(J18+O18)</f>
        <v>578.70000000000005</v>
      </c>
    </row>
    <row r="21" spans="2:16" ht="14.4" x14ac:dyDescent="0.3">
      <c r="D21" s="25"/>
    </row>
    <row r="22" spans="2:16" ht="14.4" x14ac:dyDescent="0.3">
      <c r="D22" s="25"/>
    </row>
    <row r="23" spans="2:16" ht="14.4" x14ac:dyDescent="0.3">
      <c r="D23" s="25"/>
    </row>
  </sheetData>
  <mergeCells count="10">
    <mergeCell ref="B5:P5"/>
    <mergeCell ref="B13:P13"/>
    <mergeCell ref="B18:D18"/>
    <mergeCell ref="F3:J3"/>
    <mergeCell ref="B12:D12"/>
    <mergeCell ref="B3:E3"/>
    <mergeCell ref="B17:D17"/>
    <mergeCell ref="B6:B11"/>
    <mergeCell ref="B14:B16"/>
    <mergeCell ref="K3:O3"/>
  </mergeCells>
  <pageMargins left="0.7" right="3.23546511627907" top="0.75" bottom="0.75" header="0.3" footer="0.3"/>
  <pageSetup scale="59" orientation="landscape" r:id="rId1"/>
  <headerFooter>
    <oddHeader>&amp;C&amp;"-,Bold"&amp;14Estimated Total Annual Burden by Respondent Type&amp;R OMB Control No.:  0584-XXXX
 Expiration Date: XX/XX/XXXX</oddHeader>
    <oddFooter>&amp;LUSDA Food Nutrition Service 
Third-Party Processor Services, Fees, and Business Practices</oddFooter>
  </headerFooter>
  <ignoredErrors>
    <ignoredError sqref="P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Sheet1!_Ref490484386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seng</dc:creator>
  <cp:lastModifiedBy>Downer, Rosemarie -  FNS</cp:lastModifiedBy>
  <cp:lastPrinted>2017-12-07T19:56:59Z</cp:lastPrinted>
  <dcterms:created xsi:type="dcterms:W3CDTF">2017-08-23T14:23:51Z</dcterms:created>
  <dcterms:modified xsi:type="dcterms:W3CDTF">2018-01-25T17:28:02Z</dcterms:modified>
</cp:coreProperties>
</file>