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T:\RDG\PRA\PACKAGES\10351 - 10400\10398 Generic\2017\2- Umbrella Renewal\30-day\Revisions by OSORA PRA\#48 - OSORA PRA\"/>
    </mc:Choice>
  </mc:AlternateContent>
  <bookViews>
    <workbookView xWindow="0" yWindow="0" windowWidth="28800" windowHeight="12135" tabRatio="866" firstSheet="28" activeTab="42"/>
  </bookViews>
  <sheets>
    <sheet name="Cover Page" sheetId="1" r:id="rId1"/>
    <sheet name="Instructions" sheetId="2" r:id="rId2"/>
    <sheet name="Sheet1" sheetId="74" r:id="rId3"/>
    <sheet name="BHC-Lead CCBHC-Required Measure" sheetId="11" r:id="rId4"/>
    <sheet name="Case Load Characteristics" sheetId="3" r:id="rId5"/>
    <sheet name="I-EVAL" sheetId="15" r:id="rId6"/>
    <sheet name="BMI-SF" sheetId="19" r:id="rId7"/>
    <sheet name="WCC-BH" sheetId="44" r:id="rId8"/>
    <sheet name="TSC" sheetId="20" r:id="rId9"/>
    <sheet name="ASC" sheetId="21" r:id="rId10"/>
    <sheet name="SRA-BH-C" sheetId="22" r:id="rId11"/>
    <sheet name="SRA-A" sheetId="23" r:id="rId12"/>
    <sheet name="CDF-BH" sheetId="24" r:id="rId13"/>
    <sheet name="DEP-REM-12" sheetId="25" r:id="rId14"/>
    <sheet name="Other BHC-Lead Measures " sheetId="48" r:id="rId15"/>
    <sheet name="ROUT" sheetId="14" r:id="rId16"/>
    <sheet name="TX-EVAL" sheetId="16" r:id="rId17"/>
    <sheet name="SUIC" sheetId="17" r:id="rId18"/>
    <sheet name="DOC" sheetId="18" r:id="rId19"/>
    <sheet name="CBP-BH" sheetId="5" r:id="rId20"/>
    <sheet name="State-Lead CCBHC Measures" sheetId="6" r:id="rId21"/>
    <sheet name="HOU" sheetId="31" r:id="rId22"/>
    <sheet name="PEC" sheetId="41" r:id="rId23"/>
    <sheet name="YFEC" sheetId="42" r:id="rId24"/>
    <sheet name="FUM" sheetId="33" r:id="rId25"/>
    <sheet name="FUA" sheetId="34" r:id="rId26"/>
    <sheet name="PCR-BH" sheetId="7" r:id="rId27"/>
    <sheet name="SSD" sheetId="26" r:id="rId28"/>
    <sheet name="SAA-BH" sheetId="65" r:id="rId29"/>
    <sheet name="FUH-BH-A" sheetId="66" r:id="rId30"/>
    <sheet name="FUH-BH-C" sheetId="67" r:id="rId31"/>
    <sheet name="ADD-BH" sheetId="68" r:id="rId32"/>
    <sheet name="AMM-BH" sheetId="69" r:id="rId33"/>
    <sheet name="IET-BH" sheetId="70" r:id="rId34"/>
    <sheet name="Other State-Lead Measures" sheetId="47" r:id="rId35"/>
    <sheet name="SU-A" sheetId="60" r:id="rId36"/>
    <sheet name="SMI-PC" sheetId="61" r:id="rId37"/>
    <sheet name="APM" sheetId="62" r:id="rId38"/>
    <sheet name="SMC" sheetId="63" r:id="rId39"/>
    <sheet name="AMS-BD" sheetId="64" r:id="rId40"/>
    <sheet name="Roll-up Report" sheetId="43" r:id="rId41"/>
    <sheet name="BHC Measurement Periods" sheetId="71" r:id="rId42"/>
    <sheet name="State Measurement Periods" sheetId="73" r:id="rId43"/>
    <sheet name="Data Sheet" sheetId="10" state="hidden" r:id="rId44"/>
  </sheets>
  <definedNames>
    <definedName name="_xlnm.Print_Area" localSheetId="31">'ADD-BH'!$A$2:$D$88</definedName>
    <definedName name="_xlnm.Print_Area" localSheetId="32">'AMM-BH'!$A$2:$D$104</definedName>
    <definedName name="_xlnm.Print_Area" localSheetId="39">'AMS-BD'!$A$2:$D$56</definedName>
    <definedName name="_xlnm.Print_Area" localSheetId="37">APM!$A$2:$D$80</definedName>
    <definedName name="_xlnm.Print_Area" localSheetId="9">ASC!$A$2:$D$55</definedName>
    <definedName name="_xlnm.Print_Area" localSheetId="41">'BHC Measurement Periods'!$A$2:$O$31</definedName>
    <definedName name="_xlnm.Print_Area" localSheetId="3">'BHC-Lead CCBHC-Required Measure'!$A$2:$B$5</definedName>
    <definedName name="_xlnm.Print_Area" localSheetId="6">'BMI-SF'!$A$2:$D$55</definedName>
    <definedName name="_xlnm.Print_Area" localSheetId="4">'Case Load Characteristics'!$A$2:$C$39</definedName>
    <definedName name="_xlnm.Print_Area" localSheetId="19">'CBP-BH'!$A$2:$D$69</definedName>
    <definedName name="_xlnm.Print_Area" localSheetId="12">'CDF-BH'!$A$2:$D$75</definedName>
    <definedName name="_xlnm.Print_Area" localSheetId="0">'Cover Page'!$A$1</definedName>
    <definedName name="_xlnm.Print_Area" localSheetId="13">'DEP-REM-12'!$A$2:$D$55</definedName>
    <definedName name="_xlnm.Print_Area" localSheetId="18">DOC!$A$2:$D$55</definedName>
    <definedName name="_xlnm.Print_Area" localSheetId="25">FUA!$A$2:$D$80</definedName>
    <definedName name="_xlnm.Print_Area" localSheetId="29">'FUH-BH-A'!$A$2:$D$100</definedName>
    <definedName name="_xlnm.Print_Area" localSheetId="30">'FUH-BH-C'!$A$2:$D$76</definedName>
    <definedName name="_xlnm.Print_Area" localSheetId="24">FUM!$A$2:$D$80</definedName>
    <definedName name="_xlnm.Print_Area" localSheetId="21">HOU!$A$2:$D$44</definedName>
    <definedName name="_xlnm.Print_Area" localSheetId="33">'IET-BH'!$A$2:$D$120</definedName>
    <definedName name="_xlnm.Print_Area" localSheetId="5">'I-EVAL'!$A$2:$D$113</definedName>
    <definedName name="_xlnm.Print_Area" localSheetId="1">Instructions!$A$2:$N$24</definedName>
    <definedName name="_xlnm.Print_Area" localSheetId="14">'Other BHC-Lead Measures '!$A$2:$B$5</definedName>
    <definedName name="_xlnm.Print_Area" localSheetId="34">'Other State-Lead Measures'!$A$2:$B$5</definedName>
    <definedName name="_xlnm.Print_Area" localSheetId="26">'PCR-BH'!$A$2:$D$69</definedName>
    <definedName name="_xlnm.Print_Area" localSheetId="22">PEC!$A$2:$D$30</definedName>
    <definedName name="_xlnm.Print_Area" localSheetId="40">'Roll-up Report'!$A$2:$D$391</definedName>
    <definedName name="_xlnm.Print_Area" localSheetId="15">ROUT!$A$2:$D$55</definedName>
    <definedName name="_xlnm.Print_Area" localSheetId="28">'SAA-BH'!$A$2:$D$56</definedName>
    <definedName name="_xlnm.Print_Area" localSheetId="38">SMC!$A$2:$D$56</definedName>
    <definedName name="_xlnm.Print_Area" localSheetId="36">'SMI-PC'!$A$2:$D$56</definedName>
    <definedName name="_xlnm.Print_Area" localSheetId="11">'SRA-A'!$A$2:$D$55</definedName>
    <definedName name="_xlnm.Print_Area" localSheetId="10">'SRA-BH-C'!$A$2:$D$56</definedName>
    <definedName name="_xlnm.Print_Area" localSheetId="27">SSD!$A$2:$D$56</definedName>
    <definedName name="_xlnm.Print_Area" localSheetId="42">'State Measurement Periods'!$A$2:$S$31</definedName>
    <definedName name="_xlnm.Print_Area" localSheetId="20">'State-Lead CCBHC Measures'!$A$2:$B$5</definedName>
    <definedName name="_xlnm.Print_Area" localSheetId="35">'SU-A'!$A$2:$D$80</definedName>
    <definedName name="_xlnm.Print_Area" localSheetId="17">SUIC!$A$2:$D$79</definedName>
    <definedName name="_xlnm.Print_Area" localSheetId="8">TSC!$A$2:$D$55</definedName>
    <definedName name="_xlnm.Print_Area" localSheetId="16">'TX-EVAL'!$A$2:$D$71</definedName>
    <definedName name="_xlnm.Print_Area" localSheetId="7">'WCC-BH'!$A$2:$D$74</definedName>
    <definedName name="_xlnm.Print_Area" localSheetId="23">YFEC!$A$2:$D$30</definedName>
    <definedName name="_xlnm.Print_Titles" localSheetId="41">'BHC Measurement Periods'!$A:$A,'BHC Measurement Periods'!$2:$2</definedName>
    <definedName name="_xlnm.Print_Titles" localSheetId="42">'State Measurement Periods'!$A:$A,'State Measurement Periods'!$2:$2</definedName>
    <definedName name="TitleRegion1.A3.031.41">" "</definedName>
    <definedName name="TitleRegion1.A3.o31.41">'BHC Measurement Periods'!$A$3:$O$31</definedName>
    <definedName name="TitleRegion1.A3.S31.42">'State Measurement Periods'!$A$3:$S$32</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22" i="16" l="1"/>
  <c r="C31" i="15"/>
  <c r="B31" i="15"/>
  <c r="C30" i="15"/>
  <c r="B30" i="15"/>
  <c r="C29" i="15"/>
  <c r="C33" i="17"/>
  <c r="B33" i="17"/>
  <c r="C32" i="17"/>
  <c r="B32" i="17"/>
  <c r="C31" i="17"/>
  <c r="C29" i="16"/>
  <c r="B29" i="16"/>
  <c r="C28" i="16"/>
  <c r="B28" i="16"/>
  <c r="C27" i="16"/>
  <c r="B27" i="16" l="1"/>
  <c r="B31" i="17"/>
  <c r="C44" i="15"/>
  <c r="C45" i="15"/>
  <c r="C43" i="15"/>
  <c r="B44" i="15"/>
  <c r="B45" i="15"/>
  <c r="B43" i="15"/>
  <c r="B29" i="15"/>
  <c r="C331" i="43" l="1"/>
  <c r="B331" i="43"/>
  <c r="C330" i="43"/>
  <c r="B330" i="43"/>
  <c r="C329" i="43"/>
  <c r="B329" i="43"/>
  <c r="D327" i="43"/>
  <c r="C327" i="43"/>
  <c r="B327" i="43"/>
  <c r="D326" i="43"/>
  <c r="C326" i="43"/>
  <c r="B326" i="43"/>
  <c r="C325" i="43"/>
  <c r="B325" i="43"/>
  <c r="D324" i="43"/>
  <c r="B324" i="43"/>
  <c r="C323" i="43"/>
  <c r="B323" i="43"/>
  <c r="C322" i="43"/>
  <c r="B322" i="43"/>
  <c r="C321" i="43"/>
  <c r="B321" i="43"/>
  <c r="D320" i="43"/>
  <c r="C318" i="43"/>
  <c r="B318" i="43"/>
  <c r="C317" i="43"/>
  <c r="B317" i="43"/>
  <c r="C316" i="43"/>
  <c r="B316" i="43"/>
  <c r="D314" i="43"/>
  <c r="C314" i="43"/>
  <c r="B314" i="43"/>
  <c r="C313" i="43"/>
  <c r="B313" i="43"/>
  <c r="C312" i="43"/>
  <c r="B312" i="43"/>
  <c r="D311" i="43"/>
  <c r="B311" i="43"/>
  <c r="C310" i="43"/>
  <c r="B310" i="43"/>
  <c r="C309" i="43"/>
  <c r="B309" i="43"/>
  <c r="C308" i="43"/>
  <c r="B308" i="43"/>
  <c r="C302" i="43"/>
  <c r="B302" i="43"/>
  <c r="D301" i="43"/>
  <c r="C301" i="43"/>
  <c r="B301" i="43"/>
  <c r="C300" i="43"/>
  <c r="B300" i="43"/>
  <c r="B299" i="43"/>
  <c r="C298" i="43"/>
  <c r="B298" i="43"/>
  <c r="C297" i="43"/>
  <c r="B297" i="43"/>
  <c r="C296" i="43"/>
  <c r="B296" i="43"/>
  <c r="C295" i="43"/>
  <c r="C293" i="43"/>
  <c r="B293" i="43"/>
  <c r="D292" i="43"/>
  <c r="C292" i="43"/>
  <c r="B292" i="43"/>
  <c r="D291" i="43"/>
  <c r="C291" i="43"/>
  <c r="B291" i="43"/>
  <c r="B290" i="43"/>
  <c r="C289" i="43"/>
  <c r="B289" i="43"/>
  <c r="D288" i="43"/>
  <c r="C288" i="43"/>
  <c r="B288" i="43"/>
  <c r="C287" i="43"/>
  <c r="B287" i="43"/>
  <c r="C286" i="43"/>
  <c r="B286" i="43"/>
  <c r="D281" i="43"/>
  <c r="D280" i="43"/>
  <c r="C280" i="43"/>
  <c r="B280" i="43"/>
  <c r="C279" i="43"/>
  <c r="B279" i="43"/>
  <c r="C278" i="43"/>
  <c r="B278" i="43"/>
  <c r="D276" i="43"/>
  <c r="C275" i="43"/>
  <c r="B275" i="43"/>
  <c r="C274" i="43"/>
  <c r="B274" i="43"/>
  <c r="C273" i="43"/>
  <c r="B273" i="43"/>
  <c r="C267" i="43"/>
  <c r="B267" i="43"/>
  <c r="C266" i="43"/>
  <c r="B266" i="43"/>
  <c r="C265" i="43"/>
  <c r="B265" i="43"/>
  <c r="C262" i="43"/>
  <c r="B262" i="43"/>
  <c r="C261" i="43"/>
  <c r="B261" i="43"/>
  <c r="C260" i="43"/>
  <c r="B260" i="43"/>
  <c r="C255" i="43"/>
  <c r="B255" i="43"/>
  <c r="C254" i="43"/>
  <c r="B254" i="43"/>
  <c r="C253" i="43"/>
  <c r="B253" i="43"/>
  <c r="D251" i="43"/>
  <c r="C251" i="43"/>
  <c r="B251" i="43"/>
  <c r="C250" i="43"/>
  <c r="B250" i="43"/>
  <c r="C249" i="43"/>
  <c r="B249" i="43"/>
  <c r="D248" i="43"/>
  <c r="C246" i="43"/>
  <c r="B246" i="43"/>
  <c r="C245" i="43"/>
  <c r="B245" i="43"/>
  <c r="C244" i="43"/>
  <c r="B244" i="43"/>
  <c r="D243" i="43"/>
  <c r="C242" i="43"/>
  <c r="B242" i="43"/>
  <c r="C241" i="43"/>
  <c r="B241" i="43"/>
  <c r="C240" i="43"/>
  <c r="B240" i="43"/>
  <c r="D234" i="43"/>
  <c r="C233" i="43"/>
  <c r="B233" i="43"/>
  <c r="C232" i="43"/>
  <c r="B232" i="43"/>
  <c r="C231" i="43"/>
  <c r="B231" i="43"/>
  <c r="B28" i="70"/>
  <c r="B307" i="43" s="1"/>
  <c r="C28" i="70"/>
  <c r="C307" i="43" s="1"/>
  <c r="D29" i="70"/>
  <c r="D308" i="43" s="1"/>
  <c r="D30" i="70"/>
  <c r="D309" i="43" s="1"/>
  <c r="D31" i="70"/>
  <c r="D310" i="43" s="1"/>
  <c r="B32" i="70"/>
  <c r="C32" i="70"/>
  <c r="D32" i="70" s="1"/>
  <c r="D33" i="70"/>
  <c r="D312" i="43" s="1"/>
  <c r="D34" i="70"/>
  <c r="D313" i="43" s="1"/>
  <c r="D35" i="70"/>
  <c r="B36" i="70"/>
  <c r="B315" i="43" s="1"/>
  <c r="C36" i="70"/>
  <c r="C315" i="43" s="1"/>
  <c r="D36" i="70"/>
  <c r="D315" i="43" s="1"/>
  <c r="D37" i="70"/>
  <c r="D316" i="43" s="1"/>
  <c r="D38" i="70"/>
  <c r="D317" i="43" s="1"/>
  <c r="D39" i="70"/>
  <c r="D318" i="43" s="1"/>
  <c r="B41" i="70"/>
  <c r="B320" i="43" s="1"/>
  <c r="C41" i="70"/>
  <c r="D41" i="70" s="1"/>
  <c r="D42" i="70"/>
  <c r="D321" i="43" s="1"/>
  <c r="D43" i="70"/>
  <c r="D322" i="43" s="1"/>
  <c r="D44" i="70"/>
  <c r="D323" i="43" s="1"/>
  <c r="B45" i="70"/>
  <c r="C45" i="70"/>
  <c r="C324" i="43" s="1"/>
  <c r="D45" i="70"/>
  <c r="D46" i="70"/>
  <c r="D325" i="43" s="1"/>
  <c r="D47" i="70"/>
  <c r="D48" i="70"/>
  <c r="B49" i="70"/>
  <c r="B328" i="43" s="1"/>
  <c r="C49" i="70"/>
  <c r="D49" i="70" s="1"/>
  <c r="D328" i="43" s="1"/>
  <c r="D50" i="70"/>
  <c r="D329" i="43" s="1"/>
  <c r="D51" i="70"/>
  <c r="D330" i="43" s="1"/>
  <c r="D52" i="70"/>
  <c r="D331" i="43" s="1"/>
  <c r="B28" i="69"/>
  <c r="C28" i="69"/>
  <c r="D28" i="69"/>
  <c r="D286" i="43" s="1"/>
  <c r="D29" i="69"/>
  <c r="D287" i="43" s="1"/>
  <c r="D30" i="69"/>
  <c r="D31" i="69"/>
  <c r="D289" i="43" s="1"/>
  <c r="B32" i="69"/>
  <c r="C32" i="69"/>
  <c r="D32" i="69" s="1"/>
  <c r="D290" i="43" s="1"/>
  <c r="D33" i="69"/>
  <c r="D34" i="69"/>
  <c r="D35" i="69"/>
  <c r="D293" i="43" s="1"/>
  <c r="B37" i="69"/>
  <c r="B295" i="43" s="1"/>
  <c r="C37" i="69"/>
  <c r="D37" i="69" s="1"/>
  <c r="D295" i="43" s="1"/>
  <c r="D38" i="69"/>
  <c r="D296" i="43" s="1"/>
  <c r="D39" i="69"/>
  <c r="D297" i="43" s="1"/>
  <c r="D40" i="69"/>
  <c r="D298" i="43" s="1"/>
  <c r="B41" i="69"/>
  <c r="C41" i="69"/>
  <c r="D41" i="69" s="1"/>
  <c r="D299" i="43" s="1"/>
  <c r="D42" i="69"/>
  <c r="D300" i="43" s="1"/>
  <c r="D43" i="69"/>
  <c r="D44" i="69"/>
  <c r="D302" i="43" s="1"/>
  <c r="D28" i="68"/>
  <c r="D273" i="43" s="1"/>
  <c r="D29" i="68"/>
  <c r="D274" i="43" s="1"/>
  <c r="D30" i="68"/>
  <c r="D275" i="43" s="1"/>
  <c r="B31" i="68"/>
  <c r="B276" i="43" s="1"/>
  <c r="C31" i="68"/>
  <c r="C276" i="43" s="1"/>
  <c r="D31" i="68"/>
  <c r="D33" i="68"/>
  <c r="D278" i="43" s="1"/>
  <c r="D34" i="68"/>
  <c r="D279" i="43" s="1"/>
  <c r="D35" i="68"/>
  <c r="B36" i="68"/>
  <c r="B281" i="43" s="1"/>
  <c r="C36" i="68"/>
  <c r="D36" i="68" s="1"/>
  <c r="D24" i="67"/>
  <c r="D260" i="43" s="1"/>
  <c r="D25" i="67"/>
  <c r="D261" i="43" s="1"/>
  <c r="D26" i="67"/>
  <c r="D262" i="43" s="1"/>
  <c r="B27" i="67"/>
  <c r="B263" i="43" s="1"/>
  <c r="C27" i="67"/>
  <c r="C263" i="43" s="1"/>
  <c r="D29" i="67"/>
  <c r="D265" i="43" s="1"/>
  <c r="D30" i="67"/>
  <c r="D266" i="43" s="1"/>
  <c r="D31" i="67"/>
  <c r="D267" i="43" s="1"/>
  <c r="B32" i="67"/>
  <c r="B268" i="43" s="1"/>
  <c r="C32" i="67"/>
  <c r="D32" i="67" s="1"/>
  <c r="D268" i="43" s="1"/>
  <c r="B24" i="66"/>
  <c r="B239" i="43" s="1"/>
  <c r="C24" i="66"/>
  <c r="C239" i="43" s="1"/>
  <c r="D24" i="66"/>
  <c r="D239" i="43" s="1"/>
  <c r="D25" i="66"/>
  <c r="D240" i="43" s="1"/>
  <c r="D26" i="66"/>
  <c r="D241" i="43" s="1"/>
  <c r="D27" i="66"/>
  <c r="D242" i="43" s="1"/>
  <c r="B28" i="66"/>
  <c r="B243" i="43" s="1"/>
  <c r="C28" i="66"/>
  <c r="D28" i="66" s="1"/>
  <c r="D29" i="66"/>
  <c r="D244" i="43" s="1"/>
  <c r="D30" i="66"/>
  <c r="D245" i="43" s="1"/>
  <c r="D31" i="66"/>
  <c r="D246" i="43" s="1"/>
  <c r="B33" i="66"/>
  <c r="B248" i="43" s="1"/>
  <c r="C33" i="66"/>
  <c r="C248" i="43" s="1"/>
  <c r="D33" i="66"/>
  <c r="D34" i="66"/>
  <c r="D249" i="43" s="1"/>
  <c r="D35" i="66"/>
  <c r="D250" i="43" s="1"/>
  <c r="D36" i="66"/>
  <c r="B37" i="66"/>
  <c r="B252" i="43" s="1"/>
  <c r="C37" i="66"/>
  <c r="D37" i="66" s="1"/>
  <c r="D252" i="43" s="1"/>
  <c r="D38" i="66"/>
  <c r="D253" i="43" s="1"/>
  <c r="D39" i="66"/>
  <c r="D254" i="43" s="1"/>
  <c r="D40" i="66"/>
  <c r="D255" i="43" s="1"/>
  <c r="D19" i="65"/>
  <c r="D231" i="43" s="1"/>
  <c r="D20" i="65"/>
  <c r="D232" i="43" s="1"/>
  <c r="D21" i="65"/>
  <c r="D233" i="43" s="1"/>
  <c r="B22" i="65"/>
  <c r="B234" i="43" s="1"/>
  <c r="C22" i="65"/>
  <c r="C234" i="43" s="1"/>
  <c r="D22" i="65"/>
  <c r="C391" i="43"/>
  <c r="D390" i="43"/>
  <c r="C390" i="43"/>
  <c r="B390" i="43"/>
  <c r="D389" i="43"/>
  <c r="C389" i="43"/>
  <c r="B389" i="43"/>
  <c r="D388" i="43"/>
  <c r="C388" i="43"/>
  <c r="B388" i="43"/>
  <c r="B384" i="43"/>
  <c r="C383" i="43"/>
  <c r="B383" i="43"/>
  <c r="C382" i="43"/>
  <c r="B382" i="43"/>
  <c r="C381" i="43"/>
  <c r="B381" i="43"/>
  <c r="C376" i="43"/>
  <c r="C375" i="43"/>
  <c r="B375" i="43"/>
  <c r="C373" i="43"/>
  <c r="B373" i="43"/>
  <c r="C372" i="43"/>
  <c r="B372" i="43"/>
  <c r="C371" i="43"/>
  <c r="B371" i="43"/>
  <c r="D369" i="43"/>
  <c r="C369" i="43"/>
  <c r="B369" i="43"/>
  <c r="D368" i="43"/>
  <c r="C368" i="43"/>
  <c r="B368" i="43"/>
  <c r="C367" i="43"/>
  <c r="B367" i="43"/>
  <c r="B366" i="43"/>
  <c r="C365" i="43"/>
  <c r="B365" i="43"/>
  <c r="C364" i="43"/>
  <c r="B364" i="43"/>
  <c r="C363" i="43"/>
  <c r="B363" i="43"/>
  <c r="D358" i="43"/>
  <c r="C358" i="43"/>
  <c r="C357" i="43"/>
  <c r="B357" i="43"/>
  <c r="C356" i="43"/>
  <c r="B356" i="43"/>
  <c r="D355" i="43"/>
  <c r="C355" i="43"/>
  <c r="B355" i="43"/>
  <c r="B351" i="43"/>
  <c r="D349" i="43"/>
  <c r="C347" i="43"/>
  <c r="B347" i="43"/>
  <c r="C346" i="43"/>
  <c r="B346" i="43"/>
  <c r="D345" i="43"/>
  <c r="C345" i="43"/>
  <c r="B345" i="43"/>
  <c r="C344" i="43"/>
  <c r="D343" i="43"/>
  <c r="C343" i="43"/>
  <c r="B343" i="43"/>
  <c r="C342" i="43"/>
  <c r="B342" i="43"/>
  <c r="D341" i="43"/>
  <c r="C341" i="43"/>
  <c r="B341" i="43"/>
  <c r="D340" i="43"/>
  <c r="C340" i="43"/>
  <c r="C339" i="43"/>
  <c r="B339" i="43"/>
  <c r="C338" i="43"/>
  <c r="B338" i="43"/>
  <c r="D337" i="43"/>
  <c r="C337" i="43"/>
  <c r="B337" i="43"/>
  <c r="C336" i="43"/>
  <c r="D19" i="64"/>
  <c r="D20" i="64"/>
  <c r="D21" i="64"/>
  <c r="B22" i="64"/>
  <c r="B391" i="43" s="1"/>
  <c r="C22" i="64"/>
  <c r="D22" i="64" s="1"/>
  <c r="D391" i="43" s="1"/>
  <c r="D19" i="63"/>
  <c r="D381" i="43" s="1"/>
  <c r="D20" i="63"/>
  <c r="D382" i="43" s="1"/>
  <c r="D21" i="63"/>
  <c r="D383" i="43" s="1"/>
  <c r="B22" i="63"/>
  <c r="C22" i="63"/>
  <c r="C384" i="43" s="1"/>
  <c r="D22" i="63"/>
  <c r="D384" i="43" s="1"/>
  <c r="B19" i="62"/>
  <c r="B362" i="43" s="1"/>
  <c r="C19" i="62"/>
  <c r="C362" i="43" s="1"/>
  <c r="D20" i="62"/>
  <c r="D363" i="43" s="1"/>
  <c r="D21" i="62"/>
  <c r="D364" i="43" s="1"/>
  <c r="D22" i="62"/>
  <c r="D365" i="43" s="1"/>
  <c r="B23" i="62"/>
  <c r="C23" i="62"/>
  <c r="C366" i="43" s="1"/>
  <c r="D23" i="62"/>
  <c r="D366" i="43" s="1"/>
  <c r="D24" i="62"/>
  <c r="D367" i="43" s="1"/>
  <c r="D25" i="62"/>
  <c r="D26" i="62"/>
  <c r="B27" i="62"/>
  <c r="B370" i="43" s="1"/>
  <c r="C27" i="62"/>
  <c r="C370" i="43" s="1"/>
  <c r="D28" i="62"/>
  <c r="D371" i="43" s="1"/>
  <c r="D29" i="62"/>
  <c r="D372" i="43" s="1"/>
  <c r="D30" i="62"/>
  <c r="D373" i="43" s="1"/>
  <c r="B32" i="62"/>
  <c r="C32" i="62"/>
  <c r="D32" i="62"/>
  <c r="D375" i="43" s="1"/>
  <c r="B33" i="62"/>
  <c r="B31" i="62" s="1"/>
  <c r="B374" i="43" s="1"/>
  <c r="C33" i="62"/>
  <c r="D33" i="62" s="1"/>
  <c r="D376" i="43" s="1"/>
  <c r="B34" i="62"/>
  <c r="B377" i="43" s="1"/>
  <c r="C34" i="62"/>
  <c r="D34" i="62" s="1"/>
  <c r="D377" i="43" s="1"/>
  <c r="D19" i="61"/>
  <c r="D20" i="61"/>
  <c r="D356" i="43" s="1"/>
  <c r="D21" i="61"/>
  <c r="D357" i="43" s="1"/>
  <c r="B22" i="61"/>
  <c r="B358" i="43" s="1"/>
  <c r="C22" i="61"/>
  <c r="D22" i="61"/>
  <c r="B19" i="60"/>
  <c r="B336" i="43" s="1"/>
  <c r="C19" i="60"/>
  <c r="D19" i="60"/>
  <c r="D336" i="43" s="1"/>
  <c r="D20" i="60"/>
  <c r="D21" i="60"/>
  <c r="D338" i="43" s="1"/>
  <c r="D22" i="60"/>
  <c r="D339" i="43" s="1"/>
  <c r="B23" i="60"/>
  <c r="B340" i="43" s="1"/>
  <c r="C23" i="60"/>
  <c r="D23" i="60"/>
  <c r="D24" i="60"/>
  <c r="D25" i="60"/>
  <c r="D342" i="43" s="1"/>
  <c r="D26" i="60"/>
  <c r="B27" i="60"/>
  <c r="B344" i="43" s="1"/>
  <c r="C27" i="60"/>
  <c r="D27" i="60"/>
  <c r="D344" i="43" s="1"/>
  <c r="D28" i="60"/>
  <c r="D29" i="60"/>
  <c r="D346" i="43" s="1"/>
  <c r="D30" i="60"/>
  <c r="D347" i="43" s="1"/>
  <c r="B32" i="60"/>
  <c r="B349" i="43" s="1"/>
  <c r="C32" i="60"/>
  <c r="C349" i="43" s="1"/>
  <c r="D32" i="60"/>
  <c r="B33" i="60"/>
  <c r="C33" i="60"/>
  <c r="D33" i="60" s="1"/>
  <c r="D350" i="43" s="1"/>
  <c r="B34" i="60"/>
  <c r="C34" i="60"/>
  <c r="D34" i="60" s="1"/>
  <c r="D351" i="43" s="1"/>
  <c r="D27" i="67" l="1"/>
  <c r="D263" i="43" s="1"/>
  <c r="C243" i="43"/>
  <c r="C252" i="43"/>
  <c r="C268" i="43"/>
  <c r="C281" i="43"/>
  <c r="C299" i="43"/>
  <c r="C290" i="43"/>
  <c r="D28" i="70"/>
  <c r="D307" i="43" s="1"/>
  <c r="C311" i="43"/>
  <c r="C320" i="43"/>
  <c r="C328" i="43"/>
  <c r="B31" i="60"/>
  <c r="B348" i="43" s="1"/>
  <c r="B350" i="43"/>
  <c r="C351" i="43"/>
  <c r="C350" i="43"/>
  <c r="D27" i="62"/>
  <c r="D370" i="43" s="1"/>
  <c r="D19" i="62"/>
  <c r="D362" i="43" s="1"/>
  <c r="B376" i="43"/>
  <c r="C377" i="43"/>
  <c r="C31" i="60"/>
  <c r="C31" i="62"/>
  <c r="D31" i="60" l="1"/>
  <c r="D348" i="43" s="1"/>
  <c r="C348" i="43"/>
  <c r="D31" i="62"/>
  <c r="D374" i="43" s="1"/>
  <c r="C374" i="43"/>
  <c r="C28" i="34"/>
  <c r="C28" i="33"/>
  <c r="B27" i="31"/>
  <c r="C51" i="43"/>
  <c r="C50" i="43"/>
  <c r="C49" i="43"/>
  <c r="B51" i="43"/>
  <c r="B50" i="43"/>
  <c r="B49" i="43"/>
  <c r="C46" i="43"/>
  <c r="C45" i="43"/>
  <c r="C44" i="43"/>
  <c r="B46" i="43"/>
  <c r="B45" i="43"/>
  <c r="B44" i="43"/>
  <c r="B42" i="15" l="1"/>
  <c r="B29" i="43" s="1"/>
  <c r="B38" i="15"/>
  <c r="B25" i="43" s="1"/>
  <c r="B34" i="15"/>
  <c r="B21" i="43" s="1"/>
  <c r="C5" i="3"/>
  <c r="C38" i="3"/>
  <c r="C26" i="24"/>
  <c r="C89" i="43" s="1"/>
  <c r="C126" i="43"/>
  <c r="C125" i="43"/>
  <c r="C124" i="43"/>
  <c r="C26" i="16"/>
  <c r="C123" i="43" s="1"/>
  <c r="C122" i="43"/>
  <c r="C121" i="43"/>
  <c r="C120" i="43"/>
  <c r="C119" i="43"/>
  <c r="C118" i="43"/>
  <c r="C117" i="43"/>
  <c r="C116" i="43"/>
  <c r="C18" i="16"/>
  <c r="C115" i="43" s="1"/>
  <c r="C209" i="43"/>
  <c r="D28" i="34"/>
  <c r="D209" i="43" s="1"/>
  <c r="B28" i="34"/>
  <c r="B209" i="43" s="1"/>
  <c r="D27" i="34"/>
  <c r="D208" i="43"/>
  <c r="C208" i="43"/>
  <c r="B208" i="43"/>
  <c r="D26" i="34"/>
  <c r="D207" i="43" s="1"/>
  <c r="C207" i="43"/>
  <c r="B207" i="43"/>
  <c r="D25" i="34"/>
  <c r="D206" i="43" s="1"/>
  <c r="C206" i="43"/>
  <c r="B206" i="43"/>
  <c r="C23" i="34"/>
  <c r="B23" i="34"/>
  <c r="B204" i="43"/>
  <c r="D22" i="34"/>
  <c r="D203" i="43" s="1"/>
  <c r="C203" i="43"/>
  <c r="B203" i="43"/>
  <c r="D21" i="34"/>
  <c r="D202" i="43" s="1"/>
  <c r="C202" i="43"/>
  <c r="B202" i="43"/>
  <c r="D20" i="34"/>
  <c r="D201" i="43" s="1"/>
  <c r="C201" i="43"/>
  <c r="B201" i="43"/>
  <c r="D27" i="24"/>
  <c r="D90" i="43" s="1"/>
  <c r="D28" i="24"/>
  <c r="D91" i="43" s="1"/>
  <c r="C21" i="22"/>
  <c r="D21" i="22" s="1"/>
  <c r="D74" i="43" s="1"/>
  <c r="B24" i="5"/>
  <c r="B156" i="43" s="1"/>
  <c r="D24" i="44"/>
  <c r="D44" i="43" s="1"/>
  <c r="D25" i="44"/>
  <c r="D45" i="43" s="1"/>
  <c r="D26" i="44"/>
  <c r="D46" i="43" s="1"/>
  <c r="C27" i="44"/>
  <c r="C47" i="43" s="1"/>
  <c r="D29" i="44"/>
  <c r="D49" i="43" s="1"/>
  <c r="D30" i="44"/>
  <c r="D50" i="43" s="1"/>
  <c r="D31" i="44"/>
  <c r="D51" i="43" s="1"/>
  <c r="C32" i="44"/>
  <c r="C52" i="43" s="1"/>
  <c r="B27" i="44"/>
  <c r="B47" i="43" s="1"/>
  <c r="B32" i="44"/>
  <c r="B52" i="43" s="1"/>
  <c r="C6" i="3"/>
  <c r="C39" i="3"/>
  <c r="C37" i="3"/>
  <c r="C36" i="3"/>
  <c r="C34" i="3"/>
  <c r="C33" i="3"/>
  <c r="C32" i="3"/>
  <c r="C31" i="3"/>
  <c r="C30" i="3"/>
  <c r="C29" i="3"/>
  <c r="C28" i="3"/>
  <c r="C27" i="3"/>
  <c r="C25" i="3"/>
  <c r="C24" i="3"/>
  <c r="C23" i="3"/>
  <c r="C22" i="3"/>
  <c r="C21" i="3"/>
  <c r="C20" i="3"/>
  <c r="C19" i="3"/>
  <c r="C17" i="3"/>
  <c r="C16" i="3"/>
  <c r="C15" i="3"/>
  <c r="C13" i="3"/>
  <c r="C12" i="3"/>
  <c r="C11" i="3"/>
  <c r="C10" i="3"/>
  <c r="C8" i="3"/>
  <c r="C7" i="3"/>
  <c r="D18" i="23"/>
  <c r="D78" i="43" s="1"/>
  <c r="C226" i="43"/>
  <c r="C225" i="43"/>
  <c r="C224" i="43"/>
  <c r="B226" i="43"/>
  <c r="B225" i="43"/>
  <c r="B224" i="43"/>
  <c r="C220" i="43"/>
  <c r="C219" i="43"/>
  <c r="C218" i="43"/>
  <c r="C216" i="43"/>
  <c r="C215" i="43"/>
  <c r="C214" i="43"/>
  <c r="B220" i="43"/>
  <c r="B219" i="43"/>
  <c r="B218" i="43"/>
  <c r="B216" i="43"/>
  <c r="B215" i="43"/>
  <c r="B214" i="43"/>
  <c r="C195" i="43"/>
  <c r="C194" i="43"/>
  <c r="C193" i="43"/>
  <c r="B195" i="43"/>
  <c r="B194" i="43"/>
  <c r="B193" i="43"/>
  <c r="C190" i="43"/>
  <c r="C189" i="43"/>
  <c r="C188" i="43"/>
  <c r="B190" i="43"/>
  <c r="B189" i="43"/>
  <c r="B188" i="43"/>
  <c r="B177" i="43"/>
  <c r="B176" i="43"/>
  <c r="B175" i="43"/>
  <c r="B174" i="43"/>
  <c r="B173" i="43"/>
  <c r="B172" i="43"/>
  <c r="B171" i="43"/>
  <c r="B170" i="43"/>
  <c r="B169" i="43"/>
  <c r="B168" i="43"/>
  <c r="C21" i="25"/>
  <c r="D20" i="25"/>
  <c r="D102" i="43" s="1"/>
  <c r="D19" i="25"/>
  <c r="D101" i="43" s="1"/>
  <c r="D18" i="25"/>
  <c r="D100" i="43" s="1"/>
  <c r="C102" i="43"/>
  <c r="C101" i="43"/>
  <c r="C100" i="43"/>
  <c r="B21" i="25"/>
  <c r="B103" i="43" s="1"/>
  <c r="B102" i="43"/>
  <c r="B101" i="43"/>
  <c r="B100" i="43"/>
  <c r="C96" i="43"/>
  <c r="C95" i="43"/>
  <c r="C94" i="43"/>
  <c r="C92" i="43"/>
  <c r="C91" i="43"/>
  <c r="C90" i="43"/>
  <c r="C88" i="43"/>
  <c r="C87" i="43"/>
  <c r="C86" i="43"/>
  <c r="B96" i="43"/>
  <c r="B95" i="43"/>
  <c r="B94" i="43"/>
  <c r="B92" i="43"/>
  <c r="B91" i="43"/>
  <c r="B90" i="43"/>
  <c r="B88" i="43"/>
  <c r="B87" i="43"/>
  <c r="B86" i="43"/>
  <c r="C80" i="43"/>
  <c r="C79" i="43"/>
  <c r="C78" i="43"/>
  <c r="B80" i="43"/>
  <c r="B79" i="43"/>
  <c r="B78" i="43"/>
  <c r="C73" i="43"/>
  <c r="C72" i="43"/>
  <c r="C71" i="43"/>
  <c r="B73" i="43"/>
  <c r="B72" i="43"/>
  <c r="B71" i="43"/>
  <c r="C66" i="43"/>
  <c r="C65" i="43"/>
  <c r="C64" i="43"/>
  <c r="B66" i="43"/>
  <c r="B65" i="43"/>
  <c r="B64" i="43"/>
  <c r="C59" i="43"/>
  <c r="C58" i="43"/>
  <c r="C57" i="43"/>
  <c r="B59" i="43"/>
  <c r="B58" i="43"/>
  <c r="B57" i="43"/>
  <c r="C163" i="43"/>
  <c r="C162" i="43"/>
  <c r="C161" i="43"/>
  <c r="C159" i="43"/>
  <c r="C158" i="43"/>
  <c r="C157" i="43"/>
  <c r="B163" i="43"/>
  <c r="B162" i="43"/>
  <c r="B161" i="43"/>
  <c r="B159" i="43"/>
  <c r="B158" i="43"/>
  <c r="B157" i="43"/>
  <c r="C22" i="19"/>
  <c r="C39" i="43" s="1"/>
  <c r="D21" i="19"/>
  <c r="D38" i="43" s="1"/>
  <c r="D20" i="19"/>
  <c r="D37" i="43" s="1"/>
  <c r="D19" i="19"/>
  <c r="D36" i="43" s="1"/>
  <c r="C38" i="43"/>
  <c r="C37" i="43"/>
  <c r="C36" i="43"/>
  <c r="B22" i="19"/>
  <c r="B39" i="43" s="1"/>
  <c r="B38" i="43"/>
  <c r="B37" i="43"/>
  <c r="B36" i="43"/>
  <c r="C21" i="18"/>
  <c r="D20" i="18"/>
  <c r="D151" i="43" s="1"/>
  <c r="D19" i="18"/>
  <c r="D150" i="43" s="1"/>
  <c r="D18" i="18"/>
  <c r="D149" i="43" s="1"/>
  <c r="C151" i="43"/>
  <c r="C150" i="43"/>
  <c r="C149" i="43"/>
  <c r="B21" i="18"/>
  <c r="B152" i="43" s="1"/>
  <c r="B151" i="43"/>
  <c r="B150" i="43"/>
  <c r="B149" i="43"/>
  <c r="D33" i="17"/>
  <c r="D145" i="43" s="1"/>
  <c r="D32" i="17"/>
  <c r="D144" i="43" s="1"/>
  <c r="D31" i="17"/>
  <c r="D143" i="43" s="1"/>
  <c r="C30" i="17"/>
  <c r="D29" i="17"/>
  <c r="D141" i="43" s="1"/>
  <c r="D28" i="17"/>
  <c r="D140" i="43" s="1"/>
  <c r="D27" i="17"/>
  <c r="D139" i="43" s="1"/>
  <c r="C26" i="17"/>
  <c r="D25" i="17"/>
  <c r="D137" i="43" s="1"/>
  <c r="D24" i="17"/>
  <c r="D136" i="43" s="1"/>
  <c r="D23" i="17"/>
  <c r="D135" i="43" s="1"/>
  <c r="C22" i="17"/>
  <c r="D21" i="17"/>
  <c r="D133" i="43" s="1"/>
  <c r="D20" i="17"/>
  <c r="D132" i="43" s="1"/>
  <c r="C145" i="43"/>
  <c r="C144" i="43"/>
  <c r="C143" i="43"/>
  <c r="C141" i="43"/>
  <c r="C140" i="43"/>
  <c r="C139" i="43"/>
  <c r="C137" i="43"/>
  <c r="C136" i="43"/>
  <c r="C135" i="43"/>
  <c r="C133" i="43"/>
  <c r="C132" i="43"/>
  <c r="C131" i="43"/>
  <c r="B145" i="43"/>
  <c r="B144" i="43"/>
  <c r="B143" i="43"/>
  <c r="B30" i="17"/>
  <c r="B142" i="43" s="1"/>
  <c r="B141" i="43"/>
  <c r="B140" i="43"/>
  <c r="B139" i="43"/>
  <c r="B26" i="17"/>
  <c r="B138" i="43" s="1"/>
  <c r="B137" i="43"/>
  <c r="B136" i="43"/>
  <c r="B135" i="43"/>
  <c r="B22" i="17"/>
  <c r="B134" i="43" s="1"/>
  <c r="B133" i="43"/>
  <c r="B132" i="43"/>
  <c r="B131" i="43"/>
  <c r="D29" i="16"/>
  <c r="D126" i="43" s="1"/>
  <c r="D28" i="16"/>
  <c r="D125" i="43" s="1"/>
  <c r="D27" i="16"/>
  <c r="D124" i="43" s="1"/>
  <c r="D25" i="16"/>
  <c r="D122" i="43" s="1"/>
  <c r="D24" i="16"/>
  <c r="D121" i="43" s="1"/>
  <c r="D23" i="16"/>
  <c r="D120" i="43" s="1"/>
  <c r="D21" i="16"/>
  <c r="D118" i="43" s="1"/>
  <c r="D20" i="16"/>
  <c r="D117" i="43" s="1"/>
  <c r="B126" i="43"/>
  <c r="B125" i="43"/>
  <c r="B124" i="43"/>
  <c r="B26" i="16"/>
  <c r="B123" i="43" s="1"/>
  <c r="B122" i="43"/>
  <c r="B121" i="43"/>
  <c r="B120" i="43"/>
  <c r="B22" i="16"/>
  <c r="B119" i="43" s="1"/>
  <c r="B118" i="43"/>
  <c r="B117" i="43"/>
  <c r="B116" i="43"/>
  <c r="C32" i="43"/>
  <c r="C31" i="43"/>
  <c r="C30" i="43"/>
  <c r="C28" i="43"/>
  <c r="C27" i="43"/>
  <c r="C26" i="43"/>
  <c r="C24" i="43"/>
  <c r="C23" i="43"/>
  <c r="C22" i="43"/>
  <c r="B32" i="43"/>
  <c r="B31" i="43"/>
  <c r="B30" i="43"/>
  <c r="B28" i="43"/>
  <c r="B27" i="43"/>
  <c r="B26" i="43"/>
  <c r="B24" i="43"/>
  <c r="B23" i="43"/>
  <c r="B22" i="43"/>
  <c r="C18" i="43"/>
  <c r="C17" i="43"/>
  <c r="C16" i="43"/>
  <c r="C14" i="43"/>
  <c r="C13" i="43"/>
  <c r="C12" i="43"/>
  <c r="C10" i="43"/>
  <c r="C9" i="43"/>
  <c r="C8" i="43"/>
  <c r="B18" i="43"/>
  <c r="B17" i="43"/>
  <c r="B16" i="43"/>
  <c r="B14" i="43"/>
  <c r="B13" i="43"/>
  <c r="B12" i="43"/>
  <c r="B10" i="43"/>
  <c r="B9" i="43"/>
  <c r="B8" i="43"/>
  <c r="D20" i="14"/>
  <c r="D110" i="43" s="1"/>
  <c r="D19" i="14"/>
  <c r="D109" i="43" s="1"/>
  <c r="C110" i="43"/>
  <c r="C109" i="43"/>
  <c r="C108" i="43"/>
  <c r="B110" i="43"/>
  <c r="B109" i="43"/>
  <c r="B108" i="43"/>
  <c r="D31" i="5"/>
  <c r="D163" i="43" s="1"/>
  <c r="D30" i="5"/>
  <c r="D162" i="43" s="1"/>
  <c r="D29" i="5"/>
  <c r="D161" i="43" s="1"/>
  <c r="D27" i="5"/>
  <c r="D159" i="43" s="1"/>
  <c r="D26" i="5"/>
  <c r="D158" i="43" s="1"/>
  <c r="D25" i="5"/>
  <c r="D157" i="43" s="1"/>
  <c r="D33" i="24"/>
  <c r="D96" i="43" s="1"/>
  <c r="D32" i="24"/>
  <c r="D95" i="43" s="1"/>
  <c r="D31" i="24"/>
  <c r="D94" i="43" s="1"/>
  <c r="D29" i="24"/>
  <c r="D92" i="43" s="1"/>
  <c r="D25" i="24"/>
  <c r="D88" i="43" s="1"/>
  <c r="D24" i="24"/>
  <c r="D87" i="43" s="1"/>
  <c r="D23" i="24"/>
  <c r="D86" i="43" s="1"/>
  <c r="C30" i="24"/>
  <c r="C93" i="43" s="1"/>
  <c r="B30" i="24"/>
  <c r="B93" i="43" s="1"/>
  <c r="B26" i="24"/>
  <c r="B89" i="43" s="1"/>
  <c r="C22" i="24"/>
  <c r="B22" i="24"/>
  <c r="B85" i="43" s="1"/>
  <c r="C21" i="23"/>
  <c r="C81" i="43" s="1"/>
  <c r="B21" i="23"/>
  <c r="B81" i="43" s="1"/>
  <c r="D20" i="23"/>
  <c r="D80" i="43" s="1"/>
  <c r="D19" i="23"/>
  <c r="D79" i="43" s="1"/>
  <c r="B21" i="22"/>
  <c r="B74" i="43" s="1"/>
  <c r="D20" i="22"/>
  <c r="D73" i="43" s="1"/>
  <c r="D19" i="22"/>
  <c r="D72" i="43" s="1"/>
  <c r="D18" i="22"/>
  <c r="D71" i="43" s="1"/>
  <c r="C21" i="21"/>
  <c r="C67" i="43" s="1"/>
  <c r="B21" i="21"/>
  <c r="B67" i="43" s="1"/>
  <c r="D20" i="21"/>
  <c r="D66" i="43" s="1"/>
  <c r="D19" i="21"/>
  <c r="D65" i="43" s="1"/>
  <c r="D18" i="21"/>
  <c r="D64" i="43" s="1"/>
  <c r="D20" i="20"/>
  <c r="D59" i="43" s="1"/>
  <c r="D19" i="20"/>
  <c r="D58" i="43" s="1"/>
  <c r="D18" i="20"/>
  <c r="D57" i="43" s="1"/>
  <c r="C21" i="20"/>
  <c r="B21" i="20"/>
  <c r="B60" i="43" s="1"/>
  <c r="C28" i="5"/>
  <c r="C160" i="43" s="1"/>
  <c r="B28" i="5"/>
  <c r="B160" i="43" s="1"/>
  <c r="C24" i="5"/>
  <c r="D24" i="5" s="1"/>
  <c r="D156" i="43" s="1"/>
  <c r="B18" i="17"/>
  <c r="B130" i="43" s="1"/>
  <c r="B18" i="16"/>
  <c r="B115" i="43" s="1"/>
  <c r="D45" i="15"/>
  <c r="D32" i="43" s="1"/>
  <c r="D18" i="14"/>
  <c r="D108" i="43" s="1"/>
  <c r="C21" i="14"/>
  <c r="B21" i="14"/>
  <c r="B111" i="43" s="1"/>
  <c r="D28" i="33"/>
  <c r="D196" i="43" s="1"/>
  <c r="B28" i="33"/>
  <c r="B196" i="43" s="1"/>
  <c r="C23" i="33"/>
  <c r="C191" i="43" s="1"/>
  <c r="B23" i="33"/>
  <c r="B191" i="43" s="1"/>
  <c r="D27" i="33"/>
  <c r="D195" i="43" s="1"/>
  <c r="D26" i="33"/>
  <c r="D194" i="43" s="1"/>
  <c r="D25" i="33"/>
  <c r="D193" i="43" s="1"/>
  <c r="D22" i="33"/>
  <c r="D190" i="43" s="1"/>
  <c r="D21" i="33"/>
  <c r="D189" i="43" s="1"/>
  <c r="D20" i="33"/>
  <c r="D188" i="43" s="1"/>
  <c r="C27" i="31"/>
  <c r="C22" i="26"/>
  <c r="B22" i="26"/>
  <c r="B227" i="43" s="1"/>
  <c r="D21" i="26"/>
  <c r="D226" i="43"/>
  <c r="D20" i="26"/>
  <c r="D225" i="43" s="1"/>
  <c r="D19" i="26"/>
  <c r="D224" i="43" s="1"/>
  <c r="D30" i="7"/>
  <c r="D220" i="43" s="1"/>
  <c r="D29" i="7"/>
  <c r="D219" i="43" s="1"/>
  <c r="D28" i="7"/>
  <c r="D218" i="43" s="1"/>
  <c r="D26" i="7"/>
  <c r="D216" i="43" s="1"/>
  <c r="D25" i="7"/>
  <c r="D215" i="43"/>
  <c r="D24" i="7"/>
  <c r="D214" i="43" s="1"/>
  <c r="C27" i="7"/>
  <c r="C217" i="43" s="1"/>
  <c r="B27" i="7"/>
  <c r="B217" i="43" s="1"/>
  <c r="C23" i="7"/>
  <c r="B23" i="7"/>
  <c r="B213" i="43" s="1"/>
  <c r="B28" i="15"/>
  <c r="B15" i="43" s="1"/>
  <c r="D44" i="15"/>
  <c r="D31" i="43" s="1"/>
  <c r="B24" i="15"/>
  <c r="B11" i="43" s="1"/>
  <c r="C42" i="15"/>
  <c r="D43" i="15"/>
  <c r="D30" i="43" s="1"/>
  <c r="B20" i="15"/>
  <c r="B7" i="43" s="1"/>
  <c r="D41" i="15"/>
  <c r="D28" i="43" s="1"/>
  <c r="D40" i="15"/>
  <c r="D27" i="43" s="1"/>
  <c r="C38" i="15"/>
  <c r="C25" i="43" s="1"/>
  <c r="D39" i="15"/>
  <c r="D26" i="43" s="1"/>
  <c r="D37" i="15"/>
  <c r="D24" i="43" s="1"/>
  <c r="D36" i="15"/>
  <c r="D23" i="43" s="1"/>
  <c r="D19" i="16"/>
  <c r="D116" i="43" s="1"/>
  <c r="C34" i="15"/>
  <c r="C21" i="43" s="1"/>
  <c r="D35" i="15"/>
  <c r="D22" i="43" s="1"/>
  <c r="C18" i="17"/>
  <c r="C130" i="43" s="1"/>
  <c r="D19" i="17"/>
  <c r="D131" i="43" s="1"/>
  <c r="D31" i="15"/>
  <c r="D18" i="43" s="1"/>
  <c r="D30" i="15"/>
  <c r="D17" i="43" s="1"/>
  <c r="C28" i="15"/>
  <c r="C15" i="43" s="1"/>
  <c r="D29" i="15"/>
  <c r="D16" i="43" s="1"/>
  <c r="D27" i="15"/>
  <c r="D14" i="43" s="1"/>
  <c r="D26" i="15"/>
  <c r="D13" i="43" s="1"/>
  <c r="C24" i="15"/>
  <c r="C11" i="43" s="1"/>
  <c r="D25" i="15"/>
  <c r="D12" i="43" s="1"/>
  <c r="D23" i="15"/>
  <c r="D10" i="43" s="1"/>
  <c r="D22" i="15"/>
  <c r="D9" i="43" s="1"/>
  <c r="C20" i="15"/>
  <c r="D21" i="15"/>
  <c r="D8" i="43" s="1"/>
  <c r="D22" i="17" l="1"/>
  <c r="D134" i="43" s="1"/>
  <c r="D42" i="15"/>
  <c r="D29" i="43" s="1"/>
  <c r="D20" i="15"/>
  <c r="D7" i="43" s="1"/>
  <c r="D18" i="17"/>
  <c r="D130" i="43" s="1"/>
  <c r="C29" i="43"/>
  <c r="D28" i="15"/>
  <c r="D15" i="43" s="1"/>
  <c r="D22" i="26"/>
  <c r="D227" i="43" s="1"/>
  <c r="D27" i="7"/>
  <c r="D217" i="43" s="1"/>
  <c r="D23" i="7"/>
  <c r="D213" i="43" s="1"/>
  <c r="D23" i="34"/>
  <c r="D204" i="43" s="1"/>
  <c r="D23" i="33"/>
  <c r="D191" i="43" s="1"/>
  <c r="C17" i="31"/>
  <c r="C168" i="43" s="1"/>
  <c r="C18" i="31"/>
  <c r="C227" i="43"/>
  <c r="C213" i="43"/>
  <c r="C204" i="43"/>
  <c r="C196" i="43"/>
  <c r="C23" i="31"/>
  <c r="C174" i="43" s="1"/>
  <c r="C25" i="31"/>
  <c r="C176" i="43" s="1"/>
  <c r="C178" i="43"/>
  <c r="C26" i="31"/>
  <c r="D26" i="31" s="1"/>
  <c r="D177" i="43" s="1"/>
  <c r="C20" i="31"/>
  <c r="C24" i="31"/>
  <c r="C175" i="43" s="1"/>
  <c r="C21" i="31"/>
  <c r="D27" i="31"/>
  <c r="D178" i="43" s="1"/>
  <c r="C22" i="31"/>
  <c r="C19" i="31"/>
  <c r="B178" i="43"/>
  <c r="C156" i="43"/>
  <c r="D21" i="18"/>
  <c r="D152" i="43" s="1"/>
  <c r="D30" i="17"/>
  <c r="D142" i="43" s="1"/>
  <c r="D26" i="17"/>
  <c r="D138" i="43" s="1"/>
  <c r="D22" i="16"/>
  <c r="D119" i="43" s="1"/>
  <c r="D21" i="14"/>
  <c r="D111" i="43" s="1"/>
  <c r="D28" i="5"/>
  <c r="D160" i="43" s="1"/>
  <c r="C152" i="43"/>
  <c r="C142" i="43"/>
  <c r="C138" i="43"/>
  <c r="C134" i="43"/>
  <c r="C111" i="43"/>
  <c r="D26" i="16"/>
  <c r="D123" i="43" s="1"/>
  <c r="D18" i="16"/>
  <c r="D115" i="43" s="1"/>
  <c r="D32" i="44"/>
  <c r="D52" i="43" s="1"/>
  <c r="D21" i="25"/>
  <c r="D103" i="43" s="1"/>
  <c r="D30" i="24"/>
  <c r="D93" i="43" s="1"/>
  <c r="D22" i="24"/>
  <c r="D85" i="43" s="1"/>
  <c r="D21" i="23"/>
  <c r="D81" i="43" s="1"/>
  <c r="D21" i="21"/>
  <c r="D67" i="43" s="1"/>
  <c r="D21" i="20"/>
  <c r="D60" i="43" s="1"/>
  <c r="C103" i="43"/>
  <c r="D26" i="24"/>
  <c r="D89" i="43" s="1"/>
  <c r="C85" i="43"/>
  <c r="C74" i="43"/>
  <c r="C60" i="43"/>
  <c r="D27" i="44"/>
  <c r="D47" i="43" s="1"/>
  <c r="D24" i="15"/>
  <c r="D11" i="43" s="1"/>
  <c r="D34" i="15"/>
  <c r="D21" i="43" s="1"/>
  <c r="D38" i="15"/>
  <c r="D25" i="43" s="1"/>
  <c r="C7" i="43"/>
  <c r="D22" i="19"/>
  <c r="D39" i="43" s="1"/>
  <c r="D17" i="31" l="1"/>
  <c r="D168" i="43" s="1"/>
  <c r="D25" i="31"/>
  <c r="D176" i="43" s="1"/>
  <c r="D23" i="31"/>
  <c r="D174" i="43" s="1"/>
  <c r="D24" i="31"/>
  <c r="D175" i="43" s="1"/>
  <c r="D20" i="31"/>
  <c r="D171" i="43" s="1"/>
  <c r="C171" i="43"/>
  <c r="C177" i="43"/>
  <c r="D21" i="31"/>
  <c r="D172" i="43" s="1"/>
  <c r="C172" i="43"/>
  <c r="D19" i="31"/>
  <c r="D170" i="43" s="1"/>
  <c r="C170" i="43"/>
  <c r="C173" i="43"/>
  <c r="D22" i="31"/>
  <c r="D173" i="43" s="1"/>
  <c r="C169" i="43" l="1"/>
  <c r="D18" i="31"/>
  <c r="D169" i="43" s="1"/>
</calcChain>
</file>

<file path=xl/sharedStrings.xml><?xml version="1.0" encoding="utf-8"?>
<sst xmlns="http://schemas.openxmlformats.org/spreadsheetml/2006/main" count="5086" uniqueCount="683">
  <si>
    <t>End of Worksheet</t>
  </si>
  <si>
    <t>Quality Measures Data Reporting Instructions</t>
  </si>
  <si>
    <t>These measures are specified at the clinic level.  Some of the measures are drawn from established specified measures and others are not; those derived from existing measures have been respecified to the clinic level unless they were already specified at the provider level.</t>
  </si>
  <si>
    <t>Data Issues:</t>
  </si>
  <si>
    <t>Data used for reporting should be final.</t>
  </si>
  <si>
    <t>Optional Measure Stratification:</t>
  </si>
  <si>
    <t>Case Load Characteristics Instructions:</t>
  </si>
  <si>
    <t xml:space="preserve">A CCBHC consumer is anyone who has an enumerated visit at the clinic during the demonstration year.  </t>
  </si>
  <si>
    <t>Ethnicity and race are reported separately.  For each consumer, both ethnicity and race should be reported.</t>
  </si>
  <si>
    <t>Section-by-Section Instructions for Measure Templates:</t>
  </si>
  <si>
    <t>Roll-up Report Instructions:</t>
  </si>
  <si>
    <t>Case Load Characteristics</t>
  </si>
  <si>
    <t>Characteristic</t>
  </si>
  <si>
    <t>Number</t>
  </si>
  <si>
    <t>Percent</t>
  </si>
  <si>
    <t>Age</t>
  </si>
  <si>
    <t>12-17 years</t>
  </si>
  <si>
    <t>18-64 years</t>
  </si>
  <si>
    <t>65+ years</t>
  </si>
  <si>
    <t>Gender</t>
  </si>
  <si>
    <t>Ethnicity</t>
  </si>
  <si>
    <t>Race</t>
  </si>
  <si>
    <t>Insurance Status</t>
  </si>
  <si>
    <t>Veteran or Military Status</t>
  </si>
  <si>
    <t>No Data</t>
  </si>
  <si>
    <t>A.  Measurement Year:</t>
  </si>
  <si>
    <t>B.  Data Source:</t>
  </si>
  <si>
    <t>C.  Date Range:</t>
  </si>
  <si>
    <t>D.  Performance Measure:</t>
  </si>
  <si>
    <t>Measure</t>
  </si>
  <si>
    <t>Numerator</t>
  </si>
  <si>
    <t>Denominator</t>
  </si>
  <si>
    <t>Rate</t>
  </si>
  <si>
    <t>3-11 years</t>
  </si>
  <si>
    <t>Total</t>
  </si>
  <si>
    <t>E.  Adherence to Measure Specifications:</t>
  </si>
  <si>
    <r>
      <rPr>
        <b/>
        <sz val="11"/>
        <color indexed="8"/>
        <rFont val="Calibri"/>
        <family val="2"/>
      </rPr>
      <t>If No, the denominator doesn't represent your total eligible population</t>
    </r>
    <r>
      <rPr>
        <sz val="11"/>
        <color indexed="8"/>
        <rFont val="Calibri"/>
        <family val="2"/>
      </rPr>
      <t>, explain which populations are excluded and why in the next cell:</t>
    </r>
  </si>
  <si>
    <t>Age Range:  3-11 years</t>
  </si>
  <si>
    <t>If numerator differs, explain the deviation in the next cell:</t>
  </si>
  <si>
    <t>If denominator differs, explain the deviation in the next cell:</t>
  </si>
  <si>
    <t>If other, explain the deviation in the next cell:</t>
  </si>
  <si>
    <t>Age Range:  12-17 years</t>
  </si>
  <si>
    <t>Medicaid Population:</t>
  </si>
  <si>
    <t>Medicare &amp; Medicaid Population:</t>
  </si>
  <si>
    <t>Neither Medicaid nor Medicare &amp; Medicaid Population:</t>
  </si>
  <si>
    <t>Total Eligible Population:</t>
  </si>
  <si>
    <t>F.  Additional Notes:</t>
  </si>
  <si>
    <t>Medicare &amp; Medicaid</t>
  </si>
  <si>
    <t>Neither</t>
  </si>
  <si>
    <t>65-85 years</t>
  </si>
  <si>
    <t>Age Range:  18-64 years</t>
  </si>
  <si>
    <t>Age Range:  65-85 years</t>
  </si>
  <si>
    <t>State Name:</t>
  </si>
  <si>
    <t xml:space="preserve">Data are reported in the following three categories:     </t>
  </si>
  <si>
    <t>Count of Index Hospital Stays (IHS)(denominator)</t>
  </si>
  <si>
    <t>Count of 30-Day Readmissions (numerator)</t>
  </si>
  <si>
    <t>Readmission Rate</t>
  </si>
  <si>
    <t>The percentage of clients ages 19 to 64 during the measurement year with schizophrenia who were dispensed and remained on an antipsychotic medication for at least 80 percent of their treatment period.</t>
  </si>
  <si>
    <t>The measure is stratified to report Medicaid, Medicare &amp; Medicaid, neither, and total population.</t>
  </si>
  <si>
    <t>Medicaid</t>
  </si>
  <si>
    <t>This sheet is for data inputs located in the workbook</t>
  </si>
  <si>
    <t>Yes</t>
  </si>
  <si>
    <t>Hybrid</t>
  </si>
  <si>
    <t>Medicaid Management Information System (MMIS)</t>
  </si>
  <si>
    <t>Electronic Health Record (EHR) and/or registry data and/or practice management data</t>
  </si>
  <si>
    <t>Medicaid population</t>
  </si>
  <si>
    <t>No</t>
  </si>
  <si>
    <t>Other</t>
  </si>
  <si>
    <t>Paper</t>
  </si>
  <si>
    <t>Both (EHR and Paper)</t>
  </si>
  <si>
    <t>Medicare  population</t>
  </si>
  <si>
    <t>Medicare and Medicaid Dually-Eligible population</t>
  </si>
  <si>
    <t>VHA/TRICARE population</t>
  </si>
  <si>
    <t>Uninsured population</t>
  </si>
  <si>
    <t>BHC Name:</t>
  </si>
  <si>
    <t>BHC Identifier:</t>
  </si>
  <si>
    <t>Routine Care Needs (ROUT)</t>
  </si>
  <si>
    <t>A SAMHSA-Developed Metric</t>
  </si>
  <si>
    <t>B. Data Source</t>
  </si>
  <si>
    <t>Medical Records Data</t>
  </si>
  <si>
    <t xml:space="preserve">Percentage of new consumers requesting services who were determined to need routine care </t>
  </si>
  <si>
    <t>Time to Initial Evaluation (I-EVAL)</t>
  </si>
  <si>
    <t>Metric 1.  The percentage of new consumers with initial evaluation provided within 10 business days of first contact</t>
  </si>
  <si>
    <t>Metric #1:  Percentage of New Clients with Initial Evaluation within 10 Business Days</t>
  </si>
  <si>
    <t>Metric #2: Mean Number of Days until Initial Evaluation</t>
  </si>
  <si>
    <t>Age 12-17 years</t>
  </si>
  <si>
    <t>Age 18+ years</t>
  </si>
  <si>
    <t>Total (all Age Groups)</t>
  </si>
  <si>
    <t xml:space="preserve">   Medicare &amp; Medicaid</t>
  </si>
  <si>
    <t>Age Range:  18+ years</t>
  </si>
  <si>
    <t>For Metric #1: Percentage of New Clients with Initial Eval within 10 Business Days</t>
  </si>
  <si>
    <t>For Metric #2: Mean Number of Days until Initial Evaluation:</t>
  </si>
  <si>
    <t>Time to Comprehensive Person- and Family-Centered Diagnostic and Treatment Planning Evaluation (TX-EVAL)</t>
  </si>
  <si>
    <t>Mean number of days after first contact until comprehensive person-centered and family-centered diagnostic and treatment planning evaluation is performed for new consumers</t>
  </si>
  <si>
    <t>Deaths by Suicide (SUIC)</t>
  </si>
  <si>
    <t xml:space="preserve">The percentage of consumers aged 12 years and older who died by suicide during the measurement year </t>
  </si>
  <si>
    <t>Documentation of Current Medications in the Medical Record (DOC)</t>
  </si>
  <si>
    <t xml:space="preserve">Based on a measure stewarded by the Centers for Medicare &amp; Medicaid Services  (NQF #0419, PQRS #130) </t>
  </si>
  <si>
    <t>The percentage of visits for consumers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</si>
  <si>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The percentage of consumers aged 18 years and older with a BMI documented during the current encounter or during the previous six months AND with a BMI outside of normal parameters, a follow-up plan is documented during the encounter or during the previous six months of the current encounter</t>
  </si>
  <si>
    <t>Preventive Care and Screening: Adult Body Mass Index (BMI) Screening and Follow-Up (BMI-SF)</t>
  </si>
  <si>
    <t xml:space="preserve">Based on a measure stewarded by the Centers for Medicare &amp; Medicaid Services (NQF #0421, PQRS  #128)  </t>
  </si>
  <si>
    <t>Weight Assessment for Children/Adolescents: Body Mass Index Assessment for Children/Adolescents (WCC-BH)</t>
  </si>
  <si>
    <t>Based on a measure stewarded by the National Committee for Quality Assurance (NQF #0024, HEDIS 2016, Medicaid Child and Adolescent Core Set)</t>
  </si>
  <si>
    <t>Percentage of children ages 3 to 17 who had an outpatient visit with a primary care practitioner (PCP) or obstetrical/ gynecological (OB/GYN) practitioner and who had evidence of body mass index (BMI)  percentile documentation during the measurement year. Because BMI norms for youth vary with age and gender, this measure evaluates whether BMI percentile is assessed rather than the absolute BMI value.</t>
  </si>
  <si>
    <t>Preventive Care &amp; Screening:  Tobacco Use: Screening &amp; Cessation Intervention (TSC)</t>
  </si>
  <si>
    <t>Based on a measure stewarded by the American Medical Association (AMA) and PCPI® Foundation (PCPI®)  (NQF #0028, PQRS #226)</t>
  </si>
  <si>
    <t>Percentage of consumers aged 18 years and older who were screened for tobacco use one or more times within 24 months AND who received cessation counseling intervention if identified as a tobacco user</t>
  </si>
  <si>
    <t xml:space="preserve">Preventive Care and Screening: Unhealthy Alcohol Use: Screening &amp; Brief Counseling (ASC) </t>
  </si>
  <si>
    <t>Based on a measure stewarded by the American Medical Association (AMA) and PCPI® Foundation (PCPI®) (NQF #2152, PQRS #431)</t>
  </si>
  <si>
    <t>Percentage of consumers aged 18 years and older who were screened at least once within the last 24 months for unhealthy alcohol use using a systematic screening method AND who received brief counseling if identified as an unhealthy alcohol user.</t>
  </si>
  <si>
    <t>Child and Adolescent Major Depressive Disorder: Suicide Risk Assessment (SRA-BH-C)</t>
  </si>
  <si>
    <t>Based on a measure stewarded by the American Medical Association (AMA) and PCPI® Foundation (PCPI®) (NQF #1365, Medicaid Child and Adolescent Core Set)</t>
  </si>
  <si>
    <t xml:space="preserve">The percentage of consumer visits for those consumers aged 6 through 17 years with a diagnosis of Major Depressive Disorder (MDD) with an assessment for suicide risk </t>
  </si>
  <si>
    <t>Based on a measure stewarded by the American Medical Association (AMA) and PCPI® Foundation (PCPI®) (NQF #0104)</t>
  </si>
  <si>
    <t>Age Range:  65+ years</t>
  </si>
  <si>
    <t xml:space="preserve">Percentage of consumers aged 12 years and older screened for clinical depression on the date of the encounter using an age-appropriate standardized depression screening tool, and if positive, a follow-up plan is documented on the date of the positive screen   </t>
  </si>
  <si>
    <t xml:space="preserve">Depression Remission at Twelve Months (DEP-REM-12) </t>
  </si>
  <si>
    <t xml:space="preserve">Based on a measure stewarded by Minnesota Community Measurement (NQF #0710) </t>
  </si>
  <si>
    <t>Adult consumers 18 years of age or older with Major Depression or Dysthymia who reached remission 12 months (± 30 days)  after an index visit.  This measure applies to consumers with both newly diagnosed and existing Depression whose current PHQ-9 score indicates a need for treatment.</t>
  </si>
  <si>
    <t>Age 18-64 years</t>
  </si>
  <si>
    <t>Age 65+ years</t>
  </si>
  <si>
    <t>Uniform Reporting System (URS)</t>
  </si>
  <si>
    <t>Plan All-Cause Readmissions Rate (PCR-BH)</t>
  </si>
  <si>
    <t>Based on a measure stewarded by the National Committee for Quality Assurance (NQF #1768, HEDIS 2016, Medicaid Adult Core Set)</t>
  </si>
  <si>
    <t>For consumers age 18 and older, the number of acute inpatient stays during the measurement year that were followed by an unplanned acute readmission for any diagnosis within 30 days.</t>
  </si>
  <si>
    <t>DY1</t>
  </si>
  <si>
    <t>DY2</t>
  </si>
  <si>
    <t>Adherence to Antipsychotic Medications for Individuals With Schizophrenia (SAA-BH)</t>
  </si>
  <si>
    <t>Based on a measure stewarded by the Centers for Medicare and Medicaid Services (HEDIS 2016, Medicaid Adult Core Set)</t>
  </si>
  <si>
    <t>Provide the following information for each rate/stratification:</t>
  </si>
  <si>
    <t>Administrative Data Only</t>
  </si>
  <si>
    <t>Diabetes Screening for People With Schizophrenia or Bipolar Disorder Who Are Using Antipsychotic Medications (SSD)</t>
  </si>
  <si>
    <t xml:space="preserve">The percentage of consumers 18-64 years of age with Schizophrenia or Bipolar Disorder, who were dispensed an antipsychotic medication and had a diabetes screening test during the measurement year </t>
  </si>
  <si>
    <t>Diabetes Care For People With Serious Mental Illness: Hemoglobin A1c (Hba1c) Poor Control (&gt;9.0%) (SMI-PC)</t>
  </si>
  <si>
    <t xml:space="preserve">Based on a measure stewarded by the National Committee for Quality Assurance (NQF #2607) </t>
  </si>
  <si>
    <t>The percentage of consumers 18–75 years of age with a serious mental illness and diabetes (type 1 and type 2) whose most recent Hemoglobin A1c (HbA1c) level during the measurement year is &gt;9.0%.</t>
  </si>
  <si>
    <t>Cardiovascular Monitoring for People With Cardiovascular Disease and Schizophrenia (SMC)</t>
  </si>
  <si>
    <t>The percentage of consumers 18–64 years of age with Schizophrenia and cardiovascular disease, who had an LDL-C test during the measurement year</t>
  </si>
  <si>
    <t>Adherence to Mood Stabilizers for Individuals with Bipolar I Disorder (AMS-BD)</t>
  </si>
  <si>
    <t xml:space="preserve">Based on a measure stewarded by the Centers for Medicare &amp; Medicaid Services (NQF #1880)
</t>
  </si>
  <si>
    <t>The percentage of consumers at least 18 years of age as of the beginning of the measurement period with Bipolar I Disorder who had at least two prescription drug claims for mood stabilizer medications and had a Proportion of Days Covered (PDC) of at least 0.8 for mood stabilizer medications during the measurement period (12 consecutive months).</t>
  </si>
  <si>
    <t>Controlling High Blood Pressure (CBP-BH)</t>
  </si>
  <si>
    <t>Preventive Care and Screening: Unhealthy Alcohol Use: Screening &amp; Brief Counseling (ASC)</t>
  </si>
  <si>
    <t xml:space="preserve">Child and Adolescent Major Depressive Disorder: Suicide Risk Assessment (SRA-BH-C) </t>
  </si>
  <si>
    <t>Screening for Clinical Depression and Follow-up Plan (CDF-BH)</t>
  </si>
  <si>
    <t>Depression Remission at Twelve Months (DEP-REM-12)</t>
  </si>
  <si>
    <t>Housing Status (HOU)</t>
  </si>
  <si>
    <t>Suicide Attempts (SU-A)</t>
  </si>
  <si>
    <t>Patient Experience of Care Survey (PEC)</t>
  </si>
  <si>
    <t>Youth/Family Experience of Care Survey (Y/FEC )</t>
  </si>
  <si>
    <t xml:space="preserve">Follow-up After Emergency Department Visit for Mental Illness (FUM) </t>
  </si>
  <si>
    <t>Metabolic Monitoring for Children and Adolescents on Antipsychotics (APM)</t>
  </si>
  <si>
    <t>Follow-up Care for Children Prescribed Attention-Deficit Hyperactivity Disorder (ADHD) Medication (ADD-BH)</t>
  </si>
  <si>
    <t>Antidepressant Medication Management (AMM-BH)</t>
  </si>
  <si>
    <t>Initiation and Engagement of Alcohol and Other Drug Dependence Treatment (IET-BH)</t>
  </si>
  <si>
    <t>July 1, 2016 – Dec. 31, 2017</t>
  </si>
  <si>
    <t>July 1, 2016 – Dec. 1, 2017</t>
  </si>
  <si>
    <t>July 1, 2016 – Oct. 2, 2017</t>
  </si>
  <si>
    <t>Jan. 1, 2017 – Dec. 31, 2017</t>
  </si>
  <si>
    <t>Jan. 1, 2017 – Nov. 30, 2017</t>
  </si>
  <si>
    <t>Jan. 1, 2017 – Dec. 1, 2017</t>
  </si>
  <si>
    <t>Jan. 1, 2016 – Dec. 31, 2017</t>
  </si>
  <si>
    <r>
      <t xml:space="preserve">March 1, 2016 – Feb. 28, 2017     </t>
    </r>
    <r>
      <rPr>
        <u/>
        <sz val="11"/>
        <color theme="1"/>
        <rFont val="Calibri"/>
        <family val="2"/>
        <scheme val="minor"/>
      </rPr>
      <t>and</t>
    </r>
    <r>
      <rPr>
        <sz val="11"/>
        <color theme="1"/>
        <rFont val="Calibri"/>
        <family val="2"/>
        <scheme val="minor"/>
      </rPr>
      <t xml:space="preserve">     Nov. 2, 2015 – Oct. 31, 2016</t>
    </r>
  </si>
  <si>
    <r>
      <t xml:space="preserve">June 1, 2016 – April 30, 2017     </t>
    </r>
    <r>
      <rPr>
        <u/>
        <sz val="11"/>
        <rFont val="Calibri"/>
        <family val="2"/>
        <scheme val="minor"/>
      </rPr>
      <t>and</t>
    </r>
    <r>
      <rPr>
        <sz val="11"/>
        <rFont val="Calibri"/>
        <family val="2"/>
        <scheme val="minor"/>
      </rPr>
      <t xml:space="preserve">     Feb. 17, 2016 – Jan. 15, 2017</t>
    </r>
  </si>
  <si>
    <r>
      <t xml:space="preserve">Jan. 1, 2017 – Nov. 15, 2017     </t>
    </r>
    <r>
      <rPr>
        <u/>
        <sz val="11"/>
        <rFont val="Calibri"/>
        <family val="2"/>
        <scheme val="minor"/>
      </rPr>
      <t>and</t>
    </r>
    <r>
      <rPr>
        <sz val="11"/>
        <rFont val="Calibri"/>
        <family val="2"/>
        <scheme val="minor"/>
      </rPr>
      <t xml:space="preserve">     Nov. 2, 2016 – Sept. 16, 2017</t>
    </r>
  </si>
  <si>
    <t>Aug. 1, 2016 – Jan. 31, 2018</t>
  </si>
  <si>
    <t>Aug. 1, 2016 – Jan. 1, 2018</t>
  </si>
  <si>
    <t>Aug. 1, 2016 – Nov. 2, 2017</t>
  </si>
  <si>
    <t>Feb. 1, 2017 – Jan. 31, 2018</t>
  </si>
  <si>
    <t>Feb. 1, 2017 – Dec. 31, 2017</t>
  </si>
  <si>
    <t>Feb. 1, 2017 – Jan. 1, 2018</t>
  </si>
  <si>
    <t>Feb. 1, 2016 – Jan. 31, 2018</t>
  </si>
  <si>
    <r>
      <t xml:space="preserve">April 1, 2016 – March 31, 2017     </t>
    </r>
    <r>
      <rPr>
        <u/>
        <sz val="11"/>
        <color theme="1"/>
        <rFont val="Calibri"/>
        <family val="2"/>
        <scheme val="minor"/>
      </rPr>
      <t>and</t>
    </r>
    <r>
      <rPr>
        <sz val="11"/>
        <color theme="1"/>
        <rFont val="Calibri"/>
        <family val="2"/>
        <scheme val="minor"/>
      </rPr>
      <t xml:space="preserve">     Dec. 3, 2015 – Dec. 1, 2016</t>
    </r>
  </si>
  <si>
    <r>
      <t xml:space="preserve">July 1, 2016 – May 31, 2017     </t>
    </r>
    <r>
      <rPr>
        <u/>
        <sz val="11"/>
        <rFont val="Calibri"/>
        <family val="2"/>
        <scheme val="minor"/>
      </rPr>
      <t>and</t>
    </r>
    <r>
      <rPr>
        <sz val="11"/>
        <rFont val="Calibri"/>
        <family val="2"/>
        <scheme val="minor"/>
      </rPr>
      <t xml:space="preserve">     March 18, 2016 – Feb. 15, 2017</t>
    </r>
  </si>
  <si>
    <r>
      <t xml:space="preserve">Feb. 1, 2017 – Dec. 15, 2017     </t>
    </r>
    <r>
      <rPr>
        <u/>
        <sz val="11"/>
        <rFont val="Calibri"/>
        <family val="2"/>
        <scheme val="minor"/>
      </rPr>
      <t>and</t>
    </r>
    <r>
      <rPr>
        <sz val="11"/>
        <rFont val="Calibri"/>
        <family val="2"/>
        <scheme val="minor"/>
      </rPr>
      <t xml:space="preserve">     Dec. 3, 2016 – Oct. 16, 2017</t>
    </r>
  </si>
  <si>
    <t>Sept. 1, 2016 – Feb. 28, 2018</t>
  </si>
  <si>
    <t>Sept. 1, 2016 – Jan. 29, 2018</t>
  </si>
  <si>
    <t>Sept. 1, 2016 – Nov. 30, 2017</t>
  </si>
  <si>
    <t>March 1, 2017 – Feb. 28, 2018</t>
  </si>
  <si>
    <t>March 1, 2017 – Jan. 31, 2018</t>
  </si>
  <si>
    <t>March 1, 2017 – Jan. 29, 2018</t>
  </si>
  <si>
    <t>March 1, 2016 – Feb. 28, 2018</t>
  </si>
  <si>
    <r>
      <t xml:space="preserve">May 1, 2016 – April 30, 2017     </t>
    </r>
    <r>
      <rPr>
        <u/>
        <sz val="11"/>
        <color theme="1"/>
        <rFont val="Calibri"/>
        <family val="2"/>
        <scheme val="minor"/>
      </rPr>
      <t>and</t>
    </r>
    <r>
      <rPr>
        <sz val="11"/>
        <color theme="1"/>
        <rFont val="Calibri"/>
        <family val="2"/>
        <scheme val="minor"/>
      </rPr>
      <t xml:space="preserve">     Jan. 2, 2016 – Dec. 31, 2016</t>
    </r>
  </si>
  <si>
    <r>
      <t xml:space="preserve">Aug. 1, 2016 – June 30, 2017     </t>
    </r>
    <r>
      <rPr>
        <u/>
        <sz val="11"/>
        <rFont val="Calibri"/>
        <family val="2"/>
        <scheme val="minor"/>
      </rPr>
      <t>and</t>
    </r>
    <r>
      <rPr>
        <sz val="11"/>
        <rFont val="Calibri"/>
        <family val="2"/>
        <scheme val="minor"/>
      </rPr>
      <t xml:space="preserve">     April 18, 2016 – March 17, 2017</t>
    </r>
  </si>
  <si>
    <r>
      <t xml:space="preserve">March 1, 2017 – Jan. 15, 2018     </t>
    </r>
    <r>
      <rPr>
        <u/>
        <sz val="11"/>
        <rFont val="Calibri"/>
        <family val="2"/>
        <scheme val="minor"/>
      </rPr>
      <t>and</t>
    </r>
    <r>
      <rPr>
        <sz val="11"/>
        <rFont val="Calibri"/>
        <family val="2"/>
        <scheme val="minor"/>
      </rPr>
      <t xml:space="preserve">     Dec. 31, 2016 – Nov. 16, 2017</t>
    </r>
  </si>
  <si>
    <t>Oct. 1, 2016 – March 31, 2018</t>
  </si>
  <si>
    <t>Oct. 1, 2016 – March 1, 2018</t>
  </si>
  <si>
    <t>Oct. 1, 2016 – Dec. 31, 2017</t>
  </si>
  <si>
    <t>April 1, 2017 – March 31, 2018</t>
  </si>
  <si>
    <t>April 1, 2017 – Feb. 28, 2018</t>
  </si>
  <si>
    <t>April 1, 2017 – March 1, 2018</t>
  </si>
  <si>
    <t>April 1, 2016 – March 31, 2018</t>
  </si>
  <si>
    <r>
      <t xml:space="preserve">June 1, 2016 – May 31, 2017     </t>
    </r>
    <r>
      <rPr>
        <u/>
        <sz val="11"/>
        <color theme="1"/>
        <rFont val="Calibri"/>
        <family val="2"/>
        <scheme val="minor"/>
      </rPr>
      <t>and</t>
    </r>
    <r>
      <rPr>
        <sz val="11"/>
        <color theme="1"/>
        <rFont val="Calibri"/>
        <family val="2"/>
        <scheme val="minor"/>
      </rPr>
      <t xml:space="preserve">     Feb. 2, 2016 – Jan. 31, 2017</t>
    </r>
  </si>
  <si>
    <r>
      <t xml:space="preserve">Sept. 1, 2016 – July 31, 2017     </t>
    </r>
    <r>
      <rPr>
        <u/>
        <sz val="11"/>
        <rFont val="Calibri"/>
        <family val="2"/>
        <scheme val="minor"/>
      </rPr>
      <t>and</t>
    </r>
    <r>
      <rPr>
        <sz val="11"/>
        <rFont val="Calibri"/>
        <family val="2"/>
        <scheme val="minor"/>
      </rPr>
      <t xml:space="preserve">     May 19, 2016 – April 17, 2017</t>
    </r>
  </si>
  <si>
    <r>
      <t xml:space="preserve">April 1, 2017 –  Feb. 15, 2018     </t>
    </r>
    <r>
      <rPr>
        <u/>
        <sz val="11"/>
        <rFont val="Calibri"/>
        <family val="2"/>
        <scheme val="minor"/>
      </rPr>
      <t>and</t>
    </r>
    <r>
      <rPr>
        <sz val="11"/>
        <rFont val="Calibri"/>
        <family val="2"/>
        <scheme val="minor"/>
      </rPr>
      <t xml:space="preserve">     Jan. 31, 2017 – Dec. 17, 2017</t>
    </r>
  </si>
  <si>
    <t>Nov. 1, 2016 – April 30, 2018</t>
  </si>
  <si>
    <t>Nov. 1, 2016 – March 31, 2018</t>
  </si>
  <si>
    <t>Nov. 1, 2016 – Jan. 30, 2018</t>
  </si>
  <si>
    <t>May 1, 2017 – April 30, 2018</t>
  </si>
  <si>
    <t>May 1, 2017 – March 31, 2018</t>
  </si>
  <si>
    <t>May 1, 2016 – April 30, 2018</t>
  </si>
  <si>
    <r>
      <t xml:space="preserve">July 1, 2016 – June 30, 2017     </t>
    </r>
    <r>
      <rPr>
        <u/>
        <sz val="11"/>
        <color theme="1"/>
        <rFont val="Calibri"/>
        <family val="2"/>
        <scheme val="minor"/>
      </rPr>
      <t>and</t>
    </r>
    <r>
      <rPr>
        <sz val="11"/>
        <color theme="1"/>
        <rFont val="Calibri"/>
        <family val="2"/>
        <scheme val="minor"/>
      </rPr>
      <t xml:space="preserve">     March 3, 2016 – March 2, 2017</t>
    </r>
  </si>
  <si>
    <r>
      <t xml:space="preserve">Oct. 1, 2016 – Aug. 31, 2017     </t>
    </r>
    <r>
      <rPr>
        <u/>
        <sz val="11"/>
        <rFont val="Calibri"/>
        <family val="2"/>
        <scheme val="minor"/>
      </rPr>
      <t>and</t>
    </r>
    <r>
      <rPr>
        <sz val="11"/>
        <rFont val="Calibri"/>
        <family val="2"/>
        <scheme val="minor"/>
      </rPr>
      <t xml:space="preserve">     June 18, 2016 – May 18, 2017</t>
    </r>
  </si>
  <si>
    <r>
      <t xml:space="preserve">May 1, 2017 –  March 15, 2018     </t>
    </r>
    <r>
      <rPr>
        <u/>
        <sz val="11"/>
        <rFont val="Calibri"/>
        <family val="2"/>
        <scheme val="minor"/>
      </rPr>
      <t>and</t>
    </r>
    <r>
      <rPr>
        <sz val="11"/>
        <rFont val="Calibri"/>
        <family val="2"/>
        <scheme val="minor"/>
      </rPr>
      <t xml:space="preserve">     March 2, 2017 – Jan. 14, 2018</t>
    </r>
  </si>
  <si>
    <t>Dec. 1, 2016 – May 31, 2018</t>
  </si>
  <si>
    <t>Dec. 1, 2016 – May 1, 2018</t>
  </si>
  <si>
    <t>Dec. 1, 2016 – March 2, 2018</t>
  </si>
  <si>
    <t>June 1, 2017 – May 31, 2018</t>
  </si>
  <si>
    <t>June 1, 2017 – April 30, 2018</t>
  </si>
  <si>
    <t>June 1, 2017 – May 1, 2018</t>
  </si>
  <si>
    <t>June 1, 2016 – May 31, 2018</t>
  </si>
  <si>
    <r>
      <t xml:space="preserve">Aug. 1, 2016 – July 31, 2017     </t>
    </r>
    <r>
      <rPr>
        <u/>
        <sz val="11"/>
        <color theme="1"/>
        <rFont val="Calibri"/>
        <family val="2"/>
        <scheme val="minor"/>
      </rPr>
      <t>and</t>
    </r>
    <r>
      <rPr>
        <sz val="11"/>
        <color theme="1"/>
        <rFont val="Calibri"/>
        <family val="2"/>
        <scheme val="minor"/>
      </rPr>
      <t xml:space="preserve">     April 3, 2016 – April 2, 2017</t>
    </r>
  </si>
  <si>
    <r>
      <t xml:space="preserve">Nov. 1, 2016 – Sep. 30, 2017     </t>
    </r>
    <r>
      <rPr>
        <u/>
        <sz val="11"/>
        <rFont val="Calibri"/>
        <family val="2"/>
        <scheme val="minor"/>
      </rPr>
      <t>and</t>
    </r>
    <r>
      <rPr>
        <sz val="11"/>
        <rFont val="Calibri"/>
        <family val="2"/>
        <scheme val="minor"/>
      </rPr>
      <t xml:space="preserve">     July 19, 2016 – June 17, 2017</t>
    </r>
  </si>
  <si>
    <r>
      <t xml:space="preserve">June 1, 2017 – April 15, 2018     </t>
    </r>
    <r>
      <rPr>
        <u/>
        <sz val="11"/>
        <rFont val="Calibri"/>
        <family val="2"/>
        <scheme val="minor"/>
      </rPr>
      <t>and</t>
    </r>
    <r>
      <rPr>
        <sz val="11"/>
        <rFont val="Calibri"/>
        <family val="2"/>
        <scheme val="minor"/>
      </rPr>
      <t xml:space="preserve">     April 2, 2017 – Feb. 14, 2018</t>
    </r>
  </si>
  <si>
    <t>Jan. 1, 2017 – June 30, 2018</t>
  </si>
  <si>
    <t>Jan. 1, 2017 – May 31, 2018</t>
  </si>
  <si>
    <t>Jan. 1, 2017 – April 1, 2018</t>
  </si>
  <si>
    <t>July 1, 2017 – June 30, 2018</t>
  </si>
  <si>
    <t>July 1, 2017 – May 31, 2018</t>
  </si>
  <si>
    <t>July 1, 2016 – June 30, 2018</t>
  </si>
  <si>
    <r>
      <t xml:space="preserve">Sept. 1, 2016 – Aug. 31, 2017     </t>
    </r>
    <r>
      <rPr>
        <u/>
        <sz val="11"/>
        <color theme="1"/>
        <rFont val="Calibri"/>
        <family val="2"/>
        <scheme val="minor"/>
      </rPr>
      <t>and</t>
    </r>
    <r>
      <rPr>
        <sz val="11"/>
        <color theme="1"/>
        <rFont val="Calibri"/>
        <family val="2"/>
        <scheme val="minor"/>
      </rPr>
      <t xml:space="preserve">     May 4, 2016 – May 3, 2017</t>
    </r>
  </si>
  <si>
    <r>
      <t xml:space="preserve">Dec. 1, 2016 – Oct. 31, 2017     </t>
    </r>
    <r>
      <rPr>
        <u/>
        <sz val="11"/>
        <rFont val="Calibri"/>
        <family val="2"/>
        <scheme val="minor"/>
      </rPr>
      <t>and</t>
    </r>
    <r>
      <rPr>
        <sz val="11"/>
        <rFont val="Calibri"/>
        <family val="2"/>
        <scheme val="minor"/>
      </rPr>
      <t xml:space="preserve">     Aug. 18, 2016 – July 18, 2017</t>
    </r>
  </si>
  <si>
    <r>
      <t xml:space="preserve">July 1, 2017 – May 15, 2018     </t>
    </r>
    <r>
      <rPr>
        <u/>
        <sz val="11"/>
        <rFont val="Calibri"/>
        <family val="2"/>
        <scheme val="minor"/>
      </rPr>
      <t>and</t>
    </r>
    <r>
      <rPr>
        <sz val="11"/>
        <rFont val="Calibri"/>
        <family val="2"/>
        <scheme val="minor"/>
      </rPr>
      <t xml:space="preserve">     May 2, 2017 – March 16, 2018</t>
    </r>
  </si>
  <si>
    <t>July 1, 2017 – Dec. 31, 2018</t>
  </si>
  <si>
    <t>July 1, 2017 – Dec. 1, 2018</t>
  </si>
  <si>
    <t>July 1, 2017 – Oct. 2, 2018</t>
  </si>
  <si>
    <t>Jan. 1, 2018 – Dec. 31, 2018</t>
  </si>
  <si>
    <t>Jan. 1, 2018 – Nov. 30, 2018</t>
  </si>
  <si>
    <t>Jan. 1, 2018– Dec. 1, 2018</t>
  </si>
  <si>
    <t>Jan. 1, 2017 – Dec. 31, 2018</t>
  </si>
  <si>
    <r>
      <t xml:space="preserve">March 1, 2017 – Feb. 28, 2018     </t>
    </r>
    <r>
      <rPr>
        <u/>
        <sz val="11"/>
        <color theme="1"/>
        <rFont val="Calibri"/>
        <family val="2"/>
        <scheme val="minor"/>
      </rPr>
      <t>and</t>
    </r>
    <r>
      <rPr>
        <sz val="11"/>
        <color theme="1"/>
        <rFont val="Calibri"/>
        <family val="2"/>
        <scheme val="minor"/>
      </rPr>
      <t xml:space="preserve">     Nov. 1, 2016 – Oct. 31, 2017</t>
    </r>
  </si>
  <si>
    <r>
      <t xml:space="preserve">June 1, 2017 – April 30, 2018     </t>
    </r>
    <r>
      <rPr>
        <u/>
        <sz val="11"/>
        <color theme="1"/>
        <rFont val="Calibri"/>
        <family val="2"/>
        <scheme val="minor"/>
      </rPr>
      <t>and</t>
    </r>
    <r>
      <rPr>
        <sz val="11"/>
        <color theme="1"/>
        <rFont val="Calibri"/>
        <family val="2"/>
        <scheme val="minor"/>
      </rPr>
      <t xml:space="preserve">    Feb. 16, 2017 – Jan. 15, 2018</t>
    </r>
  </si>
  <si>
    <r>
      <t xml:space="preserve">Jan. 1, 2018 – Nov. 15, 2018     </t>
    </r>
    <r>
      <rPr>
        <u/>
        <sz val="11"/>
        <color theme="1"/>
        <rFont val="Calibri"/>
        <family val="2"/>
        <scheme val="minor"/>
      </rPr>
      <t>and</t>
    </r>
    <r>
      <rPr>
        <sz val="11"/>
        <color theme="1"/>
        <rFont val="Calibri"/>
        <family val="2"/>
        <scheme val="minor"/>
      </rPr>
      <t xml:space="preserve">     Nov. 2, 2017 – Sept. 16, 2018</t>
    </r>
  </si>
  <si>
    <t>Aug. 1, 2017 – Jan. 31, 2019</t>
  </si>
  <si>
    <t>Aug. 1, 2017 – Jan. 1, 2019</t>
  </si>
  <si>
    <t>Aug. 1, 2017 – Nov. 2, 2018</t>
  </si>
  <si>
    <t>Feb. 1, 2018 – Jan. 31, 2019</t>
  </si>
  <si>
    <t>Feb. 1, 2018 – Dec. 31, 2018</t>
  </si>
  <si>
    <t>Feb. 1, 2018 – Jan. 1, 2019</t>
  </si>
  <si>
    <t>Feb. 1, 2017 – Jan. 31, 2019</t>
  </si>
  <si>
    <r>
      <t xml:space="preserve">April 1, 2017 – March 31, 2018     </t>
    </r>
    <r>
      <rPr>
        <u/>
        <sz val="11"/>
        <color theme="1"/>
        <rFont val="Calibri"/>
        <family val="2"/>
        <scheme val="minor"/>
      </rPr>
      <t>and</t>
    </r>
    <r>
      <rPr>
        <sz val="11"/>
        <color theme="1"/>
        <rFont val="Calibri"/>
        <family val="2"/>
        <scheme val="minor"/>
      </rPr>
      <t xml:space="preserve">     Dec. 2, 2016 – Dec. 1, 2017</t>
    </r>
  </si>
  <si>
    <r>
      <t xml:space="preserve">July 1, 2017 – May 31, 2018     </t>
    </r>
    <r>
      <rPr>
        <u/>
        <sz val="11"/>
        <color theme="1"/>
        <rFont val="Calibri"/>
        <family val="2"/>
        <scheme val="minor"/>
      </rPr>
      <t>and</t>
    </r>
    <r>
      <rPr>
        <sz val="11"/>
        <color theme="1"/>
        <rFont val="Calibri"/>
        <family val="2"/>
        <scheme val="minor"/>
      </rPr>
      <t xml:space="preserve">     March 18, 2017 – Feb. 15, 2018</t>
    </r>
  </si>
  <si>
    <r>
      <t xml:space="preserve">Feb. 1, 2018 – Dec. 15, 2018     </t>
    </r>
    <r>
      <rPr>
        <u/>
        <sz val="11"/>
        <color theme="1"/>
        <rFont val="Calibri"/>
        <family val="2"/>
        <scheme val="minor"/>
      </rPr>
      <t>and</t>
    </r>
    <r>
      <rPr>
        <sz val="11"/>
        <color theme="1"/>
        <rFont val="Calibri"/>
        <family val="2"/>
        <scheme val="minor"/>
      </rPr>
      <t xml:space="preserve">     Dec. 3, 2017 – Oct. 16, 2018</t>
    </r>
  </si>
  <si>
    <t>Sept. 1, 2017 – Feb. 28, 2019</t>
  </si>
  <si>
    <t>Sept. 1, 2017 – Jan. 29, 2019</t>
  </si>
  <si>
    <t>Sept. 1, 2017 – Nov. 30, 2018</t>
  </si>
  <si>
    <t>March 1, 2018 – Feb. 28, 2019</t>
  </si>
  <si>
    <t>March 1, 2018 – Jan. 31, 2019</t>
  </si>
  <si>
    <t>March 1, 2018 – Jan. 29, 2019</t>
  </si>
  <si>
    <t>March 1, 2017 – Feb. 28, 2019</t>
  </si>
  <si>
    <r>
      <t xml:space="preserve">May 1, 2017 – April 30, 2018     </t>
    </r>
    <r>
      <rPr>
        <u/>
        <sz val="11"/>
        <color theme="1"/>
        <rFont val="Calibri"/>
        <family val="2"/>
        <scheme val="minor"/>
      </rPr>
      <t>and</t>
    </r>
    <r>
      <rPr>
        <sz val="11"/>
        <color theme="1"/>
        <rFont val="Calibri"/>
        <family val="2"/>
        <scheme val="minor"/>
      </rPr>
      <t xml:space="preserve">     Jan. 1, 2017 – Dec. 31, 2017</t>
    </r>
  </si>
  <si>
    <r>
      <t xml:space="preserve">Aug. 1, 2017 – June 30, 2018     </t>
    </r>
    <r>
      <rPr>
        <u/>
        <sz val="11"/>
        <color theme="1"/>
        <rFont val="Calibri"/>
        <family val="2"/>
        <scheme val="minor"/>
      </rPr>
      <t>and</t>
    </r>
    <r>
      <rPr>
        <sz val="11"/>
        <color theme="1"/>
        <rFont val="Calibri"/>
        <family val="2"/>
        <scheme val="minor"/>
      </rPr>
      <t xml:space="preserve">     April 18, 2017 – March 17, 2018</t>
    </r>
  </si>
  <si>
    <r>
      <t xml:space="preserve">March 1, 2018 – Jan. 15, 2019     </t>
    </r>
    <r>
      <rPr>
        <u/>
        <sz val="11"/>
        <color theme="1"/>
        <rFont val="Calibri"/>
        <family val="2"/>
        <scheme val="minor"/>
      </rPr>
      <t>and</t>
    </r>
    <r>
      <rPr>
        <sz val="11"/>
        <color theme="1"/>
        <rFont val="Calibri"/>
        <family val="2"/>
        <scheme val="minor"/>
      </rPr>
      <t xml:space="preserve">     Dec. 31, 2017 – Nov. 16, 2018</t>
    </r>
  </si>
  <si>
    <t>Oct. 1, 2017 – March 31, 2019</t>
  </si>
  <si>
    <t>Oct. 1, 2017 – March 1, 2019</t>
  </si>
  <si>
    <t>Oct. 1, 2017 – Dec. 31, 2018</t>
  </si>
  <si>
    <t>April 1, 2018 – March 31, 2019</t>
  </si>
  <si>
    <t>April 1, 2018 – Feb. 28, 2019</t>
  </si>
  <si>
    <t>April 1, 2018 – March 1, 2019</t>
  </si>
  <si>
    <t>April 1, 2017 – March 31, 2019</t>
  </si>
  <si>
    <r>
      <t xml:space="preserve">June 1, 2017 – May 31, 2018     </t>
    </r>
    <r>
      <rPr>
        <u/>
        <sz val="11"/>
        <color theme="1"/>
        <rFont val="Calibri"/>
        <family val="2"/>
        <scheme val="minor"/>
      </rPr>
      <t>and</t>
    </r>
    <r>
      <rPr>
        <sz val="11"/>
        <color theme="1"/>
        <rFont val="Calibri"/>
        <family val="2"/>
        <scheme val="minor"/>
      </rPr>
      <t xml:space="preserve">     Feb. 1, 2017 – Jan. 31, 2018</t>
    </r>
  </si>
  <si>
    <r>
      <t xml:space="preserve">Sept. 1, 2017 – July 31, 2018     </t>
    </r>
    <r>
      <rPr>
        <u/>
        <sz val="11"/>
        <color theme="1"/>
        <rFont val="Calibri"/>
        <family val="2"/>
        <scheme val="minor"/>
      </rPr>
      <t>and</t>
    </r>
    <r>
      <rPr>
        <sz val="11"/>
        <color theme="1"/>
        <rFont val="Calibri"/>
        <family val="2"/>
        <scheme val="minor"/>
      </rPr>
      <t xml:space="preserve">     May 19, 2017 – April 17, 2018</t>
    </r>
  </si>
  <si>
    <r>
      <t xml:space="preserve">April 1, 2018 –  Feb. 15, 2019     </t>
    </r>
    <r>
      <rPr>
        <u/>
        <sz val="11"/>
        <color theme="1"/>
        <rFont val="Calibri"/>
        <family val="2"/>
        <scheme val="minor"/>
      </rPr>
      <t>and</t>
    </r>
    <r>
      <rPr>
        <sz val="11"/>
        <color theme="1"/>
        <rFont val="Calibri"/>
        <family val="2"/>
        <scheme val="minor"/>
      </rPr>
      <t xml:space="preserve">     Jan. 31, 2018 – Dec. 17, 2018</t>
    </r>
  </si>
  <si>
    <t>Nov. 1, 2017 – April 30, 2019</t>
  </si>
  <si>
    <t>Nov. 1, 2017 – March 31, 2019</t>
  </si>
  <si>
    <t>Nov. 1, 2017 – Jan. 30, 2019</t>
  </si>
  <si>
    <t>May 1, 2018 – April 30, 2019</t>
  </si>
  <si>
    <t>May 1, 2018 – March 31, 2019</t>
  </si>
  <si>
    <t>May 1, 2017 – April 30, 2019</t>
  </si>
  <si>
    <r>
      <t xml:space="preserve">July 1, 2017 – June 30, 2018     </t>
    </r>
    <r>
      <rPr>
        <u/>
        <sz val="11"/>
        <color theme="1"/>
        <rFont val="Calibri"/>
        <family val="2"/>
        <scheme val="minor"/>
      </rPr>
      <t>and</t>
    </r>
    <r>
      <rPr>
        <sz val="11"/>
        <color theme="1"/>
        <rFont val="Calibri"/>
        <family val="2"/>
        <scheme val="minor"/>
      </rPr>
      <t xml:space="preserve">     March 3, 2017 – March 2, 2018</t>
    </r>
  </si>
  <si>
    <r>
      <t xml:space="preserve">Oct. 1, 2017 – Aug. 31, 2018     </t>
    </r>
    <r>
      <rPr>
        <u/>
        <sz val="11"/>
        <color theme="1"/>
        <rFont val="Calibri"/>
        <family val="2"/>
        <scheme val="minor"/>
      </rPr>
      <t>and</t>
    </r>
    <r>
      <rPr>
        <sz val="11"/>
        <color theme="1"/>
        <rFont val="Calibri"/>
        <family val="2"/>
        <scheme val="minor"/>
      </rPr>
      <t xml:space="preserve">     June 18, 2017 – May 18, 2018</t>
    </r>
  </si>
  <si>
    <r>
      <t xml:space="preserve">May 1, 2018 –  March 15, 2019     </t>
    </r>
    <r>
      <rPr>
        <u/>
        <sz val="11"/>
        <color theme="1"/>
        <rFont val="Calibri"/>
        <family val="2"/>
        <scheme val="minor"/>
      </rPr>
      <t>and</t>
    </r>
    <r>
      <rPr>
        <sz val="11"/>
        <color theme="1"/>
        <rFont val="Calibri"/>
        <family val="2"/>
        <scheme val="minor"/>
      </rPr>
      <t xml:space="preserve">     March 2, 2018 – Jan. 14, 2019</t>
    </r>
  </si>
  <si>
    <t>Dec. 1, 2017 – May 31, 2019</t>
  </si>
  <si>
    <t>Dec. 1, 2017 – May 1, 2019</t>
  </si>
  <si>
    <t>Dec. 1, 2017 – March 2, 2019</t>
  </si>
  <si>
    <t>June 1, 2018 – May 31, 2019</t>
  </si>
  <si>
    <t>June 1, 2018 – April 30, 2019</t>
  </si>
  <si>
    <t>June 1, 2018 – May 1, 2019</t>
  </si>
  <si>
    <t>June 1, 2017 – May 31, 2019</t>
  </si>
  <si>
    <r>
      <t xml:space="preserve">Aug. 1, 2017 – July 31, 2018     </t>
    </r>
    <r>
      <rPr>
        <u/>
        <sz val="11"/>
        <color theme="1"/>
        <rFont val="Calibri"/>
        <family val="2"/>
        <scheme val="minor"/>
      </rPr>
      <t>and</t>
    </r>
    <r>
      <rPr>
        <sz val="11"/>
        <color theme="1"/>
        <rFont val="Calibri"/>
        <family val="2"/>
        <scheme val="minor"/>
      </rPr>
      <t xml:space="preserve">     April 3, 2017 – April 2, 2018</t>
    </r>
  </si>
  <si>
    <r>
      <t xml:space="preserve">Nov. 1, 2017 – Sep. 30, 2018     </t>
    </r>
    <r>
      <rPr>
        <u/>
        <sz val="11"/>
        <color theme="1"/>
        <rFont val="Calibri"/>
        <family val="2"/>
        <scheme val="minor"/>
      </rPr>
      <t>and</t>
    </r>
    <r>
      <rPr>
        <sz val="11"/>
        <color theme="1"/>
        <rFont val="Calibri"/>
        <family val="2"/>
        <scheme val="minor"/>
      </rPr>
      <t xml:space="preserve">     July 19, 2017 – June 17, 2018</t>
    </r>
  </si>
  <si>
    <r>
      <t xml:space="preserve">June 1, 2018 – April 15, 2019     </t>
    </r>
    <r>
      <rPr>
        <u/>
        <sz val="11"/>
        <color theme="1"/>
        <rFont val="Calibri"/>
        <family val="2"/>
        <scheme val="minor"/>
      </rPr>
      <t>and</t>
    </r>
    <r>
      <rPr>
        <sz val="11"/>
        <color theme="1"/>
        <rFont val="Calibri"/>
        <family val="2"/>
        <scheme val="minor"/>
      </rPr>
      <t xml:space="preserve">     April 2, 2018 – Feb. 14, 2019</t>
    </r>
  </si>
  <si>
    <t>Jan. 1, 2018 – June 30, 2019</t>
  </si>
  <si>
    <t>Jan. 1, 2018 – May 31, 2019</t>
  </si>
  <si>
    <t>Jan. 1, 2018 – April 1, 2019</t>
  </si>
  <si>
    <t>July 1, 2018 – June 30, 2019</t>
  </si>
  <si>
    <t>July 1, 2018 – May 31, 2019</t>
  </si>
  <si>
    <t>July 1, 2017 – June 30, 2019</t>
  </si>
  <si>
    <r>
      <t xml:space="preserve">Sept. 1, 2017 – Aug. 31, 2018     </t>
    </r>
    <r>
      <rPr>
        <u/>
        <sz val="11"/>
        <color theme="1"/>
        <rFont val="Calibri"/>
        <family val="2"/>
        <scheme val="minor"/>
      </rPr>
      <t>and</t>
    </r>
    <r>
      <rPr>
        <sz val="11"/>
        <color theme="1"/>
        <rFont val="Calibri"/>
        <family val="2"/>
        <scheme val="minor"/>
      </rPr>
      <t xml:space="preserve">     May 4, 2017 – May  3, 2018</t>
    </r>
  </si>
  <si>
    <r>
      <t xml:space="preserve">Dec. 1, 2017 – Oct. 31, 2018     </t>
    </r>
    <r>
      <rPr>
        <u/>
        <sz val="11"/>
        <color theme="1"/>
        <rFont val="Calibri"/>
        <family val="2"/>
        <scheme val="minor"/>
      </rPr>
      <t>and</t>
    </r>
    <r>
      <rPr>
        <sz val="11"/>
        <color theme="1"/>
        <rFont val="Calibri"/>
        <family val="2"/>
        <scheme val="minor"/>
      </rPr>
      <t xml:space="preserve">     Aug. 18, 2017 – July 18, 2018</t>
    </r>
  </si>
  <si>
    <r>
      <t xml:space="preserve">July 1, 2018 – May 15, 2019     </t>
    </r>
    <r>
      <rPr>
        <u/>
        <sz val="11"/>
        <color theme="1"/>
        <rFont val="Calibri"/>
        <family val="2"/>
        <scheme val="minor"/>
      </rPr>
      <t>and</t>
    </r>
    <r>
      <rPr>
        <sz val="11"/>
        <color theme="1"/>
        <rFont val="Calibri"/>
        <family val="2"/>
        <scheme val="minor"/>
      </rPr>
      <t xml:space="preserve">     May 2, 2018 – March 16, 2019</t>
    </r>
  </si>
  <si>
    <t>Jan. 1, 2017 – Jan. 30, 2018</t>
  </si>
  <si>
    <r>
      <t xml:space="preserve">March 31, 2016 – March 30, 2017     </t>
    </r>
    <r>
      <rPr>
        <u/>
        <sz val="11"/>
        <color theme="1"/>
        <rFont val="Calibri"/>
        <family val="2"/>
        <scheme val="minor"/>
      </rPr>
      <t>and</t>
    </r>
    <r>
      <rPr>
        <sz val="11"/>
        <color theme="1"/>
        <rFont val="Calibri"/>
        <family val="2"/>
        <scheme val="minor"/>
      </rPr>
      <t xml:space="preserve">     Dec. 26, 2016 – Dec. 25, 2017</t>
    </r>
  </si>
  <si>
    <r>
      <t xml:space="preserve">Sept. 23, 2016 – Aug. 22, 2017     </t>
    </r>
    <r>
      <rPr>
        <u/>
        <sz val="11"/>
        <color theme="1"/>
        <rFont val="Calibri"/>
        <family val="2"/>
        <scheme val="minor"/>
      </rPr>
      <t>and</t>
    </r>
    <r>
      <rPr>
        <sz val="11"/>
        <color theme="1"/>
        <rFont val="Calibri"/>
        <family val="2"/>
        <scheme val="minor"/>
      </rPr>
      <t xml:space="preserve">     Jan. 18, 2017 – Dec. 17, 2017</t>
    </r>
  </si>
  <si>
    <r>
      <t xml:space="preserve">Jan. 1, 2017 – Nov. 28, 2017     </t>
    </r>
    <r>
      <rPr>
        <u/>
        <sz val="11"/>
        <color theme="1"/>
        <rFont val="Calibri"/>
        <family val="2"/>
        <scheme val="minor"/>
      </rPr>
      <t>and</t>
    </r>
    <r>
      <rPr>
        <sz val="11"/>
        <color theme="1"/>
        <rFont val="Calibri"/>
        <family val="2"/>
        <scheme val="minor"/>
      </rPr>
      <t xml:space="preserve">     Jan. 2, 2017 – Dec. 27, 2017</t>
    </r>
  </si>
  <si>
    <t>Feb. 1, 2017 – March 2, 2018</t>
  </si>
  <si>
    <r>
      <t xml:space="preserve">May 1, 2016 – April 30, 2017     </t>
    </r>
    <r>
      <rPr>
        <u/>
        <sz val="11"/>
        <color theme="1"/>
        <rFont val="Calibri"/>
        <family val="2"/>
        <scheme val="minor"/>
      </rPr>
      <t>and</t>
    </r>
    <r>
      <rPr>
        <sz val="11"/>
        <color theme="1"/>
        <rFont val="Calibri"/>
        <family val="2"/>
        <scheme val="minor"/>
      </rPr>
      <t xml:space="preserve">     Jan. 26, 2017 – Jan. 25, 2018</t>
    </r>
  </si>
  <si>
    <r>
      <t xml:space="preserve">Oct. 23, 2016 – Sept. 22, 2017     </t>
    </r>
    <r>
      <rPr>
        <u/>
        <sz val="11"/>
        <color theme="1"/>
        <rFont val="Calibri"/>
        <family val="2"/>
        <scheme val="minor"/>
      </rPr>
      <t>and</t>
    </r>
    <r>
      <rPr>
        <sz val="11"/>
        <color theme="1"/>
        <rFont val="Calibri"/>
        <family val="2"/>
        <scheme val="minor"/>
      </rPr>
      <t xml:space="preserve">     Feb. 17, 2017 – Jan. 17, 2018</t>
    </r>
  </si>
  <si>
    <r>
      <t xml:space="preserve">Feb. 1, 2017 – Dec. 28, 2017     </t>
    </r>
    <r>
      <rPr>
        <u/>
        <sz val="11"/>
        <color theme="1"/>
        <rFont val="Calibri"/>
        <family val="2"/>
        <scheme val="minor"/>
      </rPr>
      <t>and</t>
    </r>
    <r>
      <rPr>
        <sz val="11"/>
        <color theme="1"/>
        <rFont val="Calibri"/>
        <family val="2"/>
        <scheme val="minor"/>
      </rPr>
      <t xml:space="preserve">     Feb. 2, 2017 – Jan. 26, 2018</t>
    </r>
  </si>
  <si>
    <t>March 1, 2017 – March 30, 2018</t>
  </si>
  <si>
    <r>
      <t xml:space="preserve">May 31, 2016 – May 30, 2017     </t>
    </r>
    <r>
      <rPr>
        <u/>
        <sz val="11"/>
        <color theme="1"/>
        <rFont val="Calibri"/>
        <family val="2"/>
        <scheme val="minor"/>
      </rPr>
      <t>and</t>
    </r>
    <r>
      <rPr>
        <sz val="11"/>
        <color theme="1"/>
        <rFont val="Calibri"/>
        <family val="2"/>
        <scheme val="minor"/>
      </rPr>
      <t xml:space="preserve">     Feb. 25, 2017 – Feb. 24, 2018</t>
    </r>
  </si>
  <si>
    <r>
      <t xml:space="preserve">Nov. 23, 2016 – Oct. 22, 2017     </t>
    </r>
    <r>
      <rPr>
        <u/>
        <sz val="11"/>
        <color theme="1"/>
        <rFont val="Calibri"/>
        <family val="2"/>
        <scheme val="minor"/>
      </rPr>
      <t>and</t>
    </r>
    <r>
      <rPr>
        <sz val="11"/>
        <color theme="1"/>
        <rFont val="Calibri"/>
        <family val="2"/>
        <scheme val="minor"/>
      </rPr>
      <t xml:space="preserve">     March 20, 2017 – Feb. 16, 2018</t>
    </r>
  </si>
  <si>
    <r>
      <t xml:space="preserve">March 1, 2017 – Jan. 28, 2018     </t>
    </r>
    <r>
      <rPr>
        <u/>
        <sz val="11"/>
        <color theme="1"/>
        <rFont val="Calibri"/>
        <family val="2"/>
        <scheme val="minor"/>
      </rPr>
      <t>and</t>
    </r>
    <r>
      <rPr>
        <sz val="11"/>
        <color theme="1"/>
        <rFont val="Calibri"/>
        <family val="2"/>
        <scheme val="minor"/>
      </rPr>
      <t xml:space="preserve">     March 2, 2017 – Feb. 26, 2018</t>
    </r>
  </si>
  <si>
    <t>April 1, 2017 – April 30, 2018</t>
  </si>
  <si>
    <r>
      <t xml:space="preserve">July 1, 2016 – June 30, 2017     </t>
    </r>
    <r>
      <rPr>
        <u/>
        <sz val="11"/>
        <color theme="1"/>
        <rFont val="Calibri"/>
        <family val="2"/>
        <scheme val="minor"/>
      </rPr>
      <t>and</t>
    </r>
    <r>
      <rPr>
        <sz val="11"/>
        <color theme="1"/>
        <rFont val="Calibri"/>
        <family val="2"/>
        <scheme val="minor"/>
      </rPr>
      <t xml:space="preserve">     March 28, 2017 – March 27, 2018</t>
    </r>
  </si>
  <si>
    <r>
      <t xml:space="preserve">Dec. 24, 2016 – Nov. 22, 2017     </t>
    </r>
    <r>
      <rPr>
        <u/>
        <sz val="11"/>
        <color theme="1"/>
        <rFont val="Calibri"/>
        <family val="2"/>
        <scheme val="minor"/>
      </rPr>
      <t>and</t>
    </r>
    <r>
      <rPr>
        <sz val="11"/>
        <color theme="1"/>
        <rFont val="Calibri"/>
        <family val="2"/>
        <scheme val="minor"/>
      </rPr>
      <t xml:space="preserve">     April 20, 2017 – March 19, 2018</t>
    </r>
  </si>
  <si>
    <r>
      <t xml:space="preserve">April 1, 2017 –  Feb. 28, 2018     </t>
    </r>
    <r>
      <rPr>
        <u/>
        <sz val="11"/>
        <color theme="1"/>
        <rFont val="Calibri"/>
        <family val="2"/>
        <scheme val="minor"/>
      </rPr>
      <t>and</t>
    </r>
    <r>
      <rPr>
        <sz val="11"/>
        <color theme="1"/>
        <rFont val="Calibri"/>
        <family val="2"/>
        <scheme val="minor"/>
      </rPr>
      <t xml:space="preserve">     April 2, 2017 – March 29, 2018</t>
    </r>
  </si>
  <si>
    <t>May 1, 2017 – May 30, 2018</t>
  </si>
  <si>
    <r>
      <t xml:space="preserve">July 31, 2016 – July 30, 2017     </t>
    </r>
    <r>
      <rPr>
        <u/>
        <sz val="11"/>
        <color theme="1"/>
        <rFont val="Calibri"/>
        <family val="2"/>
        <scheme val="minor"/>
      </rPr>
      <t>and</t>
    </r>
    <r>
      <rPr>
        <sz val="11"/>
        <color theme="1"/>
        <rFont val="Calibri"/>
        <family val="2"/>
        <scheme val="minor"/>
      </rPr>
      <t xml:space="preserve">     April 27, 2017 – April 26, 2018</t>
    </r>
  </si>
  <si>
    <r>
      <t xml:space="preserve">Jan. 23, 2017 – Dec. 23, 2017     </t>
    </r>
    <r>
      <rPr>
        <u/>
        <sz val="11"/>
        <color theme="1"/>
        <rFont val="Calibri"/>
        <family val="2"/>
        <scheme val="minor"/>
      </rPr>
      <t>and</t>
    </r>
    <r>
      <rPr>
        <sz val="11"/>
        <color theme="1"/>
        <rFont val="Calibri"/>
        <family val="2"/>
        <scheme val="minor"/>
      </rPr>
      <t xml:space="preserve">     May 20, 2017 – April 19, 2018</t>
    </r>
  </si>
  <si>
    <r>
      <t xml:space="preserve">May 1, 2017 –  March 28, 2018     </t>
    </r>
    <r>
      <rPr>
        <u/>
        <sz val="11"/>
        <color theme="1"/>
        <rFont val="Calibri"/>
        <family val="2"/>
        <scheme val="minor"/>
      </rPr>
      <t>and</t>
    </r>
    <r>
      <rPr>
        <sz val="11"/>
        <color theme="1"/>
        <rFont val="Calibri"/>
        <family val="2"/>
        <scheme val="minor"/>
      </rPr>
      <t xml:space="preserve">     May 2, 2017 – April 26, 2018</t>
    </r>
  </si>
  <si>
    <t>June 1, 2017 – June 30, 2018</t>
  </si>
  <si>
    <r>
      <t xml:space="preserve">Aug. 31, 2016 – Aug. 30, 2017     </t>
    </r>
    <r>
      <rPr>
        <u/>
        <sz val="11"/>
        <color theme="1"/>
        <rFont val="Calibri"/>
        <family val="2"/>
        <scheme val="minor"/>
      </rPr>
      <t>and</t>
    </r>
    <r>
      <rPr>
        <sz val="11"/>
        <color theme="1"/>
        <rFont val="Calibri"/>
        <family val="2"/>
        <scheme val="minor"/>
      </rPr>
      <t xml:space="preserve">     May 28, 2017 – May 27, 2018</t>
    </r>
  </si>
  <si>
    <r>
      <t xml:space="preserve">Feb. 23, 2017 – Jan. 22, 2018     </t>
    </r>
    <r>
      <rPr>
        <u/>
        <sz val="11"/>
        <color theme="1"/>
        <rFont val="Calibri"/>
        <family val="2"/>
        <scheme val="minor"/>
      </rPr>
      <t>and</t>
    </r>
    <r>
      <rPr>
        <sz val="11"/>
        <color theme="1"/>
        <rFont val="Calibri"/>
        <family val="2"/>
        <scheme val="minor"/>
      </rPr>
      <t xml:space="preserve">     June 20, 2017 – May 19, 2018</t>
    </r>
  </si>
  <si>
    <r>
      <t xml:space="preserve">June 1, 2017 – April 28, 2018     </t>
    </r>
    <r>
      <rPr>
        <u/>
        <sz val="11"/>
        <color theme="1"/>
        <rFont val="Calibri"/>
        <family val="2"/>
        <scheme val="minor"/>
      </rPr>
      <t>and</t>
    </r>
    <r>
      <rPr>
        <sz val="11"/>
        <color theme="1"/>
        <rFont val="Calibri"/>
        <family val="2"/>
        <scheme val="minor"/>
      </rPr>
      <t xml:space="preserve">     June 2, 2017 – May 27, 2018</t>
    </r>
  </si>
  <si>
    <t>July 1, 2017 – July 30, 2018</t>
  </si>
  <si>
    <r>
      <t xml:space="preserve">Oct. 1, 2016 – Sept. 30, 2017     </t>
    </r>
    <r>
      <rPr>
        <u/>
        <sz val="11"/>
        <color theme="1"/>
        <rFont val="Calibri"/>
        <family val="2"/>
        <scheme val="minor"/>
      </rPr>
      <t>and</t>
    </r>
    <r>
      <rPr>
        <sz val="11"/>
        <color theme="1"/>
        <rFont val="Calibri"/>
        <family val="2"/>
        <scheme val="minor"/>
      </rPr>
      <t xml:space="preserve">     June 28, 2017 – June 27, 2018</t>
    </r>
  </si>
  <si>
    <r>
      <t xml:space="preserve">March 25, 2017 – Feb. 22, 2018     </t>
    </r>
    <r>
      <rPr>
        <u/>
        <sz val="11"/>
        <color theme="1"/>
        <rFont val="Calibri"/>
        <family val="2"/>
        <scheme val="minor"/>
      </rPr>
      <t>and</t>
    </r>
    <r>
      <rPr>
        <sz val="11"/>
        <color theme="1"/>
        <rFont val="Calibri"/>
        <family val="2"/>
        <scheme val="minor"/>
      </rPr>
      <t xml:space="preserve">     July 20, 2017 – June 19, 2018</t>
    </r>
  </si>
  <si>
    <r>
      <t xml:space="preserve">July 1, 2017 – May 28, 2018     </t>
    </r>
    <r>
      <rPr>
        <u/>
        <sz val="11"/>
        <color theme="1"/>
        <rFont val="Calibri"/>
        <family val="2"/>
        <scheme val="minor"/>
      </rPr>
      <t>and</t>
    </r>
    <r>
      <rPr>
        <sz val="11"/>
        <color theme="1"/>
        <rFont val="Calibri"/>
        <family val="2"/>
        <scheme val="minor"/>
      </rPr>
      <t xml:space="preserve">     July 2, 2017 – June 26, 2018</t>
    </r>
  </si>
  <si>
    <t>Jan. 1, 2018 – Jan. 30, 2019</t>
  </si>
  <si>
    <r>
      <t xml:space="preserve">March 31, 2017 – March 30, 2018     </t>
    </r>
    <r>
      <rPr>
        <u/>
        <sz val="11"/>
        <color theme="1"/>
        <rFont val="Calibri"/>
        <family val="2"/>
        <scheme val="minor"/>
      </rPr>
      <t>and</t>
    </r>
    <r>
      <rPr>
        <sz val="11"/>
        <color theme="1"/>
        <rFont val="Calibri"/>
        <family val="2"/>
        <scheme val="minor"/>
      </rPr>
      <t xml:space="preserve">     Dec. 26, 2017 – Dec. 25, 2018</t>
    </r>
  </si>
  <si>
    <r>
      <t xml:space="preserve">Sept. 23, 2017 – Aug. 22, 2018     </t>
    </r>
    <r>
      <rPr>
        <u/>
        <sz val="11"/>
        <color theme="1"/>
        <rFont val="Calibri"/>
        <family val="2"/>
        <scheme val="minor"/>
      </rPr>
      <t>and</t>
    </r>
    <r>
      <rPr>
        <sz val="11"/>
        <color theme="1"/>
        <rFont val="Calibri"/>
        <family val="2"/>
        <scheme val="minor"/>
      </rPr>
      <t xml:space="preserve">     Jan. 18, 2018 – Dec. 17, 2018</t>
    </r>
  </si>
  <si>
    <r>
      <t xml:space="preserve">Jan. 1, 2018 – Nov. 28, 2018     </t>
    </r>
    <r>
      <rPr>
        <u/>
        <sz val="11"/>
        <color theme="1"/>
        <rFont val="Calibri"/>
        <family val="2"/>
        <scheme val="minor"/>
      </rPr>
      <t>and</t>
    </r>
    <r>
      <rPr>
        <sz val="11"/>
        <color theme="1"/>
        <rFont val="Calibri"/>
        <family val="2"/>
        <scheme val="minor"/>
      </rPr>
      <t xml:space="preserve">     Jan. 2, 2018 – Dec. 27, 2018</t>
    </r>
  </si>
  <si>
    <t>Feb. 1, 2018 – March 2, 2019</t>
  </si>
  <si>
    <r>
      <t xml:space="preserve">May 1, 2017 – April 30, 2018     </t>
    </r>
    <r>
      <rPr>
        <u/>
        <sz val="11"/>
        <color theme="1"/>
        <rFont val="Calibri"/>
        <family val="2"/>
        <scheme val="minor"/>
      </rPr>
      <t>and</t>
    </r>
    <r>
      <rPr>
        <sz val="11"/>
        <color theme="1"/>
        <rFont val="Calibri"/>
        <family val="2"/>
        <scheme val="minor"/>
      </rPr>
      <t xml:space="preserve">     Jan. 26, 2018 – Jan. 25, 2019</t>
    </r>
  </si>
  <si>
    <r>
      <t xml:space="preserve">Oct. 23, 2017 – Sept. 22, 2018     </t>
    </r>
    <r>
      <rPr>
        <u/>
        <sz val="11"/>
        <color theme="1"/>
        <rFont val="Calibri"/>
        <family val="2"/>
        <scheme val="minor"/>
      </rPr>
      <t>and</t>
    </r>
    <r>
      <rPr>
        <sz val="11"/>
        <color theme="1"/>
        <rFont val="Calibri"/>
        <family val="2"/>
        <scheme val="minor"/>
      </rPr>
      <t xml:space="preserve">     Feb. 17, 2018 – Jan. 17, 2019</t>
    </r>
  </si>
  <si>
    <r>
      <t xml:space="preserve">Feb. 1, 2018 – Dec. 28, 2018     </t>
    </r>
    <r>
      <rPr>
        <u/>
        <sz val="11"/>
        <color theme="1"/>
        <rFont val="Calibri"/>
        <family val="2"/>
        <scheme val="minor"/>
      </rPr>
      <t>and</t>
    </r>
    <r>
      <rPr>
        <sz val="11"/>
        <color theme="1"/>
        <rFont val="Calibri"/>
        <family val="2"/>
        <scheme val="minor"/>
      </rPr>
      <t xml:space="preserve">     Feb. 2, 2018 – Jan. 26, 2019</t>
    </r>
  </si>
  <si>
    <t>March 1, 2018 – March 30, 2019</t>
  </si>
  <si>
    <r>
      <t xml:space="preserve">May 31, 2017 – May 30, 2018     </t>
    </r>
    <r>
      <rPr>
        <u/>
        <sz val="11"/>
        <color theme="1"/>
        <rFont val="Calibri"/>
        <family val="2"/>
        <scheme val="minor"/>
      </rPr>
      <t>and</t>
    </r>
    <r>
      <rPr>
        <sz val="11"/>
        <color theme="1"/>
        <rFont val="Calibri"/>
        <family val="2"/>
        <scheme val="minor"/>
      </rPr>
      <t xml:space="preserve">     Feb. 25, 2018 – Feb. 24, 2019</t>
    </r>
  </si>
  <si>
    <r>
      <t xml:space="preserve">Nov. 23, 2017 – Sept. 22, 2018     </t>
    </r>
    <r>
      <rPr>
        <u/>
        <sz val="11"/>
        <color theme="1"/>
        <rFont val="Calibri"/>
        <family val="2"/>
        <scheme val="minor"/>
      </rPr>
      <t>and</t>
    </r>
    <r>
      <rPr>
        <sz val="11"/>
        <color theme="1"/>
        <rFont val="Calibri"/>
        <family val="2"/>
        <scheme val="minor"/>
      </rPr>
      <t xml:space="preserve">     March 20, 2018 – Feb. 16, 2019</t>
    </r>
  </si>
  <si>
    <r>
      <t xml:space="preserve">March 1, 2018 – Jan. 28, 2019     </t>
    </r>
    <r>
      <rPr>
        <u/>
        <sz val="11"/>
        <color theme="1"/>
        <rFont val="Calibri"/>
        <family val="2"/>
        <scheme val="minor"/>
      </rPr>
      <t>and</t>
    </r>
    <r>
      <rPr>
        <sz val="11"/>
        <color theme="1"/>
        <rFont val="Calibri"/>
        <family val="2"/>
        <scheme val="minor"/>
      </rPr>
      <t xml:space="preserve">     March 2, 2018 – Feb. 26, 2019</t>
    </r>
  </si>
  <si>
    <t>April 1, 2018 – April 30, 2019</t>
  </si>
  <si>
    <r>
      <t xml:space="preserve">July 1, 2017 – June 30, 2018     </t>
    </r>
    <r>
      <rPr>
        <u/>
        <sz val="11"/>
        <color theme="1"/>
        <rFont val="Calibri"/>
        <family val="2"/>
        <scheme val="minor"/>
      </rPr>
      <t>and</t>
    </r>
    <r>
      <rPr>
        <sz val="11"/>
        <color theme="1"/>
        <rFont val="Calibri"/>
        <family val="2"/>
        <scheme val="minor"/>
      </rPr>
      <t xml:space="preserve">     March 28, 2018 – March 27, 2019</t>
    </r>
  </si>
  <si>
    <r>
      <t xml:space="preserve">Dec. 24, 2017 – Nov. 22, 2018     </t>
    </r>
    <r>
      <rPr>
        <u/>
        <sz val="11"/>
        <color theme="1"/>
        <rFont val="Calibri"/>
        <family val="2"/>
        <scheme val="minor"/>
      </rPr>
      <t>and</t>
    </r>
    <r>
      <rPr>
        <sz val="11"/>
        <color theme="1"/>
        <rFont val="Calibri"/>
        <family val="2"/>
        <scheme val="minor"/>
      </rPr>
      <t xml:space="preserve">     April 20, 2018 – March 19, 2019</t>
    </r>
  </si>
  <si>
    <r>
      <t xml:space="preserve">April 1, 2018 –  Feb. 28, 2019     </t>
    </r>
    <r>
      <rPr>
        <u/>
        <sz val="11"/>
        <color theme="1"/>
        <rFont val="Calibri"/>
        <family val="2"/>
        <scheme val="minor"/>
      </rPr>
      <t>and</t>
    </r>
    <r>
      <rPr>
        <sz val="11"/>
        <color theme="1"/>
        <rFont val="Calibri"/>
        <family val="2"/>
        <scheme val="minor"/>
      </rPr>
      <t xml:space="preserve">     April 2, 2018 – March 29, 2019</t>
    </r>
  </si>
  <si>
    <t>May 1, 2018 – May 30, 2019</t>
  </si>
  <si>
    <r>
      <t xml:space="preserve">July 31, 2017 – July 30, 2018     </t>
    </r>
    <r>
      <rPr>
        <u/>
        <sz val="11"/>
        <color theme="1"/>
        <rFont val="Calibri"/>
        <family val="2"/>
        <scheme val="minor"/>
      </rPr>
      <t>and</t>
    </r>
    <r>
      <rPr>
        <sz val="11"/>
        <color theme="1"/>
        <rFont val="Calibri"/>
        <family val="2"/>
        <scheme val="minor"/>
      </rPr>
      <t xml:space="preserve">     April 27, 2018 – April 26, 2019</t>
    </r>
  </si>
  <si>
    <r>
      <t xml:space="preserve">Jan. 23, 2018 – Dec. 23, 2018     </t>
    </r>
    <r>
      <rPr>
        <u/>
        <sz val="11"/>
        <color theme="1"/>
        <rFont val="Calibri"/>
        <family val="2"/>
        <scheme val="minor"/>
      </rPr>
      <t>and</t>
    </r>
    <r>
      <rPr>
        <sz val="11"/>
        <color theme="1"/>
        <rFont val="Calibri"/>
        <family val="2"/>
        <scheme val="minor"/>
      </rPr>
      <t xml:space="preserve">     May 20, 2018 – April 19, 2019</t>
    </r>
  </si>
  <si>
    <r>
      <t xml:space="preserve">May 1, 2018 –  March 28, 2019     </t>
    </r>
    <r>
      <rPr>
        <u/>
        <sz val="11"/>
        <color theme="1"/>
        <rFont val="Calibri"/>
        <family val="2"/>
        <scheme val="minor"/>
      </rPr>
      <t>and</t>
    </r>
    <r>
      <rPr>
        <sz val="11"/>
        <color theme="1"/>
        <rFont val="Calibri"/>
        <family val="2"/>
        <scheme val="minor"/>
      </rPr>
      <t xml:space="preserve">     May 2, 2018 – April 26, 2019</t>
    </r>
  </si>
  <si>
    <t>June 1, 2018 – June 30, 2019</t>
  </si>
  <si>
    <r>
      <t xml:space="preserve">Aug. 31, 2017 – Aug. 30, 2018     </t>
    </r>
    <r>
      <rPr>
        <u/>
        <sz val="11"/>
        <color theme="1"/>
        <rFont val="Calibri"/>
        <family val="2"/>
        <scheme val="minor"/>
      </rPr>
      <t>and</t>
    </r>
    <r>
      <rPr>
        <sz val="11"/>
        <color theme="1"/>
        <rFont val="Calibri"/>
        <family val="2"/>
        <scheme val="minor"/>
      </rPr>
      <t xml:space="preserve">     May 28, 2018 – May 27, 2019</t>
    </r>
  </si>
  <si>
    <r>
      <t xml:space="preserve">Feb. 23, 2018 – Jan. 22, 2019     </t>
    </r>
    <r>
      <rPr>
        <u/>
        <sz val="11"/>
        <color theme="1"/>
        <rFont val="Calibri"/>
        <family val="2"/>
        <scheme val="minor"/>
      </rPr>
      <t>and</t>
    </r>
    <r>
      <rPr>
        <sz val="11"/>
        <color theme="1"/>
        <rFont val="Calibri"/>
        <family val="2"/>
        <scheme val="minor"/>
      </rPr>
      <t xml:space="preserve">     June 20, 2018 – May 19, 2019</t>
    </r>
  </si>
  <si>
    <r>
      <t xml:space="preserve">June 1, 2018 – April 28, 2019     </t>
    </r>
    <r>
      <rPr>
        <u/>
        <sz val="11"/>
        <color theme="1"/>
        <rFont val="Calibri"/>
        <family val="2"/>
        <scheme val="minor"/>
      </rPr>
      <t>and</t>
    </r>
    <r>
      <rPr>
        <sz val="11"/>
        <color theme="1"/>
        <rFont val="Calibri"/>
        <family val="2"/>
        <scheme val="minor"/>
      </rPr>
      <t xml:space="preserve">     June 2, 2018 – May 27, 2019</t>
    </r>
  </si>
  <si>
    <t>July 1, 2018 – July 30, 2019</t>
  </si>
  <si>
    <r>
      <t xml:space="preserve">Oct. 1, 2017 – Sept. 30, 2018     </t>
    </r>
    <r>
      <rPr>
        <u/>
        <sz val="11"/>
        <color theme="1"/>
        <rFont val="Calibri"/>
        <family val="2"/>
        <scheme val="minor"/>
      </rPr>
      <t>and</t>
    </r>
    <r>
      <rPr>
        <sz val="11"/>
        <color theme="1"/>
        <rFont val="Calibri"/>
        <family val="2"/>
        <scheme val="minor"/>
      </rPr>
      <t xml:space="preserve">     June 28, 2018 – June 27, 2019</t>
    </r>
  </si>
  <si>
    <r>
      <t xml:space="preserve">March 25, 2018 – Feb. 22, 2019     </t>
    </r>
    <r>
      <rPr>
        <u/>
        <sz val="11"/>
        <color theme="1"/>
        <rFont val="Calibri"/>
        <family val="2"/>
        <scheme val="minor"/>
      </rPr>
      <t>and</t>
    </r>
    <r>
      <rPr>
        <sz val="11"/>
        <color theme="1"/>
        <rFont val="Calibri"/>
        <family val="2"/>
        <scheme val="minor"/>
      </rPr>
      <t xml:space="preserve">     July 20, 2018 – June 19, 2019</t>
    </r>
  </si>
  <si>
    <r>
      <t xml:space="preserve">July 1, 2018 – May 28, 2019     </t>
    </r>
    <r>
      <rPr>
        <u/>
        <sz val="11"/>
        <color theme="1"/>
        <rFont val="Calibri"/>
        <family val="2"/>
        <scheme val="minor"/>
      </rPr>
      <t>and</t>
    </r>
    <r>
      <rPr>
        <sz val="11"/>
        <color theme="1"/>
        <rFont val="Calibri"/>
        <family val="2"/>
        <scheme val="minor"/>
      </rPr>
      <t xml:space="preserve">     July 2, 2018 – June 26, 2019</t>
    </r>
  </si>
  <si>
    <t>The percentage of consumers in 10 categories of living situation</t>
  </si>
  <si>
    <t>Living Situation</t>
  </si>
  <si>
    <t xml:space="preserve">Private residence </t>
  </si>
  <si>
    <t>Foster home</t>
  </si>
  <si>
    <t>Residential care</t>
  </si>
  <si>
    <t>Crisis residence</t>
  </si>
  <si>
    <t>Residential treatment center</t>
  </si>
  <si>
    <t>Institutional setting</t>
  </si>
  <si>
    <t>Jail (correctional facility)</t>
  </si>
  <si>
    <t>Homeless (shelter)</t>
  </si>
  <si>
    <t>Not Available</t>
  </si>
  <si>
    <t xml:space="preserve">Total </t>
  </si>
  <si>
    <t>The percentage of consumers aged 12 years and older who attempted suicide during the measurement year, where the suicide attempt resulted in injury requiring medical services</t>
  </si>
  <si>
    <t>The measure is stratified to report by age (12–17 years, 18–64 years, 65 years and older, and total (all age groups)), and by the Medicaid, Medicare &amp; Medicaid, other, and total population.</t>
  </si>
  <si>
    <t>Total (all age groups)</t>
  </si>
  <si>
    <t>Mental Health Statistics Improvement Program (MHSIP) Adult Consumer Experience of Care Survey</t>
  </si>
  <si>
    <t>The percentage of emergency department (ED) visits for consumers 6 years of age and older with a primary diagnosis of mental illness, who had an outpatient visit, an intensive outpatient encounter or a partial hospitalization for mental illness. Two rates are reported:
1. The percentage of ED visits for which the consumer received follow-up within 30 days of the ED visit.
2. The percentage of ED visits for which the consumer received follow-up within 7 days of the ED visit.</t>
  </si>
  <si>
    <t>The measure is stratified to report Medicaid, Medicare &amp; Medicaid, other, and total population.</t>
  </si>
  <si>
    <t>ED MH Visits with 7 Day Follow-up</t>
  </si>
  <si>
    <t>ED MH Visits with 30 Day Follow-up</t>
  </si>
  <si>
    <t>ED MH Visits with 7 Day Follow-up:</t>
  </si>
  <si>
    <t>ED MH Visits with 30 Day Follow-up:</t>
  </si>
  <si>
    <t>Follow-up After Emergency Department Visit for Alcohol and Other Drug Dependence (FUA)</t>
  </si>
  <si>
    <t>The percentage of emergency department (ED) visits for consumers 13 years of age and older with a primary diagnosis of alcohol or other drug (AOD) dependence, who had an outpatient visit, an intensive outpatient encounter or a partial hospitalization for AOD. Two rates are reported:
1. The percentage of ED visits for which the consumer received follow-up within 30 days of the ED visit.
2. The percentage of ED visits for which the consumer received follow-up within 7 days of the ED visit.</t>
  </si>
  <si>
    <t>The percentage of children and adolescents aged 1–17 years who had two or more antipsychotic prescriptions and had metabolic testing</t>
  </si>
  <si>
    <t>The measure is stratified to report by age (1-5 years, 6-11, 12-17, and total), and by the Medicaid, Medicare &amp; Medicaid, other, and total population.</t>
  </si>
  <si>
    <t>1-5 years</t>
  </si>
  <si>
    <t>6-11 years</t>
  </si>
  <si>
    <t>Age Range: 1-5 years</t>
  </si>
  <si>
    <t>Age Range:  6-11 years</t>
  </si>
  <si>
    <t xml:space="preserve">Follow-up After Hospitalization for Mental Illness (FUH-BH-A) </t>
  </si>
  <si>
    <t>Based on a measure stewarded by the National Committee for Quality Assurance (NQF #0576, HEDIS 2016, Medicaid Adult Core Set)</t>
  </si>
  <si>
    <t>30 Day Follow-up:</t>
  </si>
  <si>
    <t>7 Day Follow-up:</t>
  </si>
  <si>
    <t>The percentage of discharges for consumers age 21 and older who were hospitalized for treatment of selected mental illness diagnoses and who had an outpatient visit, an intensive outpatient encounter, or partial hospitalization with a mental health practitioner. Two rates are reported:     
1. Percentage of discharges for which the consumer received follow-up within 30 days of discharge
2. Percentage of discharges for which the consumer received follow-up within 7 days of discharge</t>
  </si>
  <si>
    <t>30-Day Follow-up</t>
  </si>
  <si>
    <t>21-64 years</t>
  </si>
  <si>
    <t>7-Day Follow-up</t>
  </si>
  <si>
    <t>Follow-up Within 30 Days of Discharge:</t>
  </si>
  <si>
    <t>Age Range:  21-64 years</t>
  </si>
  <si>
    <t>Follow-up Within 7 days of Discharge:</t>
  </si>
  <si>
    <t xml:space="preserve">Follow-Up After Hospitalization For Mental Illness (FUH-BH-C) </t>
  </si>
  <si>
    <t xml:space="preserve">Based on a measure stewarded by the National Committee for Quality Assurance (NQF #0576, HEDIS 2016, Medicaid Child and Adolescent Core Set)
</t>
  </si>
  <si>
    <t xml:space="preserve">Percentage of discharges for children and adolescents ages 6 to 20 who were hospitalized for treatment of selected mental illness diagnoses and who had an outpatient visit, an intensive outpatient encounter, or partial hospitalization with a mental health practitioner. Two rates are reported:
1. Percentage of discharges for which children received follow-up within 30 days of discharge
2. Percentage of discharges for which children received follow-up within 7 days of discharge
</t>
  </si>
  <si>
    <t>For each of those rates, the measure is stratified to report by the Medicaid, Medicare &amp; Medicaid, other, and total population.</t>
  </si>
  <si>
    <t>0-11 years</t>
  </si>
  <si>
    <t>Women</t>
  </si>
  <si>
    <t>Men</t>
  </si>
  <si>
    <t>Unknown</t>
  </si>
  <si>
    <t>Not Hispanic or Latino</t>
  </si>
  <si>
    <t>Hispanic or Latino</t>
  </si>
  <si>
    <t>White</t>
  </si>
  <si>
    <t>Black or African American</t>
  </si>
  <si>
    <t xml:space="preserve">American Indian or Alaskan Native </t>
  </si>
  <si>
    <t xml:space="preserve">Asian </t>
  </si>
  <si>
    <t>Native Hawaiian or Pacific Islander</t>
  </si>
  <si>
    <t>More than one Race</t>
  </si>
  <si>
    <t>CHIP</t>
  </si>
  <si>
    <t>Medicare</t>
  </si>
  <si>
    <t xml:space="preserve">Medicare and Medicaid Dually-Eligible </t>
  </si>
  <si>
    <t>VHA/TRICARE</t>
  </si>
  <si>
    <t>Uninsured</t>
  </si>
  <si>
    <t>Active Duty Military</t>
  </si>
  <si>
    <t>Prior Military Service/Veteran</t>
  </si>
  <si>
    <t>Based on a measure stewarded by the National Committee for Quality Assurance (NQF #0108, Medicaid Child and Adolescent Core Set)</t>
  </si>
  <si>
    <t>Index Prescription Start Date (IPSD):</t>
  </si>
  <si>
    <t>Negative Medication History Review:</t>
  </si>
  <si>
    <t>Initiation Phase:</t>
  </si>
  <si>
    <t>Continuation and Maintenance Phase:</t>
  </si>
  <si>
    <t>Percentage of children newly prescribed attention-deficit/hyperactivity disorder (ADHD) medication who had at least three follow-up care visits within a 10-month period, one of which was within 30 days of when the first ADHD medication was dispensed. Two rates are reported.
Initiation Phase: Percentage of children ages 6 to 12 as of the Index Prescription Start Date (IPSD) with an ambulatory prescription dispensed for ADHD medication who had one follow-up visit with practitioner with prescribing authority during the 30-day Initiation Phase. 
Continuation and Maintenance (C&amp;M) Phase: Percentage of children 6 to 12 years old as of the IPSD with an ambulatory prescription dispensed for ADHD medication who remained on the medication for at least 210 days and, in addition to the visit in the Initiation Phase, had at least two follow-up visits with a practitioner within 270 days (9 months) after the Initiation Phase ended.</t>
  </si>
  <si>
    <t>Initiation Phase</t>
  </si>
  <si>
    <t>Continuation &amp; Maintenance Phase</t>
  </si>
  <si>
    <t>Initiation Phase Treatment:</t>
  </si>
  <si>
    <t>C&amp;M Phase Treatment:</t>
  </si>
  <si>
    <t>Based on a measure stewarded by the National Committee for Quality Assurance (NQF #0105, HEDIS 2016, Medicaid Adult Core Set)</t>
  </si>
  <si>
    <t>Acute Phase:</t>
  </si>
  <si>
    <t>Continuation Phase:</t>
  </si>
  <si>
    <t>The percentage of consumers age 18 and older who were treated with antidepressant medication, had a diagnosis of Major Depression and who remained on an antidepressant medication treatment. Two rates are reported:
1. Effective Acute Phase Treatment.  Percentage of consumers who remained on an antidepressant medication for at least 84 days (12 weeks).
2. Effective Continuation Phase Treatment.  Percentage of consumers who remained on an antidepressant medication for at least 180 days (6 months).</t>
  </si>
  <si>
    <t>Acute Phase</t>
  </si>
  <si>
    <t>Acute Phase Treatment:</t>
  </si>
  <si>
    <t>Continuation and Maintenance Phase Treatment:</t>
  </si>
  <si>
    <t>Based on a measure stewarded by the National Committee for Quality Assurance (NQF #0004, HEDIS 2016)</t>
  </si>
  <si>
    <t>Index Episode Start Date (IESD):</t>
  </si>
  <si>
    <t>Negative Diagnosis History Review:</t>
  </si>
  <si>
    <t>Initiation of AOD Treatment:</t>
  </si>
  <si>
    <t>Engagement of AOD Treatment:</t>
  </si>
  <si>
    <t>The percentage of consumers age 13 and older with a new episode of alcohol or other drug (AOD) dependence who received the following:
1. Initiated treatment through an inpatient AOD admission, outpatient visit, intensive outpatient encounter or partial hospitalization within 14 days of the diagnosis
2. Initiated treatment and who had two or more additional services with a diagnosis of AOD within 30 days of the initiation visit</t>
  </si>
  <si>
    <t>13-17 years</t>
  </si>
  <si>
    <t>Initiation of AOD Treatment</t>
  </si>
  <si>
    <t>Engagement of AOD Treatment</t>
  </si>
  <si>
    <t>Age Range:  13-17 years</t>
  </si>
  <si>
    <t>Patient Experience of Care Survey (PEC )</t>
  </si>
  <si>
    <r>
      <rPr>
        <b/>
        <sz val="11"/>
        <color indexed="8"/>
        <rFont val="Calibri"/>
        <family val="2"/>
      </rPr>
      <t>If Yes, the measure differs</t>
    </r>
    <r>
      <rPr>
        <sz val="11"/>
        <color indexed="8"/>
        <rFont val="Calibri"/>
        <family val="2"/>
      </rPr>
      <t>, did you oversample this clinic?</t>
    </r>
  </si>
  <si>
    <t xml:space="preserve">Youth/Family Services Survey for Families (YSS-F) Experience of Care Survey </t>
  </si>
  <si>
    <t>Mean</t>
  </si>
  <si>
    <t>Adult Major Depressive Disorder (MDD): Suicide Risk Assessment (SRA-A)</t>
  </si>
  <si>
    <t>Follow-Up After Hospitalization For Mental Illness (FUH-BH-C)</t>
  </si>
  <si>
    <t>Percentage</t>
  </si>
  <si>
    <t>ED AOD Visits with 7 Day Follow-up</t>
  </si>
  <si>
    <t>ED AOD Visits with 30 Day Follow-up</t>
  </si>
  <si>
    <t>65 years and older</t>
  </si>
  <si>
    <t>Continuation and Maintenance Phase</t>
  </si>
  <si>
    <t>Roll-up All Measures</t>
  </si>
  <si>
    <t>Metric #1:Percentage of New Clients with Initial Evaluation within 10 Business Days</t>
  </si>
  <si>
    <t xml:space="preserve">Weight Assessment for Children/Adolescents:Body Mass Index Assessment for Children/Adolescents (WCC-BH) </t>
  </si>
  <si>
    <t>Preventive Care &amp; Screening:Tobacco Use: Screening &amp; Cessation Intervention (TSC)</t>
  </si>
  <si>
    <t>Data Reporting Templates for Behavioral Health Clinic Quality Measures</t>
  </si>
  <si>
    <t>These templates are to be used to report the set of Behavioral  Health Clinic (BHCs) quality measures. For the Section 223 Demonstration Program for Certified Community Behavioral Health Clinics (CCBHCs), states are required to report all measures to Substance Abuse and Mental Health Services Administration (SAMHSA), including those performance measures that are reported by the clinics to the states as part of the CCBHC Demonstration Program.  Users are referred to the Technical Specifications and Resource Manual for additional detailed instructions regarding each measure as well as general instructions for the set as a whole.</t>
  </si>
  <si>
    <t>This reporting template includes only the stratification required by the  measure specification.  If states wish to designate other stratification categories in addition to those specified, the reporter (clinic or state) may add  additional stratification groups provided they encompass the specified stratification and are reported separately from the rates required by the specifications.  States should keep in mind that, if they require reporting of additional stratification categories, the numbers may not be sufficiently large to be meaningful. For reporting of any other stratification categories, provide the results in Section F Additional Notes.</t>
  </si>
  <si>
    <t>A table is provided for reporting numbers and percentages of the population of BHC consumers who fall into different categories.  This information is being requested for the Section 223 evaluation.  States may elect to require additional information.  The spreadsheet is formatted to automatically calculate the percentages once numbers are entered.</t>
  </si>
  <si>
    <r>
      <t xml:space="preserve">D.  Performance Measure: </t>
    </r>
    <r>
      <rPr>
        <sz val="11"/>
        <color theme="1"/>
        <rFont val="Calibri"/>
        <family val="2"/>
        <scheme val="minor"/>
      </rPr>
      <t xml:space="preserve">The measure is described.  A table is then provided for the reporter to insert the numerator and denominator. The rate for each stratification and  the total are automatically calculated. All numbers provided are rounded to the second decimal place (e.g., denominator = 550.37894= 550.38;  550.37443 = 550.37).  </t>
    </r>
  </si>
  <si>
    <r>
      <t xml:space="preserve">F.  Additional Notes:  </t>
    </r>
    <r>
      <rPr>
        <sz val="11"/>
        <color theme="1"/>
        <rFont val="Calibri"/>
        <family val="2"/>
        <scheme val="minor"/>
      </rPr>
      <t xml:space="preserve">Space is provided for the reporter to provide any additional information they feel is important. Please use this space to provide further explanations of any aspects of your state's reporting for the measure. Examples of such information may include context about why a data field cannot be reported; a change in the state's methodology, population, or program that would affect trendability of the measure; sampling approach used for hybrid measures; indication of external quality review or state validation if applicable. </t>
    </r>
  </si>
  <si>
    <t>A table is provided to summarize the results of each measure.  The contents are automatically inserted from the measure worksheets.</t>
  </si>
  <si>
    <t>Total Clinic Population</t>
  </si>
  <si>
    <t>No Data - Continue to next measure roll-up</t>
  </si>
  <si>
    <t>Although states may not be accustomed to reporting data or measures with small denominators, for the CCBHC Demonstration Program, all required measures must be reported.  Those with denominators less than 30 will not be used for Quality Bonus Payment or be publically reported, but will be considered in the evaluation and should be treated by the CCBHCs and states as information to be used in internal quality improvement.</t>
  </si>
  <si>
    <r>
      <t xml:space="preserve">B.  Data Source:  </t>
    </r>
    <r>
      <rPr>
        <sz val="11"/>
        <color theme="1"/>
        <rFont val="Calibri"/>
        <family val="2"/>
        <scheme val="minor"/>
      </rPr>
      <t xml:space="preserve">With the exception of the PEC, Y/FEC, and HOU measures, there are three potential data sources:  (1) administrative (claims data/encounter records); (2) medical records (typically electronic health records (EHR), registries, and/or paper records); and (3) hybrid (a combination of (1) and (2)).  Each measure is specified for one of these data sources and the corresponding reporting template indicates which it is.  The template for a measure will ask if you used the specified data source.  If the answer is yes, further information about that data source is requested.  If the answer is "Other," information about the non-specified data source is required.  </t>
    </r>
  </si>
  <si>
    <t xml:space="preserve">  Medicaid</t>
  </si>
  <si>
    <t xml:space="preserve">Based on a measure stewarded by the National Committee for Quality Assurance (HEDIS 2016)
</t>
  </si>
  <si>
    <t>Based on measure stewarded by the National Committee for Quality Assurance (NQF #1933, HEDIS 2016)</t>
  </si>
  <si>
    <t>Based on a measure stewarded by the National Committee for Quality Assurance (NQF #1932, HEDIS 2016)</t>
  </si>
  <si>
    <t>Based on a measure stewarded by the National Committee for Quality Assurance (Draft HEDIS 2017)</t>
  </si>
  <si>
    <t xml:space="preserve">Based on a measure stewarded by the National Committee for Quality Assurance  (Draft HEDIS 2017)
</t>
  </si>
  <si>
    <t>Denominator Start Date (mm/dd/yyyy)</t>
  </si>
  <si>
    <t>Denominator End Date (mm/dd/yyyy)</t>
  </si>
  <si>
    <t>Numerator Start Date (mm/dd/yyyy)</t>
  </si>
  <si>
    <t>Numerator End Date (mm/dd/yyyy)</t>
  </si>
  <si>
    <t>Survey Start Date (mm/dd/yyyy)</t>
  </si>
  <si>
    <t>Survey End Date (mm/dd/yyyy)</t>
  </si>
  <si>
    <t xml:space="preserve">The measure is stratified to report Medicaid, Medicare &amp; Medicaid, other, and total population.    </t>
  </si>
  <si>
    <t>These metrics are stratified to report by age (12–17 years, 18 years and older) and are stratified to report by Medicaid, Medicare &amp; Medicaid, other, and total population.</t>
  </si>
  <si>
    <t>The measure is stratified to report by age (18-64 years, 65 and older), and by the Medicaid, Medicare &amp; Medicaid, and other population.</t>
  </si>
  <si>
    <t>The measure is stratified to report by age (12-17, 18-64, 65 and older), and by the Medicaid, Medicare &amp; Medicaid, and other population.</t>
  </si>
  <si>
    <t>The measure is stratified to report by age (3-11, 12-17, and total (all age groups)), and by the Medicaid, Medicare &amp; Medicaid, and other population.</t>
  </si>
  <si>
    <t>For each of those rates, the measure is stratified to report by age (21-64 years, 65 and older), and by the Medicaid, Medicare &amp; Medicaid, and other population.</t>
  </si>
  <si>
    <t>For each of those rates, the measure is stratified to report  by age (18-64 years, 65 and older), and by the Medicaid, Medicare &amp; Medicaid, and other population.</t>
  </si>
  <si>
    <t>For each of those rates, the measure is stratified to report by age (13-17, 18-64, 65 and older),  and by the Medicaid, Medicare &amp; Medicaid, and other population.</t>
  </si>
  <si>
    <t xml:space="preserve">Based on a measure stewarded by the Centers for Medicare &amp; Medicaid Services (NQF #0418, Medicaid Adult Core Set)
</t>
  </si>
  <si>
    <t>These metrics are stratified to report by age (12-17 years, 18-64 years, 65 years and older, and total (all age groups) and are stratified to report by Medicaid, Medicare &amp; Medicaid, other, and total population.</t>
  </si>
  <si>
    <t>ED AOD Visits with 7 Day Follow-up:</t>
  </si>
  <si>
    <t>ED AOD Visits with 30 Day Follow-up:</t>
  </si>
  <si>
    <t xml:space="preserve">Controlling High Blood Pressure (CBP-BH)
</t>
  </si>
  <si>
    <t xml:space="preserve">Based on a measure stewarded by the National Committee for Quality Assurance (NQF #0018, HEDIS 2016, Medicaid Adult Core Set)
</t>
  </si>
  <si>
    <t>• Consumers ages 18 to 59 whose BP was &lt;140/90 mm Hg</t>
  </si>
  <si>
    <t>• Consumers ages 60 to 85 with a diagnosis of diabetes whose BP was &lt;140/90 mm Hg</t>
  </si>
  <si>
    <t>• Consumers ages 60 to 85 without a diagnosis of diabetes whose BP was &lt;150/90 mm Hg</t>
  </si>
  <si>
    <t>Percentage of consumers ages 18 to 85 who had a diagnosis of hypertension (HTN) and whose blood pressure (BP) was adequately controlled during the measurement year based on the following criteria:</t>
  </si>
  <si>
    <t>CCBHC required measure</t>
  </si>
  <si>
    <t>Organization:</t>
  </si>
  <si>
    <t>BHC-Lead Measures Required for the CCBHC Demonstration Program</t>
  </si>
  <si>
    <t>State-Lead Measures Required for the CCBHC Demonstration Program</t>
  </si>
  <si>
    <t>State-Lead Measures Not Required for the CCBHC Demonstration Program</t>
  </si>
  <si>
    <t xml:space="preserve">Routine Care Needs (ROUT) </t>
  </si>
  <si>
    <t xml:space="preserve">Deaths by Suicide (SUIC) </t>
  </si>
  <si>
    <t>BHC-Lead CCBHC-Required Measures</t>
  </si>
  <si>
    <t>Other BHC-Lead Measures</t>
  </si>
  <si>
    <t>State-Lead CCBHC-Required Measures</t>
  </si>
  <si>
    <t>Other State-Lead Measures</t>
  </si>
  <si>
    <t>Title 19-eligible CHIP enrollees</t>
  </si>
  <si>
    <t>Title 21-eligible CHIP enrollees</t>
  </si>
  <si>
    <t>Other CHIP enrollees</t>
  </si>
  <si>
    <t>Other BHC-Lead Measures Not Required for the CCBHC Demonstration Program</t>
  </si>
  <si>
    <t>The templates are divided into 4 parts: 1) BHC-Lead Measures Required for the CCBHC Demonstration; 2) BHC-Lead Measures Not Required for the CCBHC Demonstration; 3) State-Lead Measures Required for the CCBHC Demonstration; and 4) State-Lead Measures Not Required for the CCBHC Demonstration, followed by a roll-up sheet and  sheet related to CCBHC measurement periods.</t>
  </si>
  <si>
    <t>Use the arrow keys to read through the document.</t>
  </si>
  <si>
    <t>Press TAB to move to input areas. Use the arrow keys to read through the document.</t>
  </si>
  <si>
    <t xml:space="preserve">Commercially insured </t>
  </si>
  <si>
    <t>Metric 2.  The mean number of days until initial evaluation for new consumers</t>
  </si>
  <si>
    <t>Specify the size of the population included in the denominator:</t>
  </si>
  <si>
    <t>Specify the size of the measure-eligible population.</t>
  </si>
  <si>
    <t>Did the numerator differ for the Medicaid population?</t>
  </si>
  <si>
    <t>Did the denominator differ for the Medicaid population?</t>
  </si>
  <si>
    <t>Did the calculation differ in some other way for the Medicaid population?</t>
  </si>
  <si>
    <t>Did the numerator differ for the Medicare &amp; Medicaid population?</t>
  </si>
  <si>
    <t>Did the denominator differ for the Medicare &amp; Medicaid population?</t>
  </si>
  <si>
    <t>Did the calculation differ in some other way for the Medicare &amp; Medicaid population?</t>
  </si>
  <si>
    <t>Did the numerator differ for the neither Medicaid nor Medicare &amp; Medicaid population?</t>
  </si>
  <si>
    <t>Did the denominator differ for the neither Medicaid nor Medicare &amp; Medicaid population?</t>
  </si>
  <si>
    <t>Did the calculation differ in some other way for the neither Medicaid nor Medicare &amp; Medicaid population?</t>
  </si>
  <si>
    <t>Did the numerator differ for the Total Eligible population?</t>
  </si>
  <si>
    <t>Did the denominator differ for the Total Eligible population?</t>
  </si>
  <si>
    <t>Did the calculation differ in some other way for the Total Eligible population?</t>
  </si>
  <si>
    <t>Did the numerator differ for the 18+ years age range?</t>
  </si>
  <si>
    <t>Did the denominator differ for the 18+ years age range?</t>
  </si>
  <si>
    <t>Did the calculation differ in some other way for the 18+ years age range?</t>
  </si>
  <si>
    <t>Did the numerator differ for the 12-17 years age range?</t>
  </si>
  <si>
    <t>Did the denominator differ for the 12-17 years age range?</t>
  </si>
  <si>
    <t>Did the calculation differ in some other way for the 12-17 years age range?</t>
  </si>
  <si>
    <t>Press TAB to move to input areas. Use the arrow keys to read through the document. Use the alt and down arrow keys to use the drop down options.</t>
  </si>
  <si>
    <r>
      <t>Normal Parameters: Age 65 years and older BMI ≥ 23 and &lt; 30 kg/m</t>
    </r>
    <r>
      <rPr>
        <vertAlign val="superscript"/>
        <sz val="11"/>
        <rFont val="Calibri"/>
        <family val="2"/>
        <scheme val="minor"/>
      </rPr>
      <t>2</t>
    </r>
    <r>
      <rPr>
        <sz val="11"/>
        <rFont val="Calibri"/>
        <family val="2"/>
        <scheme val="minor"/>
      </rPr>
      <t>, Age 18 - 64 years BMI ≥ 18.5 and &lt; 25 kg/m</t>
    </r>
    <r>
      <rPr>
        <vertAlign val="superscript"/>
        <sz val="11"/>
        <rFont val="Calibri"/>
        <family val="2"/>
        <scheme val="minor"/>
      </rPr>
      <t>2</t>
    </r>
  </si>
  <si>
    <t>Select the data source type:</t>
  </si>
  <si>
    <t>If other data source selected, specify source:</t>
  </si>
  <si>
    <t>Commercially insured population</t>
  </si>
  <si>
    <r>
      <t>E. Adherence to Measure Specifications:</t>
    </r>
    <r>
      <rPr>
        <sz val="11"/>
        <color theme="1"/>
        <rFont val="Calibri"/>
        <family val="2"/>
        <scheme val="minor"/>
      </rPr>
      <t xml:space="preserve">  This section, first, provides a space to identify the population included in the denominator.  It then addresses adherence to the specifications. Reporters are expected to follow the specifications.  If, for any reason, there is a deviation from those specifications, this section provides a place to so indicate.  Examples of deviations include: coding issues (numerator); different age groups (denominator), definition of continuous enrollment (denominator); start/end dates; data sources. If a deviation is indicated, the reporter first must indicate if the denominator represents the total measure eligible population as defined by the technical specifications for this measure.  If not, a description of excluded populations must be provided, as well as the size of the denominator used and the size of the actual eligible population as specified.  Additionally, the reporter is asked to provide the actual numerator, denominator, and any other changes for each stratification specified for the measure (e.g., by age, payer status). </t>
    </r>
  </si>
  <si>
    <t>Population included in the denominator (indicate yes or no for each of the options below):</t>
  </si>
  <si>
    <t xml:space="preserve">If Other, explain whether the denominator is a subset of definitions selected above, please further define the denominator, and indicate the number of consumers excluded: </t>
  </si>
  <si>
    <t>Title XIX-eligible CHIP population</t>
  </si>
  <si>
    <t>Title XXI-eligible CHIP population</t>
  </si>
  <si>
    <t>Medicare population</t>
  </si>
  <si>
    <t>The measure is stratified to report Medicaid, Medicare &amp; Medicaid, other, and total population</t>
  </si>
  <si>
    <t>If other hybrid data, specify data source:</t>
  </si>
  <si>
    <t>If hybrid data, what is the sample size?</t>
  </si>
  <si>
    <t>If Hybrid, what is the measure-eligible population?</t>
  </si>
  <si>
    <t>If source other than hybrid selected, provide source:</t>
  </si>
  <si>
    <t>If other administrative data, specify data source:</t>
  </si>
  <si>
    <t>Only Other</t>
  </si>
  <si>
    <t>MMIS and Other</t>
  </si>
  <si>
    <t>If hybrid, what is the measure-eligible population?</t>
  </si>
  <si>
    <t>If source other than administrative or hybrid selected, provide source:</t>
  </si>
  <si>
    <t>Living situation</t>
  </si>
  <si>
    <t>Not available</t>
  </si>
  <si>
    <t>If source other than administrative selected, provide source:</t>
  </si>
  <si>
    <t>Annual completion and submission of Mental Health Statistics Improvement Program (MHSIP) Adult Consumer Experience of Care Survey, for the CCBHC Demonstration Program identifying results separately for CCBHCs and comparison clinics and oversampling those clinics.</t>
  </si>
  <si>
    <t>Annual completion and submission of Youth/Family Services Survey for Families (YSS-F) Experience of Care Survey, for the CCBHC Demonstration Program identifying results separately for CCBHCs and comparison clinics and oversampling those clinics.</t>
  </si>
  <si>
    <t>Does this denominator represent your total measure eligible population as defined by the Technical Specifications for this measure?</t>
  </si>
  <si>
    <t>Did your calculation of the measure deviate from the measure specification in any way?</t>
  </si>
  <si>
    <t>Specify the size of the measure-eligible population:</t>
  </si>
  <si>
    <t>Did the numerator differ for the 3-11 years age range?</t>
  </si>
  <si>
    <t>Did the denominator differ for the 3-11 years age range?</t>
  </si>
  <si>
    <t>Did the calculation differ in some other way for the 3-11 years age range?</t>
  </si>
  <si>
    <t>Did the numerator differ for the 18-64 years age range?</t>
  </si>
  <si>
    <t>Did the denominator differ for the 18-64 years age range?</t>
  </si>
  <si>
    <t>Did the numerator differ for the 65+ years age range?</t>
  </si>
  <si>
    <t>Did the denominator differ for the 65+ years age range?</t>
  </si>
  <si>
    <t>Did the calculation differ in some other way for the 65+ years age range?</t>
  </si>
  <si>
    <t>Did the calculation differ in some other way for the 18-64 years age range?</t>
  </si>
  <si>
    <t>Did the numerator differ for the 21-64 years age range?</t>
  </si>
  <si>
    <t>Did the denominator differ for the 21-64 years age range?</t>
  </si>
  <si>
    <t>Did the calculation differ in some other way for the 21-64 years age range?</t>
  </si>
  <si>
    <r>
      <rPr>
        <b/>
        <sz val="11"/>
        <color indexed="8"/>
        <rFont val="Calibri"/>
        <family val="2"/>
      </rPr>
      <t xml:space="preserve">If Yes, the measure differs: </t>
    </r>
    <r>
      <rPr>
        <sz val="11"/>
        <color indexed="8"/>
        <rFont val="Calibri"/>
        <family val="2"/>
      </rPr>
      <t>Explain how the calculation differed and why.</t>
    </r>
  </si>
  <si>
    <t>Did the numerator differ for the 13-17 years age range?</t>
  </si>
  <si>
    <t>Did the denominator differ for the 13-17 years age range?</t>
  </si>
  <si>
    <t>Did the calculation differ in some other way for the 13-17 years age range?</t>
  </si>
  <si>
    <t>Did the numerator differ for the 1-5 years age range?</t>
  </si>
  <si>
    <t>Did the denominator differ for the 1-5 years age range?</t>
  </si>
  <si>
    <t>Did the calculation differ in some other way for the 1-5 years age range?</t>
  </si>
  <si>
    <t>Did the numerator differ for the 6-11 years age range?</t>
  </si>
  <si>
    <t>Did the denominator differ for the 6-11 years age range?</t>
  </si>
  <si>
    <t>Did the calculation differ in some other way for the 6-11 years age range?</t>
  </si>
  <si>
    <t>Removed &gt;</t>
  </si>
  <si>
    <t>Changed &gt;</t>
  </si>
  <si>
    <r>
      <rPr>
        <b/>
        <sz val="11"/>
        <color indexed="8"/>
        <rFont val="Calibri"/>
        <family val="2"/>
      </rPr>
      <t xml:space="preserve">If Yes, the measure differs, </t>
    </r>
    <r>
      <rPr>
        <sz val="11"/>
        <color indexed="8"/>
        <rFont val="Calibri"/>
        <family val="2"/>
      </rPr>
      <t>specify the size of the sample:</t>
    </r>
  </si>
  <si>
    <r>
      <rPr>
        <b/>
        <sz val="11"/>
        <color indexed="8"/>
        <rFont val="Calibri"/>
        <family val="2"/>
      </rPr>
      <t xml:space="preserve">If Yes, the measure differs, </t>
    </r>
    <r>
      <rPr>
        <sz val="11"/>
        <color indexed="8"/>
        <rFont val="Calibri"/>
        <family val="2"/>
      </rPr>
      <t>explain how the calculation differed and why:</t>
    </r>
  </si>
  <si>
    <r>
      <rPr>
        <b/>
        <sz val="11"/>
        <color indexed="8"/>
        <rFont val="Calibri"/>
        <family val="2"/>
      </rPr>
      <t xml:space="preserve">A.  Measurement Year:  </t>
    </r>
    <r>
      <rPr>
        <sz val="11"/>
        <color theme="1"/>
        <rFont val="Calibri"/>
        <family val="2"/>
        <scheme val="minor"/>
      </rPr>
      <t>Insert the Measurement Year.  For CCBHCs, the measurement year will be the demonstration year (DY1 or DY2) with DY1 running from the date when the demonstration services begin.  For other purposes, the measurement year typically will be the calendar year (e.g., MY2017).</t>
    </r>
  </si>
  <si>
    <t>If other for administrative hybrid data, specify data source:</t>
  </si>
  <si>
    <t xml:space="preserve">Percentage of consumers aged 18 years and older with a diagnosis of major depressive disorder (MDD) with a suicide risk assessment completed during the visit in which a new diagnosis or recurrent episode was identified </t>
  </si>
  <si>
    <t>If other administrative hybrid data, specify data source:</t>
  </si>
  <si>
    <t>Measurement Year Part One Start Date (mm/dd/yyyy)</t>
  </si>
  <si>
    <t>Measurement Year Part One End Date (mm/dd/yyyy)</t>
  </si>
  <si>
    <t>Measurement Year Part Two Start Date (mm/dd/yyyy)</t>
  </si>
  <si>
    <t>Measurement Year Part Two End Date (mm/dd/yyyy)</t>
  </si>
  <si>
    <r>
      <rPr>
        <sz val="11"/>
        <rFont val="Calibri"/>
        <family val="2"/>
        <scheme val="minor"/>
      </rPr>
      <t>For this BHC, complete a copy of Tables 11 and 11a of the URS reporting template that is current at the time of the survey (</t>
    </r>
    <r>
      <rPr>
        <u/>
        <sz val="11"/>
        <color theme="10"/>
        <rFont val="Calibri"/>
        <family val="2"/>
        <scheme val="minor"/>
      </rPr>
      <t xml:space="preserve">http://www.nri-inc.org/#!urs-forms--info/c1xvm) </t>
    </r>
    <r>
      <rPr>
        <sz val="11"/>
        <rFont val="Calibri"/>
        <family val="2"/>
      </rPr>
      <t>(Table 22A for the Mental Health Block Grant), including required information on sampling methodology and response rates. For CCBHCs, identify results separately for CCBHCs and comparison clinics.</t>
    </r>
  </si>
  <si>
    <r>
      <rPr>
        <sz val="11"/>
        <rFont val="Calibri"/>
        <family val="2"/>
      </rPr>
      <t>For this BHC, complete a copy of Tables 11 and 11a of the URS reporting template that is current at the time of the survey (</t>
    </r>
    <r>
      <rPr>
        <u/>
        <sz val="11"/>
        <color theme="10"/>
        <rFont val="Calibri"/>
        <family val="2"/>
        <scheme val="minor"/>
      </rPr>
      <t xml:space="preserve">http://www.nri-inc.org/#!urs-forms--info/c1xvm </t>
    </r>
    <r>
      <rPr>
        <sz val="11"/>
        <rFont val="Calibri"/>
        <family val="2"/>
        <scheme val="minor"/>
      </rPr>
      <t>(Table 22B for the Mental Health Block Grant)), including required information on sampling methodology and response rates. For CCBHCs, identify results separately for CCBHCs and comparison clinics.</t>
    </r>
  </si>
  <si>
    <r>
      <rPr>
        <sz val="11"/>
        <rFont val="Calibri"/>
        <family val="2"/>
        <scheme val="minor"/>
      </rPr>
      <t>For this BHC, complete a copy of Tables 11 and 11a of the URS reporting template that is current at the time of the survey (</t>
    </r>
    <r>
      <rPr>
        <u/>
        <sz val="11"/>
        <color theme="10"/>
        <rFont val="Calibri"/>
        <family val="2"/>
        <scheme val="minor"/>
      </rPr>
      <t xml:space="preserve">http://www.nri-inc.org/#!urs-forms--info/c1xvm) </t>
    </r>
    <r>
      <rPr>
        <sz val="11"/>
        <rFont val="Calibri"/>
        <family val="2"/>
      </rPr>
      <t>(Table 22A for the Mental Health Block Grant), including required information on sampling methodology and response rates.For CCBHCs, identify results separately for CCBHCs and comparison clinics.</t>
    </r>
  </si>
  <si>
    <r>
      <rPr>
        <sz val="11"/>
        <rFont val="Calibri"/>
        <family val="2"/>
      </rPr>
      <t>For this BHC, complete a copy of Tables 11 and 11a of the URS reporting template that is current at the time of the survey (</t>
    </r>
    <r>
      <rPr>
        <u/>
        <sz val="11"/>
        <color theme="10"/>
        <rFont val="Calibri"/>
        <family val="2"/>
        <scheme val="minor"/>
      </rPr>
      <t xml:space="preserve">http://www.nri-inc.org/#!urs-forms--info/c1xvm </t>
    </r>
    <r>
      <rPr>
        <sz val="11"/>
        <rFont val="Calibri"/>
        <family val="2"/>
        <scheme val="minor"/>
      </rPr>
      <t>(Table 22B for the Mental Health Block Grant)), including required information on sampling methodology and response rates.For CCBHCs, identify results separately for CCBHCs and comparison clinics.</t>
    </r>
  </si>
  <si>
    <t>Insert measurement year based on CCBHC or non-CCBHC status. For CCBHCs, enter DY1 or DY2. For non-CCBHCs, enter year such as FY2017.</t>
  </si>
  <si>
    <t>Select the data source type (Medical Records or Other):</t>
  </si>
  <si>
    <t xml:space="preserve">If medical records data, select source (EHR, Paper Records, Both): </t>
  </si>
  <si>
    <t xml:space="preserve">If hybrid data, select medical records source (EHR, Paper Records, Both): </t>
  </si>
  <si>
    <t xml:space="preserve">   If hybrid data, select medical records source (EHR, Paper Records, Both): </t>
  </si>
  <si>
    <t>If administrative data only, select source (Medicaid Management Information System (MMIS) or Other):</t>
  </si>
  <si>
    <t>If hybrid data, select administrative data source  (Medicaid Management Information System (MMIS) or Other):</t>
  </si>
  <si>
    <t>Select the data source type (Uniform Reporting System (URS) or Other):</t>
  </si>
  <si>
    <t>Select the data source type (Mental Health Statistics Improvement Program (MHSIP) Adult Consumer Experience of Care Survey or Other):</t>
  </si>
  <si>
    <t>Select the data source type (Youth/Family Services Survey for Families (YSS-F) Experience of Care Survey  or Other):</t>
  </si>
  <si>
    <t>If administrative data only, select source  (Medicaid Management Information System (MMIS) or Other):</t>
  </si>
  <si>
    <t>Numerator MP - DY2</t>
  </si>
  <si>
    <t>Numerator MP - DY1</t>
  </si>
  <si>
    <t>Denominator MP - DY2</t>
  </si>
  <si>
    <t>Denominator MP - DY1</t>
  </si>
  <si>
    <t>Time to Initial Evaluation 
(I-EVAL)</t>
  </si>
  <si>
    <t>Routine Care Needs 
(ROUT)</t>
  </si>
  <si>
    <t>Deaths by Suicide 
(SUIC)</t>
  </si>
  <si>
    <t>Factor and Time Period</t>
  </si>
  <si>
    <t>Depression Remission at Twelve Months 
(DEP-REM-12)</t>
  </si>
  <si>
    <t>Use the arrow keys to read through the table.</t>
  </si>
  <si>
    <t>Housing Status 
(HOU)</t>
  </si>
  <si>
    <t>Suicide Attempts 
(SU-A)</t>
  </si>
  <si>
    <t>Patient Experience of Care Survey 
(PEC)</t>
  </si>
  <si>
    <t>Youth/Family Experience of Care Survey 
(Y/FEC )</t>
  </si>
  <si>
    <t xml:space="preserve">Follow-up After Emergency Department Visit for Mental Illness 
(FUM) </t>
  </si>
  <si>
    <t>Plan All-Cause Readmissions Rate 
(PCR-BH)</t>
  </si>
  <si>
    <t>Follow-up Care for Children Prescribed Attention-Deficit Hyperactivity Disorder (ADHD) Medication 
(ADD-BH)</t>
  </si>
  <si>
    <t>Antidepressant Medication Management 
(AMM-BH)</t>
  </si>
  <si>
    <t>Initiation and Engagement of Alcohol and Other Drug Dependence Treatment 
(IET-BH)</t>
  </si>
  <si>
    <t>Time to Comprehensive Person- and Family-Centered Diagnostic and Treatment Planning Evaluation
(TX-EVAL)</t>
  </si>
  <si>
    <r>
      <t xml:space="preserve">Jan. 1, 2017 – Dec. 8, 2017 </t>
    </r>
    <r>
      <rPr>
        <u/>
        <sz val="11"/>
        <color theme="1"/>
        <rFont val="Calibri"/>
        <family val="2"/>
      </rPr>
      <t>and</t>
    </r>
    <r>
      <rPr>
        <sz val="11"/>
        <color theme="1"/>
        <rFont val="Calibri"/>
        <family val="2"/>
        <scheme val="minor"/>
      </rPr>
      <t xml:space="preserve"> Jan. 1, 2017 – Dec. 31, 2017</t>
    </r>
  </si>
  <si>
    <r>
      <t xml:space="preserve">Feb. 1, 2017 – Jan. 8, 2018 </t>
    </r>
    <r>
      <rPr>
        <u/>
        <sz val="11"/>
        <color theme="1"/>
        <rFont val="Calibri"/>
        <family val="2"/>
      </rPr>
      <t>and</t>
    </r>
    <r>
      <rPr>
        <sz val="11"/>
        <color theme="1"/>
        <rFont val="Calibri"/>
        <family val="2"/>
        <scheme val="minor"/>
      </rPr>
      <t xml:space="preserve"> Feb. 1, 2017 – Jan. 31, 2018</t>
    </r>
  </si>
  <si>
    <r>
      <t xml:space="preserve">March 1, 2017 – Feb. 5, 2018 </t>
    </r>
    <r>
      <rPr>
        <u/>
        <sz val="11"/>
        <color theme="1"/>
        <rFont val="Calibri"/>
        <family val="2"/>
      </rPr>
      <t>and</t>
    </r>
    <r>
      <rPr>
        <sz val="11"/>
        <color theme="1"/>
        <rFont val="Calibri"/>
        <family val="2"/>
        <scheme val="minor"/>
      </rPr>
      <t xml:space="preserve"> March 1, 2017 – Feb. 28, 2018</t>
    </r>
  </si>
  <si>
    <r>
      <t xml:space="preserve">April 1, 2017 –  March 8, 2018 </t>
    </r>
    <r>
      <rPr>
        <u/>
        <sz val="11"/>
        <color theme="1"/>
        <rFont val="Calibri"/>
        <family val="2"/>
      </rPr>
      <t>and</t>
    </r>
    <r>
      <rPr>
        <sz val="11"/>
        <color theme="1"/>
        <rFont val="Calibri"/>
        <family val="2"/>
        <scheme val="minor"/>
      </rPr>
      <t xml:space="preserve"> April 1, 2017 – March 31, 2018</t>
    </r>
  </si>
  <si>
    <r>
      <t xml:space="preserve">May 1, 2017 – April 7, 2018 </t>
    </r>
    <r>
      <rPr>
        <u/>
        <sz val="11"/>
        <color theme="1"/>
        <rFont val="Calibri"/>
        <family val="2"/>
      </rPr>
      <t>and</t>
    </r>
    <r>
      <rPr>
        <sz val="11"/>
        <color theme="1"/>
        <rFont val="Calibri"/>
        <family val="2"/>
        <scheme val="minor"/>
      </rPr>
      <t xml:space="preserve"> May 1, 2017 – April 30, 2018</t>
    </r>
  </si>
  <si>
    <r>
      <t xml:space="preserve">June 1, 2017 – May 8, 2018 </t>
    </r>
    <r>
      <rPr>
        <u/>
        <sz val="11"/>
        <color theme="1"/>
        <rFont val="Calibri"/>
        <family val="2"/>
      </rPr>
      <t>and</t>
    </r>
    <r>
      <rPr>
        <sz val="11"/>
        <color theme="1"/>
        <rFont val="Calibri"/>
        <family val="2"/>
        <scheme val="minor"/>
      </rPr>
      <t xml:space="preserve"> June 1, 2017 – May 31, 2018</t>
    </r>
  </si>
  <si>
    <r>
      <t xml:space="preserve">July 1, 2017 – June 7, 2018 </t>
    </r>
    <r>
      <rPr>
        <u/>
        <sz val="11"/>
        <rFont val="Calibri"/>
        <family val="2"/>
      </rPr>
      <t>and</t>
    </r>
    <r>
      <rPr>
        <sz val="11"/>
        <rFont val="Calibri"/>
        <family val="2"/>
        <scheme val="minor"/>
      </rPr>
      <t xml:space="preserve"> July 1, 2017 – June 30, 2018</t>
    </r>
  </si>
  <si>
    <r>
      <t xml:space="preserve">Jan. 1, 2018 – Dec. 8, 2018 </t>
    </r>
    <r>
      <rPr>
        <u/>
        <sz val="11"/>
        <color theme="1"/>
        <rFont val="Calibri"/>
        <family val="2"/>
      </rPr>
      <t>and</t>
    </r>
    <r>
      <rPr>
        <sz val="11"/>
        <color theme="1"/>
        <rFont val="Calibri"/>
        <family val="2"/>
        <scheme val="minor"/>
      </rPr>
      <t xml:space="preserve"> Jan. 1, 2018 – Dec. 31, 2018</t>
    </r>
  </si>
  <si>
    <r>
      <t xml:space="preserve">Feb. 1, 2018 – Jan. 8, 2019 </t>
    </r>
    <r>
      <rPr>
        <u/>
        <sz val="11"/>
        <color theme="1"/>
        <rFont val="Calibri"/>
        <family val="2"/>
      </rPr>
      <t>and</t>
    </r>
    <r>
      <rPr>
        <sz val="11"/>
        <color theme="1"/>
        <rFont val="Calibri"/>
        <family val="2"/>
        <scheme val="minor"/>
      </rPr>
      <t xml:space="preserve"> Feb. 1, 2018 – Jan. 31, 2019</t>
    </r>
  </si>
  <si>
    <r>
      <t xml:space="preserve">March 1, 2018 – Feb. 5, 2019 </t>
    </r>
    <r>
      <rPr>
        <u/>
        <sz val="11"/>
        <color theme="1"/>
        <rFont val="Calibri"/>
        <family val="2"/>
      </rPr>
      <t>and</t>
    </r>
    <r>
      <rPr>
        <sz val="11"/>
        <color theme="1"/>
        <rFont val="Calibri"/>
        <family val="2"/>
        <scheme val="minor"/>
      </rPr>
      <t xml:space="preserve"> March 1, 2018 – Feb. 28, 2019</t>
    </r>
  </si>
  <si>
    <r>
      <t xml:space="preserve">April 1, 2018 – March 8, 2019 </t>
    </r>
    <r>
      <rPr>
        <u/>
        <sz val="11"/>
        <color theme="1"/>
        <rFont val="Calibri"/>
        <family val="2"/>
      </rPr>
      <t>and</t>
    </r>
    <r>
      <rPr>
        <sz val="11"/>
        <color theme="1"/>
        <rFont val="Calibri"/>
        <family val="2"/>
        <scheme val="minor"/>
      </rPr>
      <t xml:space="preserve"> April 1, 2018 – March 31, 2019</t>
    </r>
  </si>
  <si>
    <r>
      <t xml:space="preserve">May 1, 2018 – April 7, 2019 </t>
    </r>
    <r>
      <rPr>
        <u/>
        <sz val="11"/>
        <color theme="1"/>
        <rFont val="Calibri"/>
        <family val="2"/>
      </rPr>
      <t>and</t>
    </r>
    <r>
      <rPr>
        <sz val="11"/>
        <color theme="1"/>
        <rFont val="Calibri"/>
        <family val="2"/>
        <scheme val="minor"/>
      </rPr>
      <t xml:space="preserve"> May 1, 2018 – April 30, 2019</t>
    </r>
  </si>
  <si>
    <r>
      <t xml:space="preserve">June 1, 2018 – May 8, 2019 </t>
    </r>
    <r>
      <rPr>
        <u/>
        <sz val="11"/>
        <color theme="1"/>
        <rFont val="Calibri"/>
        <family val="2"/>
      </rPr>
      <t>and</t>
    </r>
    <r>
      <rPr>
        <sz val="11"/>
        <color theme="1"/>
        <rFont val="Calibri"/>
        <family val="2"/>
        <scheme val="minor"/>
      </rPr>
      <t xml:space="preserve"> June 1, 2018 – May 31, 2019</t>
    </r>
  </si>
  <si>
    <r>
      <t xml:space="preserve">July 1, 2018 – June 7, 2019 </t>
    </r>
    <r>
      <rPr>
        <u/>
        <sz val="11"/>
        <rFont val="Calibri"/>
        <family val="2"/>
      </rPr>
      <t>and</t>
    </r>
    <r>
      <rPr>
        <sz val="11"/>
        <rFont val="Calibri"/>
        <family val="2"/>
        <scheme val="minor"/>
      </rPr>
      <t xml:space="preserve"> July 1, 2018 – June 30, 2019</t>
    </r>
  </si>
  <si>
    <t>Documentation of Current Medications in the Medical Record 
(DOC)</t>
  </si>
  <si>
    <t>Preventive Care and Screening: Adult Body Mass Index (BMI) Screening and Follow-Up 
(BMI-SF)</t>
  </si>
  <si>
    <t xml:space="preserve">Weight Assessment for Children/Adolescents:  Body Mass Index Assessment for Children/Adolescents 
(WCC-BH) </t>
  </si>
  <si>
    <t>Controlling High Blood Pressure 
(CBP-BH)</t>
  </si>
  <si>
    <t>Preventive Care &amp; Screening:  Tobacco Use: Screening &amp; Cessation Intervention 
(TSC)</t>
  </si>
  <si>
    <t>Preventive Care and Screening: Unhealthy Alcohol Use: Screening &amp; Brief Counseling 
(ASC)</t>
  </si>
  <si>
    <t xml:space="preserve">Child and Adolescent Major Depressive Disorder: Suicide Risk Assessment 
(SRA-BH-C) </t>
  </si>
  <si>
    <t>Adult Major Depressive Disorder (MDD): Suicide Risk Assessment 
(SRA-BH-A)</t>
  </si>
  <si>
    <t>Screening for Clinical Depression and Follow-up Plan 
(CDF-BH)</t>
  </si>
  <si>
    <r>
      <t xml:space="preserve">Feb. 1, 2017 – July 31, 2017 </t>
    </r>
    <r>
      <rPr>
        <u/>
        <sz val="11"/>
        <color theme="1"/>
        <rFont val="Calibri"/>
        <family val="2"/>
      </rPr>
      <t>and</t>
    </r>
    <r>
      <rPr>
        <sz val="11"/>
        <color theme="1"/>
        <rFont val="Calibri"/>
        <family val="2"/>
        <scheme val="minor"/>
      </rPr>
      <t xml:space="preserve"> Aug. 1, 2017 – Jan. 31, 2018</t>
    </r>
  </si>
  <si>
    <r>
      <t xml:space="preserve">Jan. 1, 2017 – June 30, 2017 </t>
    </r>
    <r>
      <rPr>
        <u/>
        <sz val="11"/>
        <color theme="1"/>
        <rFont val="Calibri"/>
        <family val="2"/>
      </rPr>
      <t>and</t>
    </r>
    <r>
      <rPr>
        <sz val="11"/>
        <color theme="1"/>
        <rFont val="Calibri"/>
        <family val="2"/>
        <scheme val="minor"/>
      </rPr>
      <t xml:space="preserve"> July 1, 2017 – Dec. 31, 2017</t>
    </r>
  </si>
  <si>
    <r>
      <t xml:space="preserve">March 1, 2017 – Aug. 31, 2017 </t>
    </r>
    <r>
      <rPr>
        <u/>
        <sz val="11"/>
        <color theme="1"/>
        <rFont val="Calibri"/>
        <family val="2"/>
      </rPr>
      <t>and</t>
    </r>
    <r>
      <rPr>
        <sz val="11"/>
        <color theme="1"/>
        <rFont val="Calibri"/>
        <family val="2"/>
        <scheme val="minor"/>
      </rPr>
      <t xml:space="preserve"> Sept. 1, 2017 – Feb. 28, 2018</t>
    </r>
  </si>
  <si>
    <r>
      <t xml:space="preserve">April 1, 2017 – Sept. 31, 2017 </t>
    </r>
    <r>
      <rPr>
        <u/>
        <sz val="11"/>
        <color theme="1"/>
        <rFont val="Calibri"/>
        <family val="2"/>
      </rPr>
      <t>and</t>
    </r>
    <r>
      <rPr>
        <sz val="11"/>
        <color theme="1"/>
        <rFont val="Calibri"/>
        <family val="2"/>
        <scheme val="minor"/>
      </rPr>
      <t xml:space="preserve"> Oct. 1, 2017 – March 31, 2018</t>
    </r>
  </si>
  <si>
    <r>
      <t xml:space="preserve">May 1, 2017 – Oct. 31, 2017 </t>
    </r>
    <r>
      <rPr>
        <u/>
        <sz val="11"/>
        <color theme="1"/>
        <rFont val="Calibri"/>
        <family val="2"/>
      </rPr>
      <t>and</t>
    </r>
    <r>
      <rPr>
        <sz val="11"/>
        <color theme="1"/>
        <rFont val="Calibri"/>
        <family val="2"/>
        <scheme val="minor"/>
      </rPr>
      <t xml:space="preserve">  Nov. 1, 2017 – April 30, 2018</t>
    </r>
  </si>
  <si>
    <r>
      <t xml:space="preserve">June 1, 2017 – Nov. 30, 2017 </t>
    </r>
    <r>
      <rPr>
        <u/>
        <sz val="11"/>
        <color theme="1"/>
        <rFont val="Calibri"/>
        <family val="2"/>
      </rPr>
      <t>and</t>
    </r>
    <r>
      <rPr>
        <sz val="11"/>
        <color theme="1"/>
        <rFont val="Calibri"/>
        <family val="2"/>
        <scheme val="minor"/>
      </rPr>
      <t xml:space="preserve"> Dec. 1, 2017 – May 31, 2018</t>
    </r>
  </si>
  <si>
    <r>
      <t xml:space="preserve">July 1, 2017 – Dec. 31, 2017 </t>
    </r>
    <r>
      <rPr>
        <u/>
        <sz val="11"/>
        <rFont val="Calibri"/>
        <family val="2"/>
      </rPr>
      <t>and</t>
    </r>
    <r>
      <rPr>
        <sz val="11"/>
        <rFont val="Calibri"/>
        <family val="2"/>
        <scheme val="minor"/>
      </rPr>
      <t xml:space="preserve"> Jan. 1, 2018 – June 30, 2018</t>
    </r>
  </si>
  <si>
    <r>
      <t xml:space="preserve">Jan. 1, 2018 – June 30, 2018 </t>
    </r>
    <r>
      <rPr>
        <u/>
        <sz val="11"/>
        <color theme="1"/>
        <rFont val="Calibri"/>
        <family val="2"/>
      </rPr>
      <t>and</t>
    </r>
    <r>
      <rPr>
        <sz val="11"/>
        <color theme="1"/>
        <rFont val="Calibri"/>
        <family val="2"/>
        <scheme val="minor"/>
      </rPr>
      <t xml:space="preserve"> July 1, 2018 – Dec. 31, 2018</t>
    </r>
  </si>
  <si>
    <r>
      <t xml:space="preserve">Feb. 1, 2018 – July 31, 2018 </t>
    </r>
    <r>
      <rPr>
        <u/>
        <sz val="11"/>
        <color theme="1"/>
        <rFont val="Calibri"/>
        <family val="2"/>
      </rPr>
      <t>and</t>
    </r>
    <r>
      <rPr>
        <sz val="11"/>
        <color theme="1"/>
        <rFont val="Calibri"/>
        <family val="2"/>
        <scheme val="minor"/>
      </rPr>
      <t xml:space="preserve"> Aug. 1, 2018 – Jan. 31, 2019</t>
    </r>
  </si>
  <si>
    <r>
      <t xml:space="preserve">March 1, 2018 – Aug. 31, 2018 </t>
    </r>
    <r>
      <rPr>
        <u/>
        <sz val="11"/>
        <color theme="1"/>
        <rFont val="Calibri"/>
        <family val="2"/>
      </rPr>
      <t>and</t>
    </r>
    <r>
      <rPr>
        <sz val="11"/>
        <color theme="1"/>
        <rFont val="Calibri"/>
        <family val="2"/>
        <scheme val="minor"/>
      </rPr>
      <t xml:space="preserve"> Sept. 1, 2018 – Feb. 28, 2019</t>
    </r>
  </si>
  <si>
    <r>
      <t xml:space="preserve">April 1, 2018 – Sept. 31, 2018 </t>
    </r>
    <r>
      <rPr>
        <u/>
        <sz val="11"/>
        <color theme="1"/>
        <rFont val="Calibri"/>
        <family val="2"/>
      </rPr>
      <t>and</t>
    </r>
    <r>
      <rPr>
        <sz val="11"/>
        <color theme="1"/>
        <rFont val="Calibri"/>
        <family val="2"/>
        <scheme val="minor"/>
      </rPr>
      <t xml:space="preserve"> Oct. 1, 2018 – March 31, 2019</t>
    </r>
  </si>
  <si>
    <r>
      <t xml:space="preserve">May 1, 2018 – Oct. 31, 2018 </t>
    </r>
    <r>
      <rPr>
        <u/>
        <sz val="11"/>
        <color theme="1"/>
        <rFont val="Calibri"/>
        <family val="2"/>
      </rPr>
      <t>and</t>
    </r>
    <r>
      <rPr>
        <sz val="11"/>
        <color theme="1"/>
        <rFont val="Calibri"/>
        <family val="2"/>
        <scheme val="minor"/>
      </rPr>
      <t xml:space="preserve"> Nov. 1, 2018 – April 30, 2019</t>
    </r>
  </si>
  <si>
    <r>
      <t xml:space="preserve">June 1, 2018 – Nov. 30, 2018 </t>
    </r>
    <r>
      <rPr>
        <u/>
        <sz val="11"/>
        <color theme="1"/>
        <rFont val="Calibri"/>
        <family val="2"/>
      </rPr>
      <t>and</t>
    </r>
    <r>
      <rPr>
        <sz val="11"/>
        <color theme="1"/>
        <rFont val="Calibri"/>
        <family val="2"/>
        <scheme val="minor"/>
      </rPr>
      <t xml:space="preserve"> Dec. 1, 2018 – May 31, 2019</t>
    </r>
  </si>
  <si>
    <r>
      <t xml:space="preserve">July 1, 2018 – Dec. 31, 2018 </t>
    </r>
    <r>
      <rPr>
        <u/>
        <sz val="11"/>
        <rFont val="Calibri"/>
        <family val="2"/>
      </rPr>
      <t>and</t>
    </r>
    <r>
      <rPr>
        <sz val="11"/>
        <rFont val="Calibri"/>
        <family val="2"/>
        <scheme val="minor"/>
      </rPr>
      <t xml:space="preserve"> Jan. 1, 2019 – June 30, 2019</t>
    </r>
  </si>
  <si>
    <t>Follow-up After Emergency Department Visit for  Alcohol or Other Drug Dependence 
(FUA)</t>
  </si>
  <si>
    <t>Diabetes Screening for People With Schizophrenia or Bipolar Disorder Who Are Using Antipsychotic Medications 
(SSD)</t>
  </si>
  <si>
    <t>Diabetes Care For People With Serious Mental Illness: Hemoglobin A1c (Hba1c) Poor Control (&gt;9.0%) 
(SMI-PC)</t>
  </si>
  <si>
    <t>Metabolic Monitoring for Children and Adolescents on Antipsychotics 
(APM)</t>
  </si>
  <si>
    <t>Cardiovascular Monitoring for People With Cardiovascular Disease and Schizophrenia 
(SMC)</t>
  </si>
  <si>
    <t>Adherence to Mood Stabilizers for Individuals with Bipolar I Disorder 
(AMS-BD)</t>
  </si>
  <si>
    <t>Adherence to Antipsychotic Medications for Individuals With Schizophrenia 
(SAA-BH)</t>
  </si>
  <si>
    <t xml:space="preserve">Adult Follow-up After Hospitalization for Mental Illness 
(FUH-BH-A) </t>
  </si>
  <si>
    <t>Child Follow-Up After Hospitalization For Mental Illness 
(FUH-BH-C)</t>
  </si>
  <si>
    <t xml:space="preserve">Other </t>
  </si>
  <si>
    <t>Table 1. BHC-Reported Measures Measurement Periods (MPs) for CCBHCs -- Demonstration Years (DY) 1 and 2</t>
  </si>
  <si>
    <t>Table 2. State-Reported Measures Measurement Periods (MPs) for CCBHCs -- Demonstration Years (DY) 1 and 2</t>
  </si>
  <si>
    <r>
      <t xml:space="preserve">C.  Date Range (mm/dd/yyyy):  </t>
    </r>
    <r>
      <rPr>
        <sz val="11"/>
        <color theme="1"/>
        <rFont val="Calibri"/>
        <family val="2"/>
        <scheme val="minor"/>
      </rPr>
      <t xml:space="preserve">Define the date range for the reporting period based on the “Start” time period as the month, day, and year that corresponds to the beginning period in which utilization took place and  report the “End” time period as the month, day, and year that corresponds to the end period in which utilization took place (for the denominator and numerator separately).  If a measure reports utilization of services during the measurement year and prior year(s) (the “look-back period”), the full measurement period for utilization should be reported in the Date Range.  Do not report the year in which data were collected, or the version of HEDIS® used to calculate the measure, if it is a HEDIS-derived measure.  If reporting on a CCBHC, please see Appendix A of the technical specifications and the final two worksheets (Measurement Periods) for help in calculating appropriate measurement periods.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</si>
</sst>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m/d/yyyy;@"/>
    <numFmt numFmtId="166" formatCode="0.0%"/>
    <numFmt numFmtId="167" formatCode="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color indexed="8"/>
      <name val="Calibri"/>
      <family val="2"/>
    </font>
    <font>
      <sz val="10"/>
      <name val="Arial"/>
      <family val="2"/>
    </font>
    <font>
      <sz val="11"/>
      <color theme="1"/>
      <name val="Calibri"/>
      <family val="2"/>
    </font>
    <font>
      <sz val="11"/>
      <name val="Calibri"/>
      <family val="2"/>
      <scheme val="minor"/>
    </font>
    <font>
      <sz val="14"/>
      <color theme="1"/>
      <name val="Calibri"/>
      <family val="2"/>
      <scheme val="minor"/>
    </font>
    <font>
      <b/>
      <sz val="12"/>
      <name val="Calibri"/>
      <family val="2"/>
      <scheme val="minor"/>
    </font>
    <font>
      <b/>
      <sz val="12"/>
      <color theme="1"/>
      <name val="Calibri"/>
      <family val="2"/>
      <scheme val="minor"/>
    </font>
    <font>
      <b/>
      <sz val="11"/>
      <name val="Calibri"/>
      <family val="2"/>
      <scheme val="minor"/>
    </font>
    <font>
      <sz val="11"/>
      <color indexed="8"/>
      <name val="Calibri"/>
      <family val="2"/>
    </font>
    <font>
      <b/>
      <sz val="14"/>
      <name val="Calibri"/>
      <family val="2"/>
    </font>
    <font>
      <u/>
      <sz val="11"/>
      <color theme="1"/>
      <name val="Calibri"/>
      <family val="2"/>
      <scheme val="minor"/>
    </font>
    <font>
      <u/>
      <sz val="11"/>
      <name val="Calibri"/>
      <family val="2"/>
      <scheme val="minor"/>
    </font>
    <font>
      <u/>
      <sz val="11"/>
      <color theme="10"/>
      <name val="Calibri"/>
      <family val="2"/>
      <scheme val="minor"/>
    </font>
    <font>
      <vertAlign val="superscript"/>
      <sz val="11"/>
      <name val="Calibri"/>
      <family val="2"/>
      <scheme val="minor"/>
    </font>
    <font>
      <b/>
      <sz val="14"/>
      <name val="Calibri"/>
      <family val="2"/>
      <scheme val="minor"/>
    </font>
    <font>
      <sz val="11"/>
      <name val="Calibri"/>
      <family val="2"/>
    </font>
    <font>
      <u/>
      <sz val="11"/>
      <color theme="1"/>
      <name val="Calibri"/>
      <family val="2"/>
    </font>
    <font>
      <u/>
      <sz val="11"/>
      <name val="Calibri"/>
      <family val="2"/>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27">
    <border>
      <left/>
      <right/>
      <top/>
      <bottom/>
      <diagonal/>
    </border>
    <border>
      <left/>
      <right/>
      <top/>
      <bottom style="thin">
        <color auto="1"/>
      </bottom>
      <diagonal/>
    </border>
    <border>
      <left/>
      <right/>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thin">
        <color auto="1"/>
      </left>
      <right style="medium">
        <color rgb="FF000000"/>
      </right>
      <top style="thin">
        <color auto="1"/>
      </top>
      <bottom style="thin">
        <color auto="1"/>
      </bottom>
      <diagonal/>
    </border>
    <border>
      <left style="thin">
        <color auto="1"/>
      </left>
      <right style="thin">
        <color auto="1"/>
      </right>
      <top style="thin">
        <color auto="1"/>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style="medium">
        <color auto="1"/>
      </right>
      <top style="medium">
        <color rgb="FF000000"/>
      </top>
      <bottom style="medium">
        <color auto="1"/>
      </bottom>
      <diagonal/>
    </border>
    <border>
      <left style="medium">
        <color auto="1"/>
      </left>
      <right style="medium">
        <color rgb="FF000000"/>
      </right>
      <top style="medium">
        <color rgb="FF000000"/>
      </top>
      <bottom style="medium">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medium">
        <color rgb="FF000000"/>
      </bottom>
      <diagonal/>
    </border>
    <border>
      <left style="thin">
        <color auto="1"/>
      </left>
      <right/>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ck">
        <color theme="0"/>
      </left>
      <right/>
      <top/>
      <bottom/>
      <diagonal/>
    </border>
    <border>
      <left style="medium">
        <color auto="1"/>
      </left>
      <right style="thin">
        <color auto="1"/>
      </right>
      <top/>
      <bottom style="thin">
        <color auto="1"/>
      </bottom>
      <diagonal/>
    </border>
    <border>
      <left/>
      <right/>
      <top style="medium">
        <color theme="1"/>
      </top>
      <bottom style="medium">
        <color theme="1"/>
      </bottom>
      <diagonal/>
    </border>
    <border>
      <left style="thin">
        <color auto="1"/>
      </left>
      <right style="thin">
        <color theme="0"/>
      </right>
      <top style="medium">
        <color auto="1"/>
      </top>
      <bottom/>
      <diagonal/>
    </border>
    <border>
      <left style="thin">
        <color auto="1"/>
      </left>
      <right style="thin">
        <color theme="0"/>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medium">
        <color theme="1"/>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style="thin">
        <color theme="1"/>
      </top>
      <bottom style="thin">
        <color theme="1"/>
      </bottom>
      <diagonal/>
    </border>
    <border>
      <left style="thin">
        <color auto="1"/>
      </left>
      <right style="thin">
        <color auto="1"/>
      </right>
      <top style="thin">
        <color theme="1"/>
      </top>
      <bottom style="thin">
        <color auto="1"/>
      </bottom>
      <diagonal/>
    </border>
    <border>
      <left style="thin">
        <color indexed="64"/>
      </left>
      <right style="medium">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rgb="FF000000"/>
      </bottom>
      <diagonal/>
    </border>
    <border>
      <left/>
      <right/>
      <top/>
      <bottom style="medium">
        <color rgb="FF000000"/>
      </bottom>
      <diagonal/>
    </border>
    <border>
      <left/>
      <right style="medium">
        <color auto="1"/>
      </right>
      <top/>
      <bottom style="medium">
        <color rgb="FF000000"/>
      </bottom>
      <diagonal/>
    </border>
    <border>
      <left/>
      <right style="medium">
        <color indexed="64"/>
      </right>
      <top style="medium">
        <color indexed="64"/>
      </top>
      <bottom style="thin">
        <color auto="1"/>
      </bottom>
      <diagonal/>
    </border>
    <border>
      <left style="medium">
        <color indexed="64"/>
      </left>
      <right/>
      <top style="thin">
        <color auto="1"/>
      </top>
      <bottom style="medium">
        <color auto="1"/>
      </bottom>
      <diagonal/>
    </border>
    <border>
      <left/>
      <right style="medium">
        <color indexed="64"/>
      </right>
      <top style="thin">
        <color auto="1"/>
      </top>
      <bottom style="medium">
        <color auto="1"/>
      </bottom>
      <diagonal/>
    </border>
    <border>
      <left style="medium">
        <color auto="1"/>
      </left>
      <right/>
      <top style="medium">
        <color rgb="FF000000"/>
      </top>
      <bottom style="medium">
        <color auto="1"/>
      </bottom>
      <diagonal/>
    </border>
    <border>
      <left style="thin">
        <color indexed="64"/>
      </left>
      <right/>
      <top style="medium">
        <color rgb="FF000000"/>
      </top>
      <bottom style="medium">
        <color auto="1"/>
      </bottom>
      <diagonal/>
    </border>
    <border>
      <left/>
      <right style="thick">
        <color theme="0"/>
      </right>
      <top style="medium">
        <color auto="1"/>
      </top>
      <bottom style="medium">
        <color auto="1"/>
      </bottom>
      <diagonal/>
    </border>
    <border>
      <left style="thin">
        <color indexed="64"/>
      </left>
      <right style="thin">
        <color auto="1"/>
      </right>
      <top style="thin">
        <color auto="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0"/>
      </right>
      <top style="medium">
        <color theme="1"/>
      </top>
      <bottom/>
      <diagonal/>
    </border>
    <border>
      <left style="thin">
        <color auto="1"/>
      </left>
      <right/>
      <top style="thin">
        <color auto="1"/>
      </top>
      <bottom style="medium">
        <color auto="1"/>
      </bottom>
      <diagonal/>
    </border>
    <border>
      <left/>
      <right style="medium">
        <color theme="0"/>
      </right>
      <top/>
      <bottom/>
      <diagonal/>
    </border>
    <border>
      <left/>
      <right style="thin">
        <color auto="1"/>
      </right>
      <top style="medium">
        <color auto="1"/>
      </top>
      <bottom style="thin">
        <color auto="1"/>
      </bottom>
      <diagonal/>
    </border>
    <border>
      <left style="medium">
        <color indexed="64"/>
      </left>
      <right style="medium">
        <color auto="1"/>
      </right>
      <top style="thin">
        <color auto="1"/>
      </top>
      <bottom style="medium">
        <color indexed="64"/>
      </bottom>
      <diagonal/>
    </border>
    <border>
      <left/>
      <right/>
      <top style="medium">
        <color auto="1"/>
      </top>
      <bottom style="thin">
        <color theme="0"/>
      </bottom>
      <diagonal/>
    </border>
    <border>
      <left style="thin">
        <color auto="1"/>
      </left>
      <right/>
      <top style="medium">
        <color auto="1"/>
      </top>
      <bottom style="thin">
        <color theme="0"/>
      </bottom>
      <diagonal/>
    </border>
    <border>
      <left style="thin">
        <color auto="1"/>
      </left>
      <right/>
      <top style="thin">
        <color theme="0"/>
      </top>
      <bottom style="thin">
        <color theme="0"/>
      </bottom>
      <diagonal/>
    </border>
    <border>
      <left style="medium">
        <color theme="1"/>
      </left>
      <right/>
      <top/>
      <bottom/>
      <diagonal/>
    </border>
    <border>
      <left style="medium">
        <color auto="1"/>
      </left>
      <right style="thin">
        <color auto="1"/>
      </right>
      <top style="medium">
        <color auto="1"/>
      </top>
      <bottom style="medium">
        <color indexed="64"/>
      </bottom>
      <diagonal/>
    </border>
    <border>
      <left style="thin">
        <color auto="1"/>
      </left>
      <right style="thin">
        <color auto="1"/>
      </right>
      <top/>
      <bottom style="medium">
        <color auto="1"/>
      </bottom>
      <diagonal/>
    </border>
    <border>
      <left/>
      <right/>
      <top style="thin">
        <color theme="0"/>
      </top>
      <bottom/>
      <diagonal/>
    </border>
    <border>
      <left/>
      <right style="medium">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medium">
        <color rgb="FF000000"/>
      </left>
      <right style="medium">
        <color auto="1"/>
      </right>
      <top style="medium">
        <color rgb="FF000000"/>
      </top>
      <bottom/>
      <diagonal/>
    </border>
    <border>
      <left style="medium">
        <color auto="1"/>
      </left>
      <right style="medium">
        <color auto="1"/>
      </right>
      <top style="medium">
        <color rgb="FF000000"/>
      </top>
      <bottom/>
      <diagonal/>
    </border>
    <border>
      <left style="medium">
        <color auto="1"/>
      </left>
      <right style="medium">
        <color rgb="FF000000"/>
      </right>
      <top style="medium">
        <color rgb="FF000000"/>
      </top>
      <bottom/>
      <diagonal/>
    </border>
    <border>
      <left style="medium">
        <color theme="1"/>
      </left>
      <right style="medium">
        <color auto="1"/>
      </right>
      <top style="medium">
        <color theme="1"/>
      </top>
      <bottom/>
      <diagonal/>
    </border>
    <border>
      <left style="thin">
        <color indexed="64"/>
      </left>
      <right style="medium">
        <color rgb="FF000000"/>
      </right>
      <top style="medium">
        <color rgb="FF000000"/>
      </top>
      <bottom style="medium">
        <color auto="1"/>
      </bottom>
      <diagonal/>
    </border>
    <border>
      <left style="thin">
        <color indexed="64"/>
      </left>
      <right/>
      <top style="medium">
        <color theme="1"/>
      </top>
      <bottom style="medium">
        <color auto="1"/>
      </bottom>
      <diagonal/>
    </border>
    <border>
      <left style="medium">
        <color auto="1"/>
      </left>
      <right/>
      <top style="medium">
        <color theme="1"/>
      </top>
      <bottom/>
      <diagonal/>
    </border>
    <border>
      <left style="thin">
        <color indexed="64"/>
      </left>
      <right style="medium">
        <color rgb="FF000000"/>
      </right>
      <top style="medium">
        <color theme="1"/>
      </top>
      <bottom style="medium">
        <color auto="1"/>
      </bottom>
      <diagonal/>
    </border>
    <border>
      <left style="thin">
        <color indexed="64"/>
      </left>
      <right style="medium">
        <color auto="1"/>
      </right>
      <top style="medium">
        <color auto="1"/>
      </top>
      <bottom/>
      <diagonal/>
    </border>
    <border>
      <left style="thin">
        <color auto="1"/>
      </left>
      <right style="thin">
        <color auto="1"/>
      </right>
      <top style="medium">
        <color indexed="64"/>
      </top>
      <bottom/>
      <diagonal/>
    </border>
    <border>
      <left/>
      <right style="thin">
        <color auto="1"/>
      </right>
      <top style="medium">
        <color indexed="64"/>
      </top>
      <bottom/>
      <diagonal/>
    </border>
    <border>
      <left/>
      <right style="medium">
        <color auto="1"/>
      </right>
      <top style="thin">
        <color auto="1"/>
      </top>
      <bottom/>
      <diagonal/>
    </border>
    <border>
      <left style="medium">
        <color auto="1"/>
      </left>
      <right/>
      <top style="medium">
        <color rgb="FF000000"/>
      </top>
      <bottom/>
      <diagonal/>
    </border>
    <border>
      <left style="thin">
        <color indexed="64"/>
      </left>
      <right/>
      <top style="medium">
        <color rgb="FF000000"/>
      </top>
      <bottom/>
      <diagonal/>
    </border>
    <border>
      <left style="thin">
        <color indexed="64"/>
      </left>
      <right style="medium">
        <color indexed="64"/>
      </right>
      <top style="medium">
        <color rgb="FF000000"/>
      </top>
      <bottom/>
      <diagonal/>
    </border>
    <border>
      <left style="medium">
        <color indexed="64"/>
      </left>
      <right style="thin">
        <color auto="1"/>
      </right>
      <top/>
      <bottom/>
      <diagonal/>
    </border>
    <border>
      <left/>
      <right style="medium">
        <color indexed="64"/>
      </right>
      <top style="medium">
        <color auto="1"/>
      </top>
      <bottom style="thin">
        <color theme="0"/>
      </bottom>
      <diagonal/>
    </border>
    <border>
      <left/>
      <right style="medium">
        <color indexed="64"/>
      </right>
      <top style="thin">
        <color theme="0"/>
      </top>
      <bottom style="thin">
        <color theme="0"/>
      </bottom>
      <diagonal/>
    </border>
    <border>
      <left style="thin">
        <color theme="0"/>
      </left>
      <right style="medium">
        <color indexed="64"/>
      </right>
      <top/>
      <bottom/>
      <diagonal/>
    </border>
    <border>
      <left style="medium">
        <color indexed="64"/>
      </left>
      <right/>
      <top style="medium">
        <color auto="1"/>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auto="1"/>
      </left>
      <right style="medium">
        <color auto="1"/>
      </right>
      <top style="thin">
        <color auto="1"/>
      </top>
      <bottom/>
      <diagonal/>
    </border>
  </borders>
  <cellStyleXfs count="6">
    <xf numFmtId="0" fontId="0" fillId="0" borderId="0"/>
    <xf numFmtId="0" fontId="6" fillId="0" borderId="0"/>
    <xf numFmtId="0" fontId="1" fillId="2" borderId="7">
      <alignment vertical="top" wrapText="1"/>
    </xf>
    <xf numFmtId="0" fontId="17" fillId="0" borderId="0" applyNumberForma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667">
    <xf numFmtId="0" fontId="0" fillId="0" borderId="0" xfId="0"/>
    <xf numFmtId="0" fontId="0" fillId="0" borderId="0" xfId="0" applyAlignment="1">
      <alignment vertical="top"/>
    </xf>
    <xf numFmtId="0" fontId="0" fillId="0" borderId="0" xfId="0" applyAlignment="1">
      <alignment vertical="top" wrapText="1"/>
    </xf>
    <xf numFmtId="0" fontId="1" fillId="2" borderId="7" xfId="2" applyProtection="1">
      <alignment vertical="top" wrapText="1"/>
      <protection locked="0"/>
    </xf>
    <xf numFmtId="0" fontId="2" fillId="0" borderId="0" xfId="0" applyFont="1"/>
    <xf numFmtId="0" fontId="0" fillId="0" borderId="1" xfId="0" applyBorder="1"/>
    <xf numFmtId="0" fontId="1" fillId="2" borderId="4" xfId="2" applyBorder="1" applyAlignment="1" applyProtection="1">
      <alignment vertical="top" wrapText="1"/>
      <protection locked="0"/>
    </xf>
    <xf numFmtId="0" fontId="1" fillId="2" borderId="7" xfId="2" applyAlignment="1" applyProtection="1">
      <alignment vertical="top" wrapText="1"/>
      <protection locked="0"/>
    </xf>
    <xf numFmtId="0" fontId="0" fillId="0" borderId="0" xfId="0" applyFont="1" applyFill="1" applyBorder="1" applyAlignment="1">
      <alignment vertical="top" wrapText="1"/>
    </xf>
    <xf numFmtId="0" fontId="0" fillId="3" borderId="7" xfId="0" applyFont="1" applyFill="1" applyBorder="1" applyAlignment="1" applyProtection="1">
      <alignment vertical="top" wrapText="1"/>
      <protection locked="0"/>
    </xf>
    <xf numFmtId="0" fontId="1" fillId="2" borderId="7" xfId="2" applyBorder="1" applyAlignment="1" applyProtection="1">
      <alignment vertical="top" wrapText="1"/>
      <protection locked="0"/>
    </xf>
    <xf numFmtId="0" fontId="1" fillId="2" borderId="4" xfId="2" applyBorder="1" applyProtection="1">
      <alignment vertical="top" wrapText="1"/>
      <protection locked="0"/>
    </xf>
    <xf numFmtId="0" fontId="8" fillId="0" borderId="0" xfId="1" applyFont="1" applyFill="1" applyBorder="1" applyAlignment="1">
      <alignment horizontal="left" vertical="top" wrapText="1"/>
    </xf>
    <xf numFmtId="0" fontId="0" fillId="0" borderId="0" xfId="0" applyFont="1" applyFill="1" applyBorder="1" applyAlignment="1">
      <alignment vertical="top"/>
    </xf>
    <xf numFmtId="0" fontId="0" fillId="2" borderId="7" xfId="2" applyFont="1" applyAlignment="1" applyProtection="1">
      <alignment vertical="top" wrapText="1"/>
      <protection locked="0"/>
    </xf>
    <xf numFmtId="0" fontId="0" fillId="0" borderId="29" xfId="0" applyBorder="1"/>
    <xf numFmtId="0" fontId="0" fillId="0" borderId="2" xfId="0" applyBorder="1"/>
    <xf numFmtId="0" fontId="0" fillId="0" borderId="9" xfId="0" applyBorder="1"/>
    <xf numFmtId="0" fontId="8" fillId="0" borderId="44" xfId="0" applyFont="1" applyBorder="1" applyAlignment="1"/>
    <xf numFmtId="0" fontId="0" fillId="0" borderId="44" xfId="0" applyBorder="1" applyAlignment="1"/>
    <xf numFmtId="0" fontId="0" fillId="2" borderId="4" xfId="2" applyFont="1" applyBorder="1" applyAlignment="1" applyProtection="1">
      <alignment vertical="top" wrapText="1"/>
      <protection locked="0"/>
    </xf>
    <xf numFmtId="0" fontId="0" fillId="0" borderId="0" xfId="0" applyFont="1"/>
    <xf numFmtId="0" fontId="2" fillId="0" borderId="0" xfId="0" applyFont="1" applyAlignment="1">
      <alignment vertical="center" wrapText="1"/>
    </xf>
    <xf numFmtId="0" fontId="0" fillId="0" borderId="0" xfId="0" applyFont="1"/>
    <xf numFmtId="0" fontId="0" fillId="0" borderId="0" xfId="0" applyBorder="1"/>
    <xf numFmtId="0" fontId="1" fillId="2" borderId="36" xfId="2" applyBorder="1" applyProtection="1">
      <alignment vertical="top" wrapText="1"/>
      <protection locked="0"/>
    </xf>
    <xf numFmtId="0" fontId="1" fillId="2" borderId="39" xfId="2" applyBorder="1" applyProtection="1">
      <alignment vertical="top" wrapText="1"/>
      <protection locked="0"/>
    </xf>
    <xf numFmtId="0" fontId="1" fillId="2" borderId="40" xfId="2" applyBorder="1" applyProtection="1">
      <alignment vertical="top" wrapText="1"/>
      <protection locked="0"/>
    </xf>
    <xf numFmtId="0" fontId="0" fillId="3" borderId="7" xfId="0" applyFill="1" applyBorder="1" applyProtection="1">
      <protection locked="0"/>
    </xf>
    <xf numFmtId="0" fontId="1" fillId="2" borderId="32" xfId="2" applyBorder="1" applyProtection="1">
      <alignment vertical="top" wrapText="1"/>
      <protection locked="0"/>
    </xf>
    <xf numFmtId="0" fontId="12" fillId="0" borderId="2" xfId="0" applyFont="1" applyBorder="1" applyAlignment="1">
      <alignment vertical="top"/>
    </xf>
    <xf numFmtId="0" fontId="0" fillId="0" borderId="0" xfId="0" applyAlignment="1">
      <alignment wrapText="1"/>
    </xf>
    <xf numFmtId="0" fontId="1" fillId="0" borderId="39" xfId="2" applyFill="1" applyBorder="1" applyAlignment="1" applyProtection="1">
      <alignment vertical="top" wrapText="1"/>
    </xf>
    <xf numFmtId="0" fontId="1" fillId="0" borderId="41" xfId="2" applyFill="1" applyBorder="1" applyAlignment="1" applyProtection="1">
      <alignment vertical="top" wrapText="1"/>
    </xf>
    <xf numFmtId="0" fontId="1" fillId="0" borderId="38" xfId="2" applyFill="1" applyBorder="1" applyAlignment="1" applyProtection="1">
      <alignment vertical="top" wrapText="1"/>
    </xf>
    <xf numFmtId="165" fontId="1" fillId="2" borderId="4" xfId="2" applyNumberFormat="1" applyBorder="1" applyAlignment="1" applyProtection="1">
      <alignment vertical="top" wrapText="1"/>
      <protection locked="0"/>
    </xf>
    <xf numFmtId="165" fontId="1" fillId="2" borderId="7" xfId="2" applyNumberFormat="1" applyAlignment="1" applyProtection="1">
      <alignment vertical="top" wrapText="1"/>
      <protection locked="0"/>
    </xf>
    <xf numFmtId="165" fontId="1" fillId="2" borderId="7" xfId="2" applyNumberFormat="1" applyBorder="1" applyAlignment="1" applyProtection="1">
      <alignment vertical="top" wrapText="1"/>
      <protection locked="0"/>
    </xf>
    <xf numFmtId="10" fontId="1" fillId="0" borderId="36" xfId="4" applyNumberFormat="1" applyFill="1" applyBorder="1" applyAlignment="1" applyProtection="1">
      <alignment vertical="top" wrapText="1"/>
    </xf>
    <xf numFmtId="0" fontId="0" fillId="0" borderId="0" xfId="0" applyFont="1" applyFill="1" applyBorder="1" applyAlignment="1">
      <alignment vertical="top" wrapText="1"/>
    </xf>
    <xf numFmtId="10" fontId="1" fillId="0" borderId="24" xfId="2" applyNumberFormat="1" applyFill="1" applyBorder="1" applyAlignment="1" applyProtection="1">
      <alignment vertical="top" wrapText="1"/>
    </xf>
    <xf numFmtId="1" fontId="1" fillId="2" borderId="7" xfId="2" applyNumberFormat="1" applyAlignment="1" applyProtection="1">
      <alignment vertical="top" wrapText="1"/>
      <protection locked="0"/>
    </xf>
    <xf numFmtId="1" fontId="1" fillId="2" borderId="7" xfId="2" applyNumberFormat="1" applyBorder="1" applyAlignment="1" applyProtection="1">
      <alignment vertical="top" wrapText="1"/>
      <protection locked="0"/>
    </xf>
    <xf numFmtId="1" fontId="1" fillId="2" borderId="7" xfId="5" applyNumberFormat="1" applyFill="1" applyBorder="1" applyAlignment="1" applyProtection="1">
      <alignment vertical="top" wrapText="1"/>
      <protection locked="0"/>
    </xf>
    <xf numFmtId="1" fontId="1" fillId="0" borderId="7" xfId="2" applyNumberFormat="1" applyFill="1" applyBorder="1" applyAlignment="1" applyProtection="1">
      <alignment vertical="top" wrapText="1"/>
    </xf>
    <xf numFmtId="1" fontId="1" fillId="0" borderId="25" xfId="2" applyNumberFormat="1" applyFill="1" applyBorder="1" applyAlignment="1" applyProtection="1">
      <alignment vertical="top" wrapText="1"/>
    </xf>
    <xf numFmtId="1" fontId="1" fillId="0" borderId="39" xfId="2" applyNumberFormat="1" applyFill="1" applyBorder="1" applyAlignment="1" applyProtection="1">
      <alignment vertical="top" wrapText="1"/>
    </xf>
    <xf numFmtId="0" fontId="0" fillId="0" borderId="0" xfId="0" applyAlignment="1"/>
    <xf numFmtId="0" fontId="0" fillId="0" borderId="59" xfId="0" applyBorder="1"/>
    <xf numFmtId="0" fontId="0" fillId="0" borderId="61" xfId="0" applyBorder="1"/>
    <xf numFmtId="1" fontId="1" fillId="2" borderId="4" xfId="2" applyNumberFormat="1" applyBorder="1" applyAlignment="1" applyProtection="1">
      <alignment vertical="top" wrapText="1"/>
      <protection locked="0"/>
    </xf>
    <xf numFmtId="10" fontId="1" fillId="0" borderId="52" xfId="2" applyNumberFormat="1" applyFill="1" applyBorder="1" applyAlignment="1" applyProtection="1">
      <alignment vertical="top" wrapText="1"/>
    </xf>
    <xf numFmtId="10" fontId="1" fillId="0" borderId="36" xfId="2" applyNumberFormat="1" applyFill="1" applyBorder="1" applyAlignment="1" applyProtection="1">
      <alignment vertical="top" wrapText="1"/>
    </xf>
    <xf numFmtId="10" fontId="1" fillId="0" borderId="40" xfId="2" applyNumberFormat="1" applyFill="1" applyBorder="1" applyAlignment="1" applyProtection="1">
      <alignment vertical="top" wrapText="1"/>
    </xf>
    <xf numFmtId="1" fontId="1" fillId="0" borderId="41" xfId="2" applyNumberFormat="1" applyFill="1" applyBorder="1" applyAlignment="1" applyProtection="1">
      <alignment vertical="top" wrapText="1"/>
    </xf>
    <xf numFmtId="1" fontId="1" fillId="0" borderId="48" xfId="2" applyNumberFormat="1" applyFill="1" applyBorder="1" applyAlignment="1" applyProtection="1">
      <alignment vertical="top" wrapText="1"/>
    </xf>
    <xf numFmtId="10" fontId="1" fillId="0" borderId="53" xfId="2" applyNumberFormat="1" applyFill="1" applyBorder="1" applyAlignment="1" applyProtection="1">
      <alignment vertical="top" wrapText="1"/>
    </xf>
    <xf numFmtId="3" fontId="1" fillId="2" borderId="7" xfId="2" applyNumberFormat="1" applyBorder="1" applyAlignment="1" applyProtection="1">
      <alignment vertical="top" wrapText="1"/>
      <protection locked="0"/>
    </xf>
    <xf numFmtId="0" fontId="11" fillId="0" borderId="2" xfId="0" applyFont="1" applyFill="1" applyBorder="1" applyAlignment="1">
      <alignment horizontal="left" vertical="top" wrapText="1"/>
    </xf>
    <xf numFmtId="0" fontId="8" fillId="0" borderId="0" xfId="0" applyFont="1" applyFill="1" applyBorder="1" applyAlignment="1">
      <alignment horizontal="left" vertical="top"/>
    </xf>
    <xf numFmtId="0" fontId="10" fillId="0" borderId="2" xfId="1" applyFont="1" applyFill="1" applyBorder="1" applyAlignment="1">
      <alignment vertical="top"/>
    </xf>
    <xf numFmtId="0" fontId="3" fillId="0" borderId="0" xfId="0" applyFont="1" applyFill="1" applyBorder="1" applyAlignment="1">
      <alignment vertical="top" wrapText="1"/>
    </xf>
    <xf numFmtId="0" fontId="0" fillId="0" borderId="6" xfId="0" applyFont="1" applyFill="1" applyBorder="1" applyAlignment="1">
      <alignment horizontal="left" vertical="top" wrapText="1"/>
    </xf>
    <xf numFmtId="0" fontId="9" fillId="0" borderId="6" xfId="0" applyFont="1" applyFill="1" applyBorder="1" applyAlignment="1">
      <alignment horizontal="left" vertical="top"/>
    </xf>
    <xf numFmtId="0" fontId="10" fillId="0" borderId="20" xfId="0" applyFont="1" applyFill="1" applyBorder="1" applyAlignment="1">
      <alignment horizontal="left" vertical="top" wrapText="1"/>
    </xf>
    <xf numFmtId="0" fontId="2" fillId="0" borderId="0" xfId="0" applyFont="1" applyBorder="1" applyAlignment="1">
      <alignment vertical="top"/>
    </xf>
    <xf numFmtId="0" fontId="11" fillId="0" borderId="2" xfId="0" applyFont="1" applyFill="1" applyBorder="1" applyAlignment="1">
      <alignment vertical="top" wrapText="1"/>
    </xf>
    <xf numFmtId="0" fontId="3" fillId="0" borderId="0" xfId="2" applyFont="1" applyFill="1" applyBorder="1" applyAlignment="1" applyProtection="1">
      <alignment vertical="top" wrapText="1"/>
      <protection locked="0"/>
    </xf>
    <xf numFmtId="0" fontId="0" fillId="2" borderId="7" xfId="2" applyFont="1" applyBorder="1" applyAlignment="1" applyProtection="1">
      <alignment vertical="top" wrapText="1"/>
      <protection locked="0"/>
    </xf>
    <xf numFmtId="0" fontId="11" fillId="0" borderId="20" xfId="0" applyFont="1" applyFill="1" applyBorder="1" applyAlignment="1">
      <alignment horizontal="left" vertical="top" wrapText="1"/>
    </xf>
    <xf numFmtId="0" fontId="2" fillId="0" borderId="2" xfId="0" applyFont="1" applyBorder="1" applyAlignment="1">
      <alignment vertical="top"/>
    </xf>
    <xf numFmtId="0" fontId="12" fillId="0" borderId="21" xfId="0" applyFont="1" applyBorder="1" applyAlignment="1">
      <alignment vertical="top"/>
    </xf>
    <xf numFmtId="0" fontId="8" fillId="0" borderId="9" xfId="0" applyFont="1" applyFill="1" applyBorder="1" applyAlignment="1">
      <alignment horizontal="left" vertical="top" wrapText="1"/>
    </xf>
    <xf numFmtId="0" fontId="8" fillId="3" borderId="47" xfId="0" applyFont="1" applyFill="1" applyBorder="1" applyAlignment="1">
      <alignment vertical="top" wrapText="1"/>
    </xf>
    <xf numFmtId="0" fontId="11" fillId="0" borderId="2" xfId="0" applyFont="1" applyFill="1" applyBorder="1" applyAlignment="1">
      <alignment horizontal="left" vertical="top"/>
    </xf>
    <xf numFmtId="0" fontId="8" fillId="0" borderId="9" xfId="0" applyFont="1" applyFill="1" applyBorder="1" applyAlignment="1">
      <alignment horizontal="left" vertical="top"/>
    </xf>
    <xf numFmtId="0" fontId="0" fillId="0" borderId="2" xfId="0" applyBorder="1" applyAlignment="1">
      <alignment wrapText="1"/>
    </xf>
    <xf numFmtId="0" fontId="0" fillId="0" borderId="0" xfId="0" applyAlignment="1">
      <alignment horizontal="left"/>
    </xf>
    <xf numFmtId="0" fontId="0" fillId="0" borderId="61" xfId="0" applyBorder="1" applyAlignment="1">
      <alignment wrapText="1"/>
    </xf>
    <xf numFmtId="0" fontId="0" fillId="0" borderId="0" xfId="0" applyBorder="1" applyAlignment="1"/>
    <xf numFmtId="0" fontId="0" fillId="0" borderId="68" xfId="0" applyBorder="1"/>
    <xf numFmtId="0" fontId="0" fillId="0" borderId="69" xfId="0" applyBorder="1"/>
    <xf numFmtId="0" fontId="0" fillId="0" borderId="64" xfId="0" applyBorder="1"/>
    <xf numFmtId="0" fontId="0" fillId="0" borderId="70" xfId="0" applyBorder="1"/>
    <xf numFmtId="0" fontId="0" fillId="0" borderId="71" xfId="0" applyBorder="1"/>
    <xf numFmtId="0" fontId="0" fillId="0" borderId="65" xfId="0" applyBorder="1"/>
    <xf numFmtId="0" fontId="0" fillId="0" borderId="66" xfId="0" applyBorder="1"/>
    <xf numFmtId="0" fontId="0" fillId="0" borderId="1" xfId="0" applyFont="1" applyFill="1" applyBorder="1" applyAlignment="1">
      <alignment horizontal="left" vertical="top" wrapText="1"/>
    </xf>
    <xf numFmtId="0" fontId="0" fillId="0" borderId="72" xfId="0" applyBorder="1"/>
    <xf numFmtId="0" fontId="0" fillId="0" borderId="6" xfId="0" applyBorder="1"/>
    <xf numFmtId="165" fontId="1" fillId="2" borderId="5" xfId="2" applyNumberFormat="1" applyBorder="1" applyAlignment="1" applyProtection="1">
      <alignment vertical="top" wrapText="1"/>
      <protection locked="0"/>
    </xf>
    <xf numFmtId="165" fontId="1" fillId="2" borderId="19" xfId="2" applyNumberFormat="1" applyBorder="1" applyAlignment="1" applyProtection="1">
      <alignment vertical="top" wrapText="1"/>
      <protection locked="0"/>
    </xf>
    <xf numFmtId="0" fontId="11" fillId="0" borderId="0" xfId="0" applyFont="1" applyFill="1" applyBorder="1" applyAlignment="1">
      <alignment horizontal="left" vertical="top"/>
    </xf>
    <xf numFmtId="0" fontId="8" fillId="3" borderId="6" xfId="0" applyFont="1" applyFill="1" applyBorder="1" applyAlignment="1">
      <alignment vertical="top" wrapText="1"/>
    </xf>
    <xf numFmtId="165" fontId="1" fillId="2" borderId="73" xfId="2" applyNumberFormat="1" applyBorder="1" applyAlignment="1" applyProtection="1">
      <alignment vertical="top" wrapText="1"/>
      <protection locked="0"/>
    </xf>
    <xf numFmtId="0" fontId="0" fillId="0" borderId="72" xfId="0" applyBorder="1" applyAlignment="1"/>
    <xf numFmtId="0" fontId="0" fillId="0" borderId="0" xfId="0" applyFont="1" applyAlignment="1">
      <alignment horizontal="left"/>
    </xf>
    <xf numFmtId="0" fontId="0" fillId="0" borderId="0" xfId="0" applyProtection="1"/>
    <xf numFmtId="0" fontId="2" fillId="0" borderId="30" xfId="0" applyFont="1" applyBorder="1" applyProtection="1"/>
    <xf numFmtId="0" fontId="2" fillId="0" borderId="31" xfId="0" applyFont="1" applyBorder="1" applyProtection="1"/>
    <xf numFmtId="166" fontId="2" fillId="0" borderId="32" xfId="4" applyNumberFormat="1" applyFont="1" applyFill="1" applyBorder="1" applyProtection="1"/>
    <xf numFmtId="0" fontId="0" fillId="0" borderId="35" xfId="0" applyBorder="1" applyAlignment="1" applyProtection="1">
      <alignment horizontal="left" indent="1"/>
    </xf>
    <xf numFmtId="0" fontId="7" fillId="0" borderId="35" xfId="0" applyFont="1" applyBorder="1" applyAlignment="1" applyProtection="1">
      <alignment horizontal="left" vertical="top" wrapText="1" indent="1"/>
    </xf>
    <xf numFmtId="0" fontId="7" fillId="0" borderId="35" xfId="0" applyFont="1" applyBorder="1" applyAlignment="1" applyProtection="1">
      <alignment horizontal="left" vertical="center" wrapText="1" indent="1"/>
    </xf>
    <xf numFmtId="0" fontId="7" fillId="0" borderId="37" xfId="0" applyFont="1" applyBorder="1" applyAlignment="1" applyProtection="1">
      <alignment horizontal="left" vertical="center" wrapText="1" indent="1"/>
    </xf>
    <xf numFmtId="0" fontId="0" fillId="0" borderId="33" xfId="0" applyBorder="1" applyAlignment="1" applyProtection="1">
      <alignment horizontal="left" indent="1"/>
    </xf>
    <xf numFmtId="0" fontId="0" fillId="0" borderId="37" xfId="0" applyBorder="1" applyAlignment="1" applyProtection="1">
      <alignment horizontal="left" indent="1"/>
    </xf>
    <xf numFmtId="0" fontId="0" fillId="0" borderId="33" xfId="0" applyFont="1" applyBorder="1" applyAlignment="1" applyProtection="1">
      <alignment horizontal="left" indent="1"/>
    </xf>
    <xf numFmtId="0" fontId="0" fillId="0" borderId="29" xfId="0" applyFont="1" applyFill="1" applyBorder="1" applyAlignment="1" applyProtection="1">
      <alignment horizontal="left" indent="1"/>
    </xf>
    <xf numFmtId="0" fontId="0" fillId="0" borderId="35" xfId="0" applyFont="1" applyFill="1" applyBorder="1" applyAlignment="1" applyProtection="1">
      <alignment horizontal="left" indent="1"/>
    </xf>
    <xf numFmtId="0" fontId="8" fillId="0" borderId="35" xfId="1" applyFont="1" applyFill="1" applyBorder="1" applyAlignment="1" applyProtection="1">
      <alignment horizontal="left" indent="1"/>
    </xf>
    <xf numFmtId="0" fontId="8" fillId="0" borderId="37" xfId="1" applyFont="1" applyFill="1" applyBorder="1" applyAlignment="1" applyProtection="1">
      <alignment horizontal="left" indent="1"/>
    </xf>
    <xf numFmtId="0" fontId="0" fillId="0" borderId="0" xfId="0" applyFill="1" applyProtection="1"/>
    <xf numFmtId="0" fontId="2" fillId="0" borderId="0" xfId="0" applyFont="1" applyProtection="1"/>
    <xf numFmtId="0" fontId="0" fillId="0" borderId="38" xfId="0" applyBorder="1" applyAlignment="1" applyProtection="1">
      <alignment horizontal="left" indent="1"/>
    </xf>
    <xf numFmtId="10" fontId="1" fillId="0" borderId="53" xfId="4" applyNumberFormat="1" applyFill="1" applyBorder="1" applyAlignment="1" applyProtection="1">
      <alignment vertical="top" wrapText="1"/>
    </xf>
    <xf numFmtId="0" fontId="2" fillId="0" borderId="23" xfId="0" applyFont="1" applyBorder="1" applyAlignment="1" applyProtection="1">
      <alignment horizontal="left"/>
    </xf>
    <xf numFmtId="166" fontId="0" fillId="0" borderId="0" xfId="4" applyNumberFormat="1" applyFont="1" applyFill="1" applyProtection="1"/>
    <xf numFmtId="10" fontId="1" fillId="0" borderId="15" xfId="4" applyNumberFormat="1" applyFill="1" applyBorder="1" applyAlignment="1" applyProtection="1">
      <alignment vertical="top" wrapText="1"/>
    </xf>
    <xf numFmtId="0" fontId="1" fillId="2" borderId="75" xfId="2" applyBorder="1" applyProtection="1">
      <alignment vertical="top" wrapText="1"/>
      <protection locked="0"/>
    </xf>
    <xf numFmtId="1" fontId="1" fillId="2" borderId="39" xfId="2" applyNumberFormat="1" applyBorder="1" applyAlignment="1" applyProtection="1">
      <alignment vertical="top" wrapText="1"/>
      <protection locked="0"/>
    </xf>
    <xf numFmtId="0" fontId="1" fillId="2" borderId="41" xfId="2" applyBorder="1" applyAlignment="1" applyProtection="1">
      <alignment vertical="top" wrapText="1"/>
      <protection locked="0"/>
    </xf>
    <xf numFmtId="1" fontId="1" fillId="0" borderId="31" xfId="2" applyNumberFormat="1" applyFill="1" applyBorder="1" applyAlignment="1" applyProtection="1">
      <alignment vertical="top" wrapText="1"/>
    </xf>
    <xf numFmtId="0" fontId="0" fillId="2" borderId="31" xfId="2" applyFont="1" applyBorder="1" applyAlignment="1" applyProtection="1">
      <alignment vertical="top" wrapText="1"/>
      <protection locked="0"/>
    </xf>
    <xf numFmtId="1" fontId="1" fillId="2" borderId="30" xfId="2" applyNumberFormat="1" applyBorder="1" applyAlignment="1" applyProtection="1">
      <alignment vertical="top" wrapText="1"/>
      <protection locked="0"/>
    </xf>
    <xf numFmtId="1" fontId="1" fillId="2" borderId="31" xfId="2" applyNumberFormat="1" applyBorder="1" applyAlignment="1" applyProtection="1">
      <alignment vertical="top" wrapText="1"/>
      <protection locked="0"/>
    </xf>
    <xf numFmtId="10" fontId="1" fillId="0" borderId="32" xfId="2" applyNumberFormat="1" applyFill="1" applyBorder="1" applyAlignment="1" applyProtection="1">
      <alignment vertical="top" wrapText="1"/>
    </xf>
    <xf numFmtId="0" fontId="0" fillId="0" borderId="0" xfId="0" applyAlignment="1" applyProtection="1">
      <alignment vertical="top"/>
    </xf>
    <xf numFmtId="0" fontId="0" fillId="0" borderId="0" xfId="0" applyAlignment="1" applyProtection="1">
      <alignment vertical="top" wrapText="1"/>
    </xf>
    <xf numFmtId="0" fontId="0" fillId="0" borderId="1" xfId="0" applyFont="1" applyBorder="1" applyAlignment="1" applyProtection="1">
      <alignment horizontal="left" vertical="top" wrapText="1"/>
    </xf>
    <xf numFmtId="0" fontId="2" fillId="0" borderId="8" xfId="0" applyFont="1" applyBorder="1" applyProtection="1"/>
    <xf numFmtId="0" fontId="2" fillId="0" borderId="29" xfId="0" applyFont="1" applyBorder="1" applyProtection="1"/>
    <xf numFmtId="0" fontId="2" fillId="0" borderId="12" xfId="0" applyFont="1" applyBorder="1" applyProtection="1"/>
    <xf numFmtId="0" fontId="0" fillId="0" borderId="29" xfId="0" applyFont="1" applyFill="1" applyBorder="1" applyAlignment="1" applyProtection="1">
      <alignment vertical="top" wrapText="1"/>
    </xf>
    <xf numFmtId="0" fontId="12" fillId="0" borderId="16" xfId="0" applyFont="1" applyFill="1" applyBorder="1" applyAlignment="1" applyProtection="1">
      <alignment vertical="top" wrapText="1"/>
    </xf>
    <xf numFmtId="0" fontId="12" fillId="0" borderId="23" xfId="0" applyFont="1" applyFill="1" applyBorder="1" applyAlignment="1" applyProtection="1">
      <alignment vertical="top" wrapText="1"/>
    </xf>
    <xf numFmtId="0" fontId="12" fillId="0" borderId="76" xfId="0" applyFont="1" applyFill="1" applyBorder="1" applyAlignment="1" applyProtection="1">
      <alignment vertical="top" wrapText="1"/>
    </xf>
    <xf numFmtId="0" fontId="12" fillId="0" borderId="74" xfId="0" applyFont="1" applyFill="1" applyBorder="1" applyAlignment="1" applyProtection="1">
      <alignment vertical="top" wrapText="1"/>
    </xf>
    <xf numFmtId="0" fontId="12" fillId="0" borderId="56" xfId="0" applyFont="1" applyFill="1" applyBorder="1" applyAlignment="1" applyProtection="1">
      <alignment horizontal="left" vertical="top" wrapText="1"/>
    </xf>
    <xf numFmtId="0" fontId="12" fillId="0" borderId="57" xfId="0" applyFont="1" applyFill="1" applyBorder="1" applyAlignment="1" applyProtection="1">
      <alignment horizontal="left" vertical="top" wrapText="1" indent="1"/>
    </xf>
    <xf numFmtId="0" fontId="12" fillId="0" borderId="14" xfId="0" applyFont="1" applyFill="1" applyBorder="1" applyAlignment="1" applyProtection="1">
      <alignment horizontal="left" vertical="top" wrapText="1" indent="1"/>
    </xf>
    <xf numFmtId="0" fontId="12" fillId="0" borderId="27" xfId="0" applyFont="1" applyFill="1" applyBorder="1" applyAlignment="1" applyProtection="1">
      <alignment vertical="top" wrapText="1"/>
    </xf>
    <xf numFmtId="0" fontId="12" fillId="0" borderId="83" xfId="0" applyFont="1" applyFill="1" applyBorder="1" applyAlignment="1" applyProtection="1">
      <alignment vertical="top" wrapText="1"/>
    </xf>
    <xf numFmtId="0" fontId="12" fillId="0" borderId="84" xfId="0" applyFont="1" applyFill="1" applyBorder="1" applyAlignment="1" applyProtection="1">
      <alignment vertical="top" wrapText="1"/>
    </xf>
    <xf numFmtId="0" fontId="0" fillId="0" borderId="37" xfId="0" applyFont="1" applyFill="1" applyBorder="1" applyAlignment="1" applyProtection="1">
      <alignment vertical="top" wrapText="1"/>
    </xf>
    <xf numFmtId="0" fontId="13" fillId="0" borderId="7" xfId="0" applyFont="1" applyBorder="1" applyAlignment="1" applyProtection="1">
      <alignment vertical="top" wrapText="1"/>
    </xf>
    <xf numFmtId="0" fontId="0" fillId="0" borderId="37" xfId="0" applyFont="1" applyFill="1" applyBorder="1" applyAlignment="1" applyProtection="1">
      <alignment horizontal="left" vertical="top" wrapText="1"/>
    </xf>
    <xf numFmtId="0" fontId="13" fillId="0" borderId="37" xfId="0" applyFont="1" applyFill="1" applyBorder="1" applyAlignment="1" applyProtection="1">
      <alignment vertical="top" wrapText="1"/>
    </xf>
    <xf numFmtId="0" fontId="0" fillId="0" borderId="37" xfId="0" applyFont="1" applyBorder="1" applyAlignment="1" applyProtection="1">
      <alignment vertical="top" wrapText="1"/>
    </xf>
    <xf numFmtId="0" fontId="0" fillId="0" borderId="4" xfId="0" applyFont="1" applyFill="1" applyBorder="1" applyAlignment="1" applyProtection="1">
      <alignment vertical="top" wrapText="1"/>
    </xf>
    <xf numFmtId="0" fontId="0" fillId="0" borderId="7" xfId="0" applyFont="1" applyFill="1" applyBorder="1" applyAlignment="1" applyProtection="1">
      <alignment vertical="top" wrapText="1"/>
    </xf>
    <xf numFmtId="0" fontId="0" fillId="0" borderId="41" xfId="0" applyFont="1" applyFill="1" applyBorder="1" applyAlignment="1" applyProtection="1">
      <alignment vertical="top" wrapText="1"/>
    </xf>
    <xf numFmtId="0" fontId="0" fillId="0" borderId="0" xfId="0" applyFont="1" applyFill="1" applyBorder="1" applyAlignment="1" applyProtection="1">
      <alignment vertical="top" wrapText="1"/>
    </xf>
    <xf numFmtId="0" fontId="12" fillId="0" borderId="14" xfId="0" applyFont="1" applyFill="1" applyBorder="1" applyAlignment="1" applyProtection="1">
      <alignment vertical="top" wrapText="1"/>
    </xf>
    <xf numFmtId="0" fontId="3" fillId="0" borderId="0" xfId="0" applyFont="1" applyFill="1" applyBorder="1" applyAlignment="1" applyProtection="1">
      <alignment vertical="top" wrapText="1"/>
    </xf>
    <xf numFmtId="0" fontId="13" fillId="0" borderId="7" xfId="0" applyFont="1" applyFill="1" applyBorder="1" applyAlignment="1" applyProtection="1">
      <alignment vertical="top" wrapText="1"/>
    </xf>
    <xf numFmtId="0" fontId="12" fillId="0" borderId="22" xfId="0" applyFont="1" applyFill="1" applyBorder="1" applyAlignment="1" applyProtection="1">
      <alignment vertical="top" wrapText="1"/>
    </xf>
    <xf numFmtId="0" fontId="12" fillId="0" borderId="8" xfId="0" applyFont="1" applyFill="1" applyBorder="1" applyAlignment="1" applyProtection="1">
      <alignment vertical="top" wrapText="1"/>
    </xf>
    <xf numFmtId="0" fontId="12" fillId="0" borderId="56" xfId="0" applyFont="1" applyFill="1" applyBorder="1" applyAlignment="1" applyProtection="1">
      <alignment horizontal="left" vertical="top" wrapText="1" indent="1"/>
    </xf>
    <xf numFmtId="0" fontId="12" fillId="0" borderId="58" xfId="0" applyFont="1" applyFill="1" applyBorder="1" applyAlignment="1" applyProtection="1">
      <alignment vertical="top" wrapText="1"/>
    </xf>
    <xf numFmtId="0" fontId="12" fillId="0" borderId="58" xfId="0" applyFont="1" applyFill="1" applyBorder="1" applyAlignment="1" applyProtection="1">
      <alignment horizontal="left" vertical="top" wrapText="1" indent="1"/>
    </xf>
    <xf numFmtId="0" fontId="12" fillId="0" borderId="55" xfId="0" applyFont="1" applyFill="1" applyBorder="1" applyAlignment="1" applyProtection="1">
      <alignment vertical="top" wrapText="1"/>
    </xf>
    <xf numFmtId="1" fontId="0" fillId="0" borderId="0" xfId="0" applyNumberFormat="1" applyProtection="1"/>
    <xf numFmtId="1" fontId="0" fillId="0" borderId="86" xfId="0" applyNumberFormat="1" applyBorder="1" applyProtection="1"/>
    <xf numFmtId="0" fontId="12" fillId="0" borderId="26" xfId="0" applyFont="1" applyFill="1" applyBorder="1" applyAlignment="1" applyProtection="1">
      <alignment vertical="top" wrapText="1"/>
    </xf>
    <xf numFmtId="0" fontId="12" fillId="0" borderId="28" xfId="0" applyFont="1" applyFill="1" applyBorder="1" applyAlignment="1" applyProtection="1">
      <alignment vertical="top" wrapText="1"/>
    </xf>
    <xf numFmtId="0" fontId="9" fillId="0" borderId="6" xfId="0" applyFont="1" applyFill="1" applyBorder="1" applyAlignment="1" applyProtection="1">
      <alignment horizontal="left" vertical="top"/>
    </xf>
    <xf numFmtId="0" fontId="10" fillId="0" borderId="20" xfId="0" applyFont="1" applyFill="1" applyBorder="1" applyAlignment="1" applyProtection="1">
      <alignment horizontal="left" vertical="top" wrapText="1"/>
    </xf>
    <xf numFmtId="0" fontId="11" fillId="0" borderId="2" xfId="0" applyFont="1" applyFill="1" applyBorder="1" applyAlignment="1" applyProtection="1">
      <alignment horizontal="left" vertical="top" wrapText="1"/>
    </xf>
    <xf numFmtId="0" fontId="10" fillId="0" borderId="2" xfId="1" applyFont="1" applyFill="1" applyBorder="1" applyAlignment="1" applyProtection="1">
      <alignment vertical="top"/>
    </xf>
    <xf numFmtId="0" fontId="8" fillId="0" borderId="0" xfId="0" applyFont="1" applyFill="1" applyBorder="1" applyAlignment="1" applyProtection="1">
      <alignment horizontal="left" vertical="top"/>
    </xf>
    <xf numFmtId="0" fontId="11" fillId="0" borderId="2" xfId="0" applyFont="1" applyFill="1" applyBorder="1" applyAlignment="1" applyProtection="1">
      <alignment vertical="top" wrapText="1"/>
    </xf>
    <xf numFmtId="0" fontId="2" fillId="0" borderId="0" xfId="0" applyFont="1" applyBorder="1" applyAlignment="1" applyProtection="1">
      <alignment vertical="top"/>
    </xf>
    <xf numFmtId="0" fontId="0" fillId="0" borderId="1" xfId="0" applyFont="1" applyFill="1" applyBorder="1" applyAlignment="1" applyProtection="1">
      <alignment vertical="top" wrapText="1"/>
    </xf>
    <xf numFmtId="0" fontId="0" fillId="0" borderId="19" xfId="0" applyFont="1" applyFill="1" applyBorder="1" applyAlignment="1" applyProtection="1">
      <alignment vertical="top" wrapText="1"/>
    </xf>
    <xf numFmtId="3" fontId="1" fillId="0" borderId="39" xfId="2" applyNumberFormat="1" applyFill="1" applyBorder="1" applyAlignment="1" applyProtection="1">
      <alignment vertical="top" wrapText="1"/>
    </xf>
    <xf numFmtId="10" fontId="1" fillId="0" borderId="54" xfId="2" applyNumberFormat="1" applyFill="1" applyBorder="1" applyAlignment="1" applyProtection="1">
      <alignment vertical="top" wrapText="1"/>
    </xf>
    <xf numFmtId="0" fontId="0" fillId="0" borderId="6" xfId="0" applyFont="1" applyFill="1" applyBorder="1" applyAlignment="1" applyProtection="1">
      <alignment horizontal="left" vertical="top" wrapText="1"/>
    </xf>
    <xf numFmtId="0" fontId="3" fillId="0" borderId="62" xfId="0" applyFont="1" applyFill="1" applyBorder="1" applyAlignment="1" applyProtection="1">
      <alignment horizontal="center" vertical="top" wrapText="1"/>
    </xf>
    <xf numFmtId="0" fontId="3" fillId="0" borderId="63" xfId="0" applyFont="1" applyFill="1" applyBorder="1" applyAlignment="1" applyProtection="1">
      <alignment horizontal="center" vertical="top" wrapText="1"/>
    </xf>
    <xf numFmtId="0" fontId="2" fillId="0" borderId="14" xfId="0" applyFont="1" applyBorder="1" applyAlignment="1" applyProtection="1">
      <alignment vertical="center" wrapText="1"/>
    </xf>
    <xf numFmtId="0" fontId="12" fillId="0" borderId="14" xfId="0" applyFont="1" applyBorder="1" applyAlignment="1" applyProtection="1">
      <alignment vertical="top"/>
    </xf>
    <xf numFmtId="0" fontId="12" fillId="0" borderId="14" xfId="0" applyFont="1" applyBorder="1" applyAlignment="1" applyProtection="1">
      <alignment horizontal="left" vertical="top"/>
    </xf>
    <xf numFmtId="0" fontId="8" fillId="0" borderId="9" xfId="0" applyFont="1" applyFill="1" applyBorder="1" applyAlignment="1" applyProtection="1">
      <alignment horizontal="left" vertical="top"/>
    </xf>
    <xf numFmtId="0" fontId="12" fillId="0" borderId="16" xfId="0" applyFont="1" applyBorder="1" applyAlignment="1" applyProtection="1">
      <alignment vertical="top"/>
    </xf>
    <xf numFmtId="0" fontId="11" fillId="0" borderId="2" xfId="0" applyFont="1" applyFill="1" applyBorder="1" applyAlignment="1" applyProtection="1">
      <alignment horizontal="left" vertical="top"/>
    </xf>
    <xf numFmtId="0" fontId="8" fillId="3" borderId="47" xfId="0" applyFont="1" applyFill="1" applyBorder="1" applyAlignment="1" applyProtection="1">
      <alignment vertical="top" wrapText="1"/>
      <protection locked="0"/>
    </xf>
    <xf numFmtId="0" fontId="8" fillId="3" borderId="6" xfId="0" applyFont="1" applyFill="1" applyBorder="1" applyAlignment="1" applyProtection="1">
      <alignment vertical="top" wrapText="1"/>
      <protection locked="0"/>
    </xf>
    <xf numFmtId="0" fontId="0" fillId="0" borderId="1" xfId="0" applyFont="1" applyFill="1" applyBorder="1" applyAlignment="1" applyProtection="1">
      <alignment horizontal="left" vertical="top" wrapText="1"/>
    </xf>
    <xf numFmtId="0" fontId="0" fillId="0" borderId="0" xfId="0" applyFill="1" applyBorder="1" applyProtection="1"/>
    <xf numFmtId="0" fontId="12" fillId="0" borderId="23" xfId="0" applyFont="1" applyFill="1" applyBorder="1" applyAlignment="1" applyProtection="1">
      <alignment horizontal="left" vertical="center"/>
    </xf>
    <xf numFmtId="0" fontId="12" fillId="0" borderId="12" xfId="0" applyFont="1" applyFill="1" applyBorder="1" applyAlignment="1" applyProtection="1">
      <alignment horizontal="left" vertical="center"/>
    </xf>
    <xf numFmtId="0" fontId="12" fillId="0" borderId="16" xfId="0" applyFont="1" applyFill="1" applyBorder="1" applyAlignment="1" applyProtection="1">
      <alignment vertical="center"/>
    </xf>
    <xf numFmtId="0" fontId="12" fillId="0" borderId="15" xfId="0" applyFont="1" applyFill="1" applyBorder="1" applyAlignment="1" applyProtection="1">
      <alignment vertical="center"/>
    </xf>
    <xf numFmtId="0" fontId="12" fillId="0" borderId="14" xfId="0" applyFont="1" applyFill="1" applyBorder="1" applyAlignment="1" applyProtection="1">
      <alignment vertical="center"/>
    </xf>
    <xf numFmtId="38" fontId="8" fillId="0" borderId="22" xfId="0" applyNumberFormat="1" applyFont="1" applyFill="1" applyBorder="1" applyAlignment="1" applyProtection="1">
      <alignment vertical="center"/>
    </xf>
    <xf numFmtId="0" fontId="12" fillId="0" borderId="14" xfId="0" applyFont="1" applyFill="1" applyBorder="1" applyAlignment="1" applyProtection="1">
      <alignment horizontal="left" vertical="center" indent="1"/>
    </xf>
    <xf numFmtId="0" fontId="12" fillId="0" borderId="14" xfId="0" applyFont="1" applyFill="1" applyBorder="1" applyAlignment="1" applyProtection="1">
      <alignment horizontal="left" vertical="center"/>
    </xf>
    <xf numFmtId="38" fontId="8" fillId="0" borderId="16" xfId="0" applyNumberFormat="1" applyFont="1" applyFill="1" applyBorder="1" applyAlignment="1" applyProtection="1">
      <alignment vertical="center"/>
    </xf>
    <xf numFmtId="38" fontId="8" fillId="0" borderId="23" xfId="0" applyNumberFormat="1" applyFont="1" applyFill="1" applyBorder="1" applyAlignment="1" applyProtection="1">
      <alignment horizontal="right" vertical="top"/>
    </xf>
    <xf numFmtId="38" fontId="8" fillId="0" borderId="16" xfId="0" applyNumberFormat="1" applyFont="1" applyFill="1" applyBorder="1" applyAlignment="1" applyProtection="1">
      <alignment horizontal="right" vertical="top"/>
    </xf>
    <xf numFmtId="49" fontId="12" fillId="0" borderId="16" xfId="0" applyNumberFormat="1" applyFont="1" applyFill="1" applyBorder="1" applyAlignment="1" applyProtection="1">
      <alignment vertical="center"/>
    </xf>
    <xf numFmtId="38" fontId="8" fillId="0" borderId="22" xfId="0" applyNumberFormat="1" applyFont="1" applyFill="1" applyBorder="1" applyAlignment="1" applyProtection="1">
      <alignment horizontal="right" vertical="top"/>
    </xf>
    <xf numFmtId="0" fontId="12" fillId="0" borderId="12" xfId="0" applyFont="1" applyFill="1" applyBorder="1" applyAlignment="1" applyProtection="1">
      <alignment vertical="center"/>
    </xf>
    <xf numFmtId="0" fontId="12" fillId="0" borderId="16" xfId="0" applyFont="1" applyFill="1" applyBorder="1" applyAlignment="1" applyProtection="1">
      <alignment horizontal="left" vertical="center" indent="1"/>
    </xf>
    <xf numFmtId="0" fontId="12" fillId="0" borderId="16" xfId="0" applyFont="1" applyFill="1" applyBorder="1" applyAlignment="1" applyProtection="1">
      <alignment horizontal="center" vertical="center"/>
    </xf>
    <xf numFmtId="38" fontId="8" fillId="0" borderId="14" xfId="0" applyNumberFormat="1" applyFont="1" applyFill="1" applyBorder="1" applyAlignment="1" applyProtection="1">
      <alignment horizontal="right" vertical="top"/>
    </xf>
    <xf numFmtId="49" fontId="12" fillId="0" borderId="23" xfId="0" applyNumberFormat="1" applyFont="1" applyFill="1" applyBorder="1" applyAlignment="1" applyProtection="1">
      <alignment vertical="center"/>
    </xf>
    <xf numFmtId="49" fontId="12" fillId="0" borderId="14" xfId="0" applyNumberFormat="1" applyFont="1" applyFill="1" applyBorder="1" applyAlignment="1" applyProtection="1">
      <alignment vertical="center"/>
    </xf>
    <xf numFmtId="0" fontId="2" fillId="0" borderId="16"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12" fillId="0" borderId="23" xfId="0" applyFont="1" applyFill="1" applyBorder="1" applyAlignment="1" applyProtection="1">
      <alignment vertical="center"/>
    </xf>
    <xf numFmtId="0" fontId="12" fillId="0" borderId="21" xfId="0" applyFont="1" applyFill="1" applyBorder="1" applyAlignment="1" applyProtection="1">
      <alignment vertical="center"/>
    </xf>
    <xf numFmtId="0" fontId="2" fillId="0" borderId="23" xfId="0" applyFont="1" applyFill="1" applyBorder="1" applyAlignment="1" applyProtection="1"/>
    <xf numFmtId="0" fontId="2" fillId="0" borderId="21" xfId="0" applyFont="1" applyFill="1" applyBorder="1" applyAlignment="1" applyProtection="1"/>
    <xf numFmtId="0" fontId="12" fillId="0" borderId="23" xfId="0" applyFont="1" applyFill="1" applyBorder="1" applyAlignment="1" applyProtection="1"/>
    <xf numFmtId="0" fontId="12" fillId="0" borderId="21" xfId="0" applyFont="1" applyFill="1" applyBorder="1" applyAlignment="1" applyProtection="1"/>
    <xf numFmtId="0" fontId="12" fillId="0" borderId="16" xfId="0" applyFont="1" applyFill="1" applyBorder="1" applyAlignment="1" applyProtection="1">
      <alignment horizontal="left" vertical="center"/>
    </xf>
    <xf numFmtId="10" fontId="1" fillId="0" borderId="19" xfId="2" applyNumberFormat="1" applyFill="1" applyBorder="1" applyAlignment="1" applyProtection="1">
      <alignment vertical="top" wrapText="1"/>
    </xf>
    <xf numFmtId="10" fontId="1" fillId="0" borderId="90" xfId="2" applyNumberFormat="1" applyFill="1" applyBorder="1" applyAlignment="1" applyProtection="1">
      <alignment vertical="top" wrapText="1"/>
    </xf>
    <xf numFmtId="0" fontId="11" fillId="0" borderId="0" xfId="0" applyFont="1" applyFill="1" applyBorder="1" applyAlignment="1">
      <alignment horizontal="left" vertical="top" wrapText="1"/>
    </xf>
    <xf numFmtId="0" fontId="12" fillId="0" borderId="0" xfId="0" applyFont="1" applyBorder="1" applyAlignment="1">
      <alignment vertical="top"/>
    </xf>
    <xf numFmtId="0" fontId="2" fillId="0" borderId="0" xfId="0" applyFont="1" applyBorder="1" applyAlignment="1" applyProtection="1">
      <alignment vertical="top"/>
    </xf>
    <xf numFmtId="0" fontId="1" fillId="2" borderId="5" xfId="2" applyBorder="1" applyAlignment="1" applyProtection="1">
      <alignment vertical="top" wrapText="1"/>
      <protection locked="0"/>
    </xf>
    <xf numFmtId="0" fontId="0" fillId="0" borderId="0" xfId="0" applyBorder="1" applyAlignment="1" applyProtection="1">
      <alignment vertical="top" wrapText="1"/>
    </xf>
    <xf numFmtId="0" fontId="12" fillId="0" borderId="93" xfId="0" applyFont="1" applyFill="1" applyBorder="1" applyAlignment="1" applyProtection="1">
      <alignment horizontal="left" vertical="top" wrapText="1" indent="1"/>
    </xf>
    <xf numFmtId="0" fontId="2" fillId="0" borderId="0" xfId="0" applyFont="1" applyBorder="1"/>
    <xf numFmtId="0" fontId="0" fillId="0" borderId="0" xfId="0" applyBorder="1" applyAlignment="1">
      <alignment vertical="top"/>
    </xf>
    <xf numFmtId="0" fontId="0" fillId="0" borderId="7" xfId="0" applyBorder="1" applyAlignment="1" applyProtection="1">
      <alignment vertical="top" wrapText="1"/>
    </xf>
    <xf numFmtId="0" fontId="0" fillId="0" borderId="0" xfId="0" applyFill="1" applyBorder="1" applyAlignment="1" applyProtection="1">
      <alignment vertical="top"/>
    </xf>
    <xf numFmtId="10" fontId="12" fillId="0" borderId="9" xfId="4" applyNumberFormat="1" applyFont="1" applyFill="1" applyBorder="1" applyAlignment="1" applyProtection="1">
      <alignment horizontal="left" vertical="center"/>
    </xf>
    <xf numFmtId="0" fontId="1" fillId="2" borderId="52" xfId="2" applyBorder="1" applyAlignment="1" applyProtection="1">
      <alignment vertical="top" wrapText="1"/>
      <protection locked="0"/>
    </xf>
    <xf numFmtId="10" fontId="1" fillId="0" borderId="32" xfId="4" applyNumberFormat="1" applyFill="1" applyBorder="1" applyAlignment="1" applyProtection="1">
      <alignment vertical="top" wrapText="1"/>
    </xf>
    <xf numFmtId="10" fontId="1" fillId="0" borderId="40" xfId="4" applyNumberFormat="1" applyFill="1" applyBorder="1" applyAlignment="1" applyProtection="1">
      <alignment vertical="top" wrapText="1"/>
    </xf>
    <xf numFmtId="0" fontId="1" fillId="2" borderId="36" xfId="2" applyBorder="1" applyAlignment="1" applyProtection="1">
      <alignment vertical="top" wrapText="1"/>
      <protection locked="0"/>
    </xf>
    <xf numFmtId="0" fontId="0" fillId="3" borderId="36" xfId="0" applyFont="1" applyFill="1" applyBorder="1" applyAlignment="1" applyProtection="1">
      <alignment vertical="top" wrapText="1"/>
      <protection locked="0"/>
    </xf>
    <xf numFmtId="0" fontId="0" fillId="3" borderId="52" xfId="0" applyFont="1" applyFill="1" applyBorder="1" applyAlignment="1" applyProtection="1">
      <alignment vertical="top" wrapText="1"/>
      <protection locked="0"/>
    </xf>
    <xf numFmtId="0" fontId="0" fillId="0" borderId="0" xfId="0" applyBorder="1" applyAlignment="1">
      <alignment wrapText="1"/>
    </xf>
    <xf numFmtId="0" fontId="12" fillId="0" borderId="55" xfId="0" applyFont="1" applyFill="1" applyBorder="1" applyAlignment="1" applyProtection="1">
      <alignment horizontal="left" vertical="top" wrapText="1" indent="1"/>
    </xf>
    <xf numFmtId="0" fontId="12" fillId="0" borderId="16" xfId="0" applyFont="1" applyFill="1" applyBorder="1" applyAlignment="1" applyProtection="1">
      <alignment horizontal="left" vertical="top" wrapText="1" indent="1"/>
    </xf>
    <xf numFmtId="1" fontId="1" fillId="0" borderId="99" xfId="2" applyNumberFormat="1" applyFill="1" applyBorder="1" applyAlignment="1" applyProtection="1">
      <alignment vertical="top" wrapText="1"/>
    </xf>
    <xf numFmtId="0" fontId="8" fillId="0" borderId="9"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0" fillId="0" borderId="6" xfId="0" applyFont="1" applyFill="1" applyBorder="1" applyAlignment="1" applyProtection="1">
      <alignment horizontal="left" vertical="top" wrapText="1"/>
    </xf>
    <xf numFmtId="0" fontId="11" fillId="0" borderId="2" xfId="0" applyFont="1" applyFill="1" applyBorder="1" applyAlignment="1" applyProtection="1">
      <alignment horizontal="left" vertical="top" wrapText="1"/>
    </xf>
    <xf numFmtId="0" fontId="10" fillId="0" borderId="20" xfId="0" applyFont="1" applyFill="1" applyBorder="1" applyAlignment="1" applyProtection="1">
      <alignment horizontal="left" vertical="top" wrapText="1"/>
    </xf>
    <xf numFmtId="0" fontId="8" fillId="0" borderId="9" xfId="0" applyFont="1" applyFill="1" applyBorder="1" applyAlignment="1" applyProtection="1">
      <alignment horizontal="left" vertical="top" wrapText="1"/>
    </xf>
    <xf numFmtId="0" fontId="11" fillId="0" borderId="2" xfId="0" applyFont="1" applyFill="1" applyBorder="1" applyAlignment="1" applyProtection="1">
      <alignment horizontal="left" vertical="top"/>
    </xf>
    <xf numFmtId="0" fontId="3" fillId="0" borderId="0" xfId="0" applyFont="1" applyFill="1" applyBorder="1" applyAlignment="1" applyProtection="1">
      <alignment vertical="top" wrapText="1"/>
    </xf>
    <xf numFmtId="0" fontId="9" fillId="0" borderId="6"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0" fillId="0" borderId="0" xfId="0" applyFill="1" applyBorder="1" applyAlignment="1" applyProtection="1">
      <alignment horizontal="left" vertical="top"/>
    </xf>
    <xf numFmtId="0" fontId="0" fillId="0" borderId="37" xfId="0" applyFont="1" applyFill="1" applyBorder="1" applyAlignment="1" applyProtection="1">
      <alignment horizontal="left" vertical="top" wrapText="1" indent="1"/>
    </xf>
    <xf numFmtId="0" fontId="0" fillId="0" borderId="60" xfId="0" applyFont="1" applyFill="1" applyBorder="1" applyAlignment="1" applyProtection="1">
      <alignment horizontal="left" vertical="top" wrapText="1" indent="1"/>
    </xf>
    <xf numFmtId="0" fontId="8" fillId="0" borderId="17" xfId="0" applyFont="1" applyFill="1" applyBorder="1" applyAlignment="1" applyProtection="1">
      <alignment horizontal="left" vertical="top" wrapText="1" indent="1"/>
    </xf>
    <xf numFmtId="0" fontId="0" fillId="0" borderId="0" xfId="0" applyAlignment="1">
      <alignment horizontal="left" wrapText="1" indent="1"/>
    </xf>
    <xf numFmtId="0" fontId="1" fillId="2" borderId="7" xfId="2" applyFont="1" applyAlignment="1" applyProtection="1">
      <alignment vertical="top" wrapText="1"/>
      <protection locked="0"/>
    </xf>
    <xf numFmtId="0" fontId="0" fillId="0" borderId="0" xfId="0" applyFill="1" applyBorder="1" applyAlignment="1">
      <alignment horizontal="left" wrapText="1" indent="1"/>
    </xf>
    <xf numFmtId="0" fontId="8" fillId="0" borderId="45" xfId="0" applyFont="1" applyFill="1" applyBorder="1" applyAlignment="1" applyProtection="1">
      <alignment horizontal="left" vertical="top" wrapText="1" indent="1"/>
    </xf>
    <xf numFmtId="0" fontId="0" fillId="0" borderId="0" xfId="0" applyAlignment="1" applyProtection="1">
      <alignment horizontal="left" wrapText="1" indent="1"/>
    </xf>
    <xf numFmtId="0" fontId="0" fillId="0" borderId="29" xfId="0" applyBorder="1" applyAlignment="1" applyProtection="1">
      <alignment horizontal="left" wrapText="1" indent="1"/>
    </xf>
    <xf numFmtId="0" fontId="0" fillId="0" borderId="0" xfId="0" applyAlignment="1">
      <alignment horizontal="left" vertical="top" wrapText="1" indent="1"/>
    </xf>
    <xf numFmtId="0" fontId="0" fillId="0" borderId="102" xfId="0" applyFont="1" applyFill="1" applyBorder="1" applyAlignment="1" applyProtection="1">
      <alignment vertical="top" wrapText="1"/>
    </xf>
    <xf numFmtId="0" fontId="12" fillId="0" borderId="16" xfId="0" applyFont="1" applyBorder="1" applyAlignment="1" applyProtection="1">
      <alignment horizontal="left" vertical="center"/>
    </xf>
    <xf numFmtId="0" fontId="2" fillId="0" borderId="56" xfId="0" applyFont="1" applyBorder="1" applyAlignment="1" applyProtection="1">
      <alignment horizontal="left" vertical="center" wrapText="1" indent="1"/>
    </xf>
    <xf numFmtId="0" fontId="2" fillId="0" borderId="57" xfId="0" applyFont="1" applyBorder="1" applyAlignment="1" applyProtection="1">
      <alignment horizontal="left" vertical="center" wrapText="1" indent="1"/>
    </xf>
    <xf numFmtId="0" fontId="2" fillId="0" borderId="58" xfId="0" applyFont="1" applyBorder="1" applyAlignment="1" applyProtection="1">
      <alignment horizontal="left" vertical="center" wrapText="1" indent="1"/>
    </xf>
    <xf numFmtId="0" fontId="2" fillId="0" borderId="57" xfId="0" applyFont="1" applyBorder="1" applyAlignment="1" applyProtection="1">
      <alignment horizontal="left" vertical="top" wrapText="1" indent="1"/>
    </xf>
    <xf numFmtId="0" fontId="3" fillId="0" borderId="1" xfId="0" applyFont="1" applyFill="1" applyBorder="1" applyAlignment="1" applyProtection="1">
      <alignment horizontal="left" vertical="top"/>
    </xf>
    <xf numFmtId="0" fontId="3" fillId="0" borderId="1" xfId="0" applyFont="1" applyFill="1" applyBorder="1" applyAlignment="1">
      <alignment horizontal="left" vertical="top"/>
    </xf>
    <xf numFmtId="0" fontId="3" fillId="0" borderId="0" xfId="0" applyFont="1" applyAlignment="1"/>
    <xf numFmtId="0" fontId="3" fillId="0" borderId="0" xfId="0" applyFont="1"/>
    <xf numFmtId="0" fontId="3" fillId="0" borderId="0" xfId="0" applyFont="1" applyBorder="1" applyAlignment="1"/>
    <xf numFmtId="0" fontId="3" fillId="0" borderId="0" xfId="0" applyFont="1" applyBorder="1"/>
    <xf numFmtId="0" fontId="3" fillId="0" borderId="0" xfId="0" applyFont="1" applyAlignment="1">
      <alignment horizontal="left" vertical="top"/>
    </xf>
    <xf numFmtId="0" fontId="12" fillId="0" borderId="104" xfId="0" applyFont="1" applyFill="1" applyBorder="1" applyAlignment="1" applyProtection="1">
      <alignment vertical="top" wrapText="1"/>
    </xf>
    <xf numFmtId="0" fontId="12" fillId="0" borderId="105" xfId="0" applyFont="1" applyFill="1" applyBorder="1" applyAlignment="1" applyProtection="1">
      <alignment vertical="top" wrapText="1"/>
    </xf>
    <xf numFmtId="0" fontId="12" fillId="0" borderId="106" xfId="0" applyFont="1" applyFill="1" applyBorder="1" applyAlignment="1" applyProtection="1">
      <alignment vertical="top" wrapText="1"/>
    </xf>
    <xf numFmtId="0" fontId="12" fillId="0" borderId="56" xfId="0" applyFont="1" applyFill="1" applyBorder="1" applyAlignment="1" applyProtection="1">
      <alignment vertical="top" wrapText="1"/>
    </xf>
    <xf numFmtId="1" fontId="1" fillId="0" borderId="31" xfId="5" applyNumberFormat="1" applyFill="1" applyBorder="1" applyAlignment="1" applyProtection="1">
      <alignment vertical="top" wrapText="1"/>
    </xf>
    <xf numFmtId="1" fontId="1" fillId="2" borderId="39" xfId="5" applyNumberFormat="1" applyFill="1" applyBorder="1" applyAlignment="1" applyProtection="1">
      <alignment vertical="top" wrapText="1"/>
      <protection locked="0"/>
    </xf>
    <xf numFmtId="0" fontId="12" fillId="0" borderId="107" xfId="0" applyFont="1" applyFill="1" applyBorder="1" applyAlignment="1" applyProtection="1">
      <alignment vertical="top" wrapText="1"/>
    </xf>
    <xf numFmtId="0" fontId="12" fillId="0" borderId="108" xfId="0" applyFont="1" applyFill="1" applyBorder="1" applyAlignment="1" applyProtection="1">
      <alignment vertical="top" wrapText="1"/>
    </xf>
    <xf numFmtId="1" fontId="1" fillId="0" borderId="92" xfId="2" applyNumberFormat="1" applyFill="1" applyBorder="1" applyAlignment="1" applyProtection="1">
      <alignment vertical="top" wrapText="1"/>
    </xf>
    <xf numFmtId="1" fontId="1" fillId="2" borderId="103" xfId="2" applyNumberFormat="1" applyBorder="1" applyAlignment="1" applyProtection="1">
      <alignment vertical="top" wrapText="1"/>
      <protection locked="0"/>
    </xf>
    <xf numFmtId="1" fontId="1" fillId="2" borderId="48" xfId="2" applyNumberFormat="1" applyBorder="1" applyAlignment="1" applyProtection="1">
      <alignment vertical="top" wrapText="1"/>
      <protection locked="0"/>
    </xf>
    <xf numFmtId="0" fontId="12" fillId="0" borderId="110" xfId="0" applyFont="1" applyFill="1" applyBorder="1" applyAlignment="1" applyProtection="1">
      <alignment vertical="top" wrapText="1"/>
    </xf>
    <xf numFmtId="0" fontId="12" fillId="0" borderId="109" xfId="0" applyFont="1" applyFill="1" applyBorder="1" applyAlignment="1" applyProtection="1">
      <alignment vertical="top" wrapText="1"/>
    </xf>
    <xf numFmtId="0" fontId="12" fillId="0" borderId="111" xfId="0" applyFont="1" applyFill="1" applyBorder="1" applyAlignment="1" applyProtection="1">
      <alignment vertical="top" wrapText="1"/>
    </xf>
    <xf numFmtId="0" fontId="12" fillId="0" borderId="56" xfId="0" applyFont="1" applyBorder="1" applyAlignment="1" applyProtection="1">
      <alignment vertical="top"/>
    </xf>
    <xf numFmtId="1" fontId="1" fillId="0" borderId="98" xfId="2" applyNumberFormat="1" applyFill="1" applyBorder="1" applyAlignment="1" applyProtection="1">
      <alignment vertical="top" wrapText="1"/>
    </xf>
    <xf numFmtId="1" fontId="1" fillId="0" borderId="75" xfId="2" applyNumberFormat="1" applyFill="1" applyBorder="1" applyAlignment="1" applyProtection="1">
      <alignment vertical="top" wrapText="1"/>
    </xf>
    <xf numFmtId="0" fontId="2" fillId="0" borderId="0" xfId="0" applyFont="1" applyFill="1" applyBorder="1" applyAlignment="1" applyProtection="1">
      <alignment horizontal="left" wrapText="1"/>
    </xf>
    <xf numFmtId="0" fontId="0" fillId="0" borderId="0" xfId="0" applyFill="1" applyBorder="1" applyAlignment="1" applyProtection="1">
      <alignment horizontal="left"/>
    </xf>
    <xf numFmtId="0" fontId="0" fillId="0" borderId="0" xfId="0" applyFill="1" applyBorder="1" applyAlignment="1" applyProtection="1"/>
    <xf numFmtId="0" fontId="0" fillId="0" borderId="0" xfId="0" applyFill="1" applyBorder="1" applyAlignment="1" applyProtection="1">
      <alignment horizontal="left" vertical="center"/>
    </xf>
    <xf numFmtId="0" fontId="0" fillId="0" borderId="59" xfId="0" applyBorder="1" applyProtection="1"/>
    <xf numFmtId="0" fontId="0" fillId="0" borderId="0" xfId="0" applyAlignment="1" applyProtection="1"/>
    <xf numFmtId="0" fontId="0" fillId="0" borderId="61" xfId="0" applyBorder="1" applyProtection="1"/>
    <xf numFmtId="0" fontId="0" fillId="0" borderId="0" xfId="0" applyFill="1" applyBorder="1" applyAlignment="1" applyProtection="1">
      <alignment horizontal="center"/>
    </xf>
    <xf numFmtId="165" fontId="1" fillId="2" borderId="41" xfId="2" applyNumberFormat="1" applyBorder="1" applyAlignment="1" applyProtection="1">
      <alignment vertical="top" wrapText="1"/>
      <protection locked="0"/>
    </xf>
    <xf numFmtId="0" fontId="12" fillId="0" borderId="112" xfId="0" applyFont="1" applyFill="1" applyBorder="1" applyAlignment="1" applyProtection="1">
      <alignment vertical="top" wrapText="1"/>
    </xf>
    <xf numFmtId="1" fontId="1" fillId="2" borderId="38" xfId="2" applyNumberFormat="1" applyBorder="1" applyAlignment="1" applyProtection="1">
      <alignment vertical="top" wrapText="1"/>
      <protection locked="0"/>
    </xf>
    <xf numFmtId="0" fontId="12" fillId="0" borderId="45" xfId="0" applyFont="1" applyFill="1" applyBorder="1" applyAlignment="1" applyProtection="1">
      <alignment vertical="top" wrapText="1"/>
    </xf>
    <xf numFmtId="0" fontId="12" fillId="0" borderId="56" xfId="0" applyFont="1" applyBorder="1" applyAlignment="1" applyProtection="1">
      <alignment horizontal="left" vertical="top"/>
    </xf>
    <xf numFmtId="1" fontId="1" fillId="0" borderId="113" xfId="2" applyNumberFormat="1" applyFill="1" applyBorder="1" applyAlignment="1" applyProtection="1">
      <alignment vertical="top" wrapText="1"/>
    </xf>
    <xf numFmtId="0" fontId="12" fillId="0" borderId="75" xfId="0" applyFont="1" applyFill="1" applyBorder="1" applyAlignment="1" applyProtection="1">
      <alignment vertical="top" wrapText="1"/>
    </xf>
    <xf numFmtId="1" fontId="1" fillId="0" borderId="114" xfId="2" applyNumberFormat="1" applyFill="1" applyBorder="1" applyAlignment="1" applyProtection="1">
      <alignment vertical="top" wrapText="1"/>
    </xf>
    <xf numFmtId="0" fontId="12" fillId="0" borderId="56" xfId="0" applyFont="1" applyBorder="1" applyAlignment="1" applyProtection="1">
      <alignment vertical="center"/>
    </xf>
    <xf numFmtId="0" fontId="1" fillId="0" borderId="31" xfId="2" applyFill="1" applyBorder="1" applyAlignment="1" applyProtection="1">
      <alignment vertical="top" wrapText="1"/>
    </xf>
    <xf numFmtId="0" fontId="1" fillId="2" borderId="39" xfId="2" applyBorder="1" applyAlignment="1" applyProtection="1">
      <alignment vertical="top" wrapText="1"/>
      <protection locked="0"/>
    </xf>
    <xf numFmtId="0" fontId="1" fillId="0" borderId="113" xfId="2" applyFill="1" applyBorder="1" applyAlignment="1" applyProtection="1">
      <alignment vertical="top" wrapText="1"/>
    </xf>
    <xf numFmtId="0" fontId="0" fillId="0" borderId="29" xfId="0" applyBorder="1" applyProtection="1"/>
    <xf numFmtId="0" fontId="0" fillId="0" borderId="0" xfId="0" applyBorder="1" applyProtection="1"/>
    <xf numFmtId="0" fontId="0" fillId="0" borderId="11" xfId="0" applyBorder="1" applyProtection="1"/>
    <xf numFmtId="0" fontId="3" fillId="0" borderId="44" xfId="0" applyFont="1" applyFill="1" applyBorder="1" applyAlignment="1" applyProtection="1">
      <alignment horizontal="center" vertical="top" wrapText="1"/>
    </xf>
    <xf numFmtId="0" fontId="3" fillId="0" borderId="11" xfId="0" applyFont="1" applyFill="1" applyBorder="1" applyAlignment="1" applyProtection="1">
      <alignment horizontal="center" vertical="top" wrapText="1"/>
    </xf>
    <xf numFmtId="0" fontId="3" fillId="0" borderId="11" xfId="0" applyFont="1" applyFill="1" applyBorder="1" applyAlignment="1" applyProtection="1">
      <alignment vertical="top" wrapText="1"/>
    </xf>
    <xf numFmtId="0" fontId="19" fillId="0" borderId="0" xfId="0" applyFont="1" applyAlignment="1" applyProtection="1">
      <alignment vertical="top" wrapText="1"/>
    </xf>
    <xf numFmtId="0" fontId="8" fillId="0" borderId="0" xfId="0" applyFont="1" applyAlignment="1">
      <alignment vertical="top"/>
    </xf>
    <xf numFmtId="0" fontId="0" fillId="0" borderId="0" xfId="0" applyAlignment="1">
      <alignment horizontal="right" vertical="top"/>
    </xf>
    <xf numFmtId="0" fontId="3" fillId="0" borderId="0" xfId="0" applyFont="1" applyBorder="1" applyAlignment="1" applyProtection="1">
      <alignment vertical="top" wrapText="1"/>
    </xf>
    <xf numFmtId="0" fontId="4" fillId="0" borderId="16" xfId="0" applyFont="1" applyBorder="1" applyAlignment="1" applyProtection="1">
      <alignment vertical="top" wrapText="1"/>
    </xf>
    <xf numFmtId="0" fontId="0" fillId="0" borderId="55" xfId="0" applyBorder="1" applyAlignment="1" applyProtection="1">
      <alignment horizontal="left" vertical="top" wrapText="1"/>
    </xf>
    <xf numFmtId="0" fontId="0" fillId="0" borderId="57" xfId="0" applyBorder="1" applyAlignment="1" applyProtection="1">
      <alignment horizontal="left" vertical="top" wrapText="1"/>
    </xf>
    <xf numFmtId="0" fontId="2" fillId="0" borderId="57" xfId="0" applyFont="1" applyBorder="1" applyAlignment="1" applyProtection="1">
      <alignment vertical="top" wrapText="1"/>
    </xf>
    <xf numFmtId="0" fontId="2" fillId="0" borderId="57" xfId="0" applyFont="1" applyBorder="1" applyAlignment="1" applyProtection="1">
      <alignment horizontal="left" vertical="top" wrapText="1"/>
    </xf>
    <xf numFmtId="0" fontId="0" fillId="0" borderId="14" xfId="0" applyBorder="1" applyAlignment="1" applyProtection="1">
      <alignment horizontal="left" vertical="top" wrapText="1"/>
    </xf>
    <xf numFmtId="0" fontId="1" fillId="2" borderId="7" xfId="2" applyBorder="1" applyProtection="1">
      <alignment vertical="top" wrapText="1"/>
      <protection locked="0"/>
    </xf>
    <xf numFmtId="0" fontId="0" fillId="0" borderId="0" xfId="0" applyAlignment="1">
      <alignment horizontal="left" vertical="top" wrapText="1"/>
    </xf>
    <xf numFmtId="10" fontId="12" fillId="0" borderId="21" xfId="4" applyNumberFormat="1" applyFont="1" applyFill="1" applyBorder="1" applyAlignment="1" applyProtection="1">
      <alignment horizontal="left" vertical="center"/>
    </xf>
    <xf numFmtId="10" fontId="8" fillId="0" borderId="8" xfId="4" applyNumberFormat="1" applyFont="1" applyFill="1" applyBorder="1" applyAlignment="1" applyProtection="1">
      <alignment horizontal="left" vertical="center"/>
    </xf>
    <xf numFmtId="167" fontId="8" fillId="0" borderId="8" xfId="4" applyNumberFormat="1" applyFont="1" applyFill="1" applyBorder="1" applyAlignment="1" applyProtection="1">
      <alignment horizontal="left" vertical="center"/>
    </xf>
    <xf numFmtId="167" fontId="8" fillId="0" borderId="23" xfId="4" applyNumberFormat="1" applyFont="1" applyFill="1" applyBorder="1" applyAlignment="1" applyProtection="1">
      <alignment horizontal="left" vertical="center"/>
    </xf>
    <xf numFmtId="10" fontId="8" fillId="0" borderId="23" xfId="4" applyNumberFormat="1" applyFont="1" applyFill="1" applyBorder="1" applyAlignment="1" applyProtection="1">
      <alignment horizontal="left" vertical="top"/>
    </xf>
    <xf numFmtId="10" fontId="1" fillId="0" borderId="74" xfId="2" applyNumberFormat="1" applyFill="1" applyBorder="1" applyAlignment="1" applyProtection="1">
      <alignment horizontal="left" vertical="top" wrapText="1"/>
    </xf>
    <xf numFmtId="10" fontId="1" fillId="0" borderId="54" xfId="2" applyNumberFormat="1" applyFill="1" applyBorder="1" applyAlignment="1" applyProtection="1">
      <alignment horizontal="left" vertical="top" wrapText="1"/>
    </xf>
    <xf numFmtId="10" fontId="8" fillId="0" borderId="12" xfId="4" applyNumberFormat="1" applyFont="1" applyFill="1" applyBorder="1" applyAlignment="1" applyProtection="1">
      <alignment horizontal="left" vertical="top"/>
    </xf>
    <xf numFmtId="10" fontId="8" fillId="0" borderId="8" xfId="4" applyNumberFormat="1" applyFont="1" applyFill="1" applyBorder="1" applyAlignment="1" applyProtection="1">
      <alignment horizontal="left" vertical="top"/>
    </xf>
    <xf numFmtId="10" fontId="2" fillId="0" borderId="21" xfId="4" applyNumberFormat="1" applyFont="1" applyFill="1" applyBorder="1" applyAlignment="1" applyProtection="1">
      <alignment horizontal="left"/>
    </xf>
    <xf numFmtId="10" fontId="12" fillId="0" borderId="21" xfId="4" applyNumberFormat="1" applyFont="1" applyFill="1" applyBorder="1" applyAlignment="1" applyProtection="1">
      <alignment horizontal="left"/>
    </xf>
    <xf numFmtId="10" fontId="12" fillId="0" borderId="2" xfId="4" applyNumberFormat="1" applyFont="1" applyFill="1" applyBorder="1" applyAlignment="1" applyProtection="1">
      <alignment horizontal="left" vertical="center"/>
    </xf>
    <xf numFmtId="10" fontId="0" fillId="0" borderId="0" xfId="4" applyNumberFormat="1" applyFont="1" applyFill="1" applyBorder="1" applyAlignment="1" applyProtection="1">
      <alignment horizontal="left"/>
    </xf>
    <xf numFmtId="0" fontId="3" fillId="0" borderId="11" xfId="0" applyFont="1" applyFill="1" applyBorder="1" applyAlignment="1" applyProtection="1">
      <alignment horizontal="left" vertical="top" wrapText="1"/>
    </xf>
    <xf numFmtId="0" fontId="3" fillId="0" borderId="44" xfId="0" applyFont="1" applyFill="1" applyBorder="1" applyAlignment="1" applyProtection="1">
      <alignment horizontal="center" vertical="top" wrapText="1"/>
    </xf>
    <xf numFmtId="0" fontId="3" fillId="0" borderId="11" xfId="0" applyFont="1" applyFill="1" applyBorder="1" applyAlignment="1" applyProtection="1">
      <alignment horizontal="center" vertical="top" wrapText="1"/>
    </xf>
    <xf numFmtId="0" fontId="0" fillId="0" borderId="29" xfId="0" applyBorder="1" applyAlignment="1" applyProtection="1">
      <alignment vertical="top" wrapText="1"/>
    </xf>
    <xf numFmtId="0" fontId="8" fillId="0" borderId="45" xfId="0" applyFont="1" applyFill="1" applyBorder="1" applyAlignment="1" applyProtection="1">
      <alignment horizontal="left" wrapText="1" indent="1"/>
    </xf>
    <xf numFmtId="1" fontId="1" fillId="0" borderId="103" xfId="2" applyNumberFormat="1" applyFill="1" applyBorder="1" applyAlignment="1" applyProtection="1">
      <alignment vertical="top" wrapText="1"/>
    </xf>
    <xf numFmtId="1" fontId="1" fillId="0" borderId="7" xfId="5" applyNumberFormat="1" applyFill="1" applyBorder="1" applyAlignment="1" applyProtection="1">
      <alignment vertical="top" wrapText="1"/>
    </xf>
    <xf numFmtId="1" fontId="1" fillId="0" borderId="39" xfId="5" applyNumberFormat="1" applyFill="1" applyBorder="1" applyAlignment="1" applyProtection="1">
      <alignment vertical="top" wrapText="1"/>
    </xf>
    <xf numFmtId="0" fontId="12" fillId="0" borderId="116" xfId="0" applyFont="1" applyFill="1" applyBorder="1" applyAlignment="1" applyProtection="1">
      <alignment vertical="top" wrapText="1"/>
    </xf>
    <xf numFmtId="0" fontId="12" fillId="0" borderId="117" xfId="0" applyFont="1" applyFill="1" applyBorder="1" applyAlignment="1" applyProtection="1">
      <alignment vertical="top" wrapText="1"/>
    </xf>
    <xf numFmtId="0" fontId="12" fillId="0" borderId="118" xfId="0" applyFont="1" applyFill="1" applyBorder="1" applyAlignment="1" applyProtection="1">
      <alignment vertical="top" wrapText="1"/>
    </xf>
    <xf numFmtId="2" fontId="8" fillId="0" borderId="8" xfId="5" applyNumberFormat="1" applyFont="1" applyFill="1" applyBorder="1" applyAlignment="1" applyProtection="1">
      <alignment horizontal="left" vertical="top"/>
    </xf>
    <xf numFmtId="2" fontId="8" fillId="0" borderId="23" xfId="5" applyNumberFormat="1" applyFont="1" applyFill="1" applyBorder="1" applyAlignment="1" applyProtection="1">
      <alignment horizontal="left" vertical="top"/>
    </xf>
    <xf numFmtId="2" fontId="1" fillId="0" borderId="32" xfId="5" applyNumberFormat="1" applyFill="1" applyBorder="1" applyAlignment="1" applyProtection="1">
      <alignment vertical="top" wrapText="1"/>
    </xf>
    <xf numFmtId="2" fontId="1" fillId="0" borderId="36" xfId="5" applyNumberFormat="1" applyFill="1" applyBorder="1" applyAlignment="1" applyProtection="1">
      <alignment vertical="top" wrapText="1"/>
    </xf>
    <xf numFmtId="2" fontId="1" fillId="0" borderId="40" xfId="5" applyNumberFormat="1" applyFill="1" applyBorder="1" applyAlignment="1" applyProtection="1">
      <alignment vertical="top" wrapText="1"/>
    </xf>
    <xf numFmtId="0" fontId="2" fillId="0" borderId="16" xfId="0" applyFont="1" applyBorder="1" applyAlignment="1">
      <alignment horizontal="center" vertical="center" wrapText="1"/>
    </xf>
    <xf numFmtId="0" fontId="4" fillId="0" borderId="2" xfId="0" applyFont="1" applyFill="1" applyBorder="1" applyAlignment="1" applyProtection="1">
      <alignment vertical="center"/>
    </xf>
    <xf numFmtId="0" fontId="3" fillId="0" borderId="0" xfId="0" applyFont="1" applyAlignment="1" applyProtection="1"/>
    <xf numFmtId="0" fontId="0" fillId="4" borderId="55" xfId="0" applyFill="1" applyBorder="1" applyAlignment="1">
      <alignment horizontal="center"/>
    </xf>
    <xf numFmtId="0" fontId="0" fillId="0" borderId="14" xfId="0" applyBorder="1" applyAlignment="1">
      <alignment horizontal="center"/>
    </xf>
    <xf numFmtId="0" fontId="0" fillId="4" borderId="14" xfId="0" applyFill="1" applyBorder="1" applyAlignment="1">
      <alignment horizontal="center"/>
    </xf>
    <xf numFmtId="0" fontId="0" fillId="0" borderId="57" xfId="0" applyBorder="1" applyAlignment="1">
      <alignment horizontal="center"/>
    </xf>
    <xf numFmtId="0" fontId="0" fillId="0" borderId="56" xfId="0" applyBorder="1" applyAlignment="1">
      <alignment horizontal="center"/>
    </xf>
    <xf numFmtId="0" fontId="0" fillId="4" borderId="57" xfId="0" applyFill="1" applyBorder="1" applyAlignment="1">
      <alignment horizontal="center"/>
    </xf>
    <xf numFmtId="0" fontId="0" fillId="4" borderId="56" xfId="0" applyFill="1" applyBorder="1" applyAlignment="1">
      <alignment horizontal="center"/>
    </xf>
    <xf numFmtId="0" fontId="8" fillId="0" borderId="119" xfId="0" applyFont="1" applyFill="1" applyBorder="1" applyAlignment="1" applyProtection="1">
      <alignment horizontal="left" vertical="top" wrapText="1" indent="1"/>
    </xf>
    <xf numFmtId="0" fontId="0" fillId="0" borderId="0" xfId="0" applyBorder="1" applyAlignment="1">
      <alignment horizontal="left" vertical="top" wrapText="1" indent="1"/>
    </xf>
    <xf numFmtId="0" fontId="0" fillId="0" borderId="29" xfId="0" applyFill="1" applyBorder="1" applyAlignment="1">
      <alignment horizontal="left" wrapText="1" indent="1"/>
    </xf>
    <xf numFmtId="0" fontId="0" fillId="0" borderId="119" xfId="0" applyFont="1" applyFill="1" applyBorder="1" applyAlignment="1" applyProtection="1">
      <alignment vertical="top" wrapText="1"/>
    </xf>
    <xf numFmtId="0" fontId="0" fillId="0" borderId="29" xfId="0" applyFill="1" applyBorder="1" applyAlignment="1">
      <alignment horizontal="left" vertical="top" wrapText="1" indent="1"/>
    </xf>
    <xf numFmtId="0" fontId="3" fillId="0" borderId="122" xfId="0" applyFont="1" applyFill="1" applyBorder="1" applyAlignment="1" applyProtection="1">
      <alignment horizontal="center" vertical="top" wrapText="1"/>
    </xf>
    <xf numFmtId="0" fontId="0" fillId="0" borderId="60" xfId="0" applyFont="1" applyFill="1" applyBorder="1" applyAlignment="1" applyProtection="1">
      <alignment vertical="top" wrapText="1"/>
    </xf>
    <xf numFmtId="0" fontId="3" fillId="0" borderId="0" xfId="0" applyFont="1" applyBorder="1" applyAlignment="1" applyProtection="1">
      <alignment vertical="top"/>
    </xf>
    <xf numFmtId="0" fontId="6" fillId="0" borderId="0" xfId="1" applyBorder="1" applyProtection="1"/>
    <xf numFmtId="0" fontId="2" fillId="0" borderId="0" xfId="0" applyFont="1" applyBorder="1" applyProtection="1"/>
    <xf numFmtId="0" fontId="2" fillId="0" borderId="8" xfId="0" applyFont="1" applyBorder="1" applyAlignment="1">
      <alignment horizontal="center" vertical="center" wrapText="1"/>
    </xf>
    <xf numFmtId="0" fontId="2" fillId="0" borderId="22" xfId="0" applyFont="1" applyBorder="1" applyAlignment="1">
      <alignment horizontal="center" vertical="center" wrapText="1"/>
    </xf>
    <xf numFmtId="0" fontId="0" fillId="4" borderId="8" xfId="0" applyFont="1" applyFill="1" applyBorder="1"/>
    <xf numFmtId="0" fontId="8" fillId="4" borderId="8" xfId="0" applyFont="1" applyFill="1" applyBorder="1"/>
    <xf numFmtId="0" fontId="8" fillId="4" borderId="22" xfId="0" applyFont="1" applyFill="1" applyBorder="1"/>
    <xf numFmtId="0" fontId="0" fillId="4" borderId="50" xfId="0" applyFont="1" applyFill="1" applyBorder="1"/>
    <xf numFmtId="0" fontId="8" fillId="4" borderId="50" xfId="0" applyFont="1" applyFill="1" applyBorder="1"/>
    <xf numFmtId="0" fontId="8" fillId="4" borderId="126" xfId="0" applyFont="1" applyFill="1" applyBorder="1"/>
    <xf numFmtId="0" fontId="0" fillId="0" borderId="8" xfId="0" applyFont="1" applyBorder="1"/>
    <xf numFmtId="0" fontId="0" fillId="0" borderId="22" xfId="0" applyFont="1" applyBorder="1"/>
    <xf numFmtId="0" fontId="0" fillId="0" borderId="50" xfId="0" applyFont="1" applyBorder="1"/>
    <xf numFmtId="0" fontId="0" fillId="0" borderId="126" xfId="0" applyFont="1" applyBorder="1"/>
    <xf numFmtId="0" fontId="8" fillId="0" borderId="50" xfId="0" applyFont="1" applyBorder="1"/>
    <xf numFmtId="15" fontId="0" fillId="4" borderId="8" xfId="0" applyNumberFormat="1" applyFont="1" applyFill="1" applyBorder="1"/>
    <xf numFmtId="0" fontId="0" fillId="4" borderId="22" xfId="0" applyFont="1" applyFill="1" applyBorder="1"/>
    <xf numFmtId="15" fontId="0" fillId="4" borderId="50" xfId="0" applyNumberFormat="1" applyFont="1" applyFill="1" applyBorder="1"/>
    <xf numFmtId="0" fontId="0" fillId="4" borderId="126" xfId="0" applyFont="1" applyFill="1" applyBorder="1"/>
    <xf numFmtId="15" fontId="0" fillId="0" borderId="8" xfId="0" applyNumberFormat="1" applyFont="1" applyBorder="1"/>
    <xf numFmtId="15" fontId="0" fillId="0" borderId="50" xfId="0" applyNumberFormat="1" applyFont="1" applyBorder="1"/>
    <xf numFmtId="0" fontId="8" fillId="0" borderId="81" xfId="0" applyFont="1" applyBorder="1"/>
    <xf numFmtId="15" fontId="0" fillId="0" borderId="81" xfId="0" applyNumberFormat="1" applyFont="1" applyBorder="1"/>
    <xf numFmtId="0" fontId="0" fillId="0" borderId="81" xfId="0" applyFont="1" applyBorder="1"/>
    <xf numFmtId="0" fontId="0" fillId="0" borderId="93" xfId="0" applyFont="1" applyBorder="1"/>
    <xf numFmtId="0" fontId="12" fillId="0" borderId="8" xfId="0" applyFont="1" applyBorder="1" applyAlignment="1">
      <alignment horizontal="center" vertical="center" wrapText="1"/>
    </xf>
    <xf numFmtId="0" fontId="8" fillId="0" borderId="126" xfId="0" applyFont="1" applyBorder="1"/>
    <xf numFmtId="0" fontId="8" fillId="0" borderId="93" xfId="0" applyFont="1" applyBorder="1"/>
    <xf numFmtId="0" fontId="3" fillId="0" borderId="0" xfId="0" applyFont="1" applyBorder="1" applyAlignment="1" applyProtection="1">
      <alignment horizontal="left" vertical="top"/>
    </xf>
    <xf numFmtId="0" fontId="3" fillId="0" borderId="102" xfId="0" applyFont="1" applyBorder="1" applyAlignment="1" applyProtection="1">
      <alignment horizontal="left" vertical="top"/>
    </xf>
    <xf numFmtId="0" fontId="0" fillId="0" borderId="47" xfId="0" applyFont="1" applyFill="1" applyBorder="1" applyAlignment="1" applyProtection="1">
      <alignment horizontal="left"/>
    </xf>
    <xf numFmtId="0" fontId="14" fillId="0" borderId="23" xfId="0" applyFont="1" applyBorder="1" applyAlignment="1" applyProtection="1">
      <alignment horizontal="left"/>
    </xf>
    <xf numFmtId="0" fontId="14" fillId="0" borderId="15" xfId="0" applyFont="1" applyBorder="1" applyAlignment="1" applyProtection="1">
      <alignment horizontal="left"/>
    </xf>
    <xf numFmtId="0" fontId="0" fillId="0" borderId="47" xfId="0" applyFill="1" applyBorder="1" applyAlignment="1" applyProtection="1">
      <alignment horizontal="left" vertical="top"/>
    </xf>
    <xf numFmtId="0" fontId="2" fillId="0" borderId="33" xfId="0" applyFont="1" applyBorder="1" applyAlignment="1" applyProtection="1">
      <alignment horizontal="left"/>
    </xf>
    <xf numFmtId="0" fontId="2" fillId="0" borderId="6" xfId="0" applyFont="1" applyBorder="1" applyAlignment="1" applyProtection="1">
      <alignment horizontal="left"/>
    </xf>
    <xf numFmtId="0" fontId="2" fillId="0" borderId="34" xfId="0" applyFont="1" applyBorder="1" applyAlignment="1" applyProtection="1">
      <alignment horizontal="left"/>
    </xf>
    <xf numFmtId="0" fontId="4" fillId="0" borderId="23" xfId="0" applyFont="1" applyBorder="1" applyAlignment="1" applyProtection="1">
      <alignment horizontal="left"/>
    </xf>
    <xf numFmtId="0" fontId="4" fillId="0" borderId="21" xfId="0" applyFont="1" applyBorder="1" applyAlignment="1" applyProtection="1">
      <alignment horizontal="left"/>
    </xf>
    <xf numFmtId="0" fontId="4" fillId="0" borderId="15" xfId="0" applyFont="1" applyBorder="1" applyAlignment="1" applyProtection="1">
      <alignment horizontal="left"/>
    </xf>
    <xf numFmtId="0" fontId="5" fillId="0" borderId="33" xfId="0" applyFont="1" applyBorder="1" applyAlignment="1" applyProtection="1">
      <alignment horizontal="left" vertical="top"/>
    </xf>
    <xf numFmtId="0" fontId="5" fillId="0" borderId="6" xfId="0" applyFont="1" applyBorder="1" applyAlignment="1" applyProtection="1">
      <alignment horizontal="left" vertical="top"/>
    </xf>
    <xf numFmtId="0" fontId="5" fillId="0" borderId="34" xfId="0" applyFont="1" applyBorder="1" applyAlignment="1" applyProtection="1">
      <alignment horizontal="left" vertical="top"/>
    </xf>
    <xf numFmtId="0" fontId="11" fillId="0" borderId="81" xfId="0" applyFont="1" applyFill="1" applyBorder="1" applyAlignment="1" applyProtection="1">
      <alignment horizontal="left"/>
    </xf>
    <xf numFmtId="0" fontId="11" fillId="0" borderId="20" xfId="0" applyFont="1" applyFill="1" applyBorder="1" applyAlignment="1" applyProtection="1">
      <alignment horizontal="left"/>
    </xf>
    <xf numFmtId="0" fontId="11" fillId="0" borderId="82" xfId="0" applyFont="1" applyFill="1" applyBorder="1" applyAlignment="1" applyProtection="1">
      <alignment horizontal="left"/>
    </xf>
    <xf numFmtId="0" fontId="2" fillId="0" borderId="33" xfId="0" applyFont="1" applyBorder="1" applyAlignment="1" applyProtection="1">
      <alignment horizontal="left" vertical="top"/>
    </xf>
    <xf numFmtId="0" fontId="2" fillId="0" borderId="6" xfId="0" applyFont="1" applyBorder="1" applyAlignment="1" applyProtection="1">
      <alignment horizontal="left" vertical="top"/>
    </xf>
    <xf numFmtId="0" fontId="2" fillId="0" borderId="34" xfId="0" applyFont="1" applyBorder="1" applyAlignment="1" applyProtection="1">
      <alignment horizontal="left" vertical="top"/>
    </xf>
    <xf numFmtId="0" fontId="3" fillId="0" borderId="44" xfId="0" applyFont="1" applyFill="1" applyBorder="1" applyAlignment="1" applyProtection="1">
      <alignment horizontal="center" vertical="top" wrapText="1"/>
    </xf>
    <xf numFmtId="0" fontId="3" fillId="0" borderId="11" xfId="0" applyFont="1" applyFill="1" applyBorder="1" applyAlignment="1" applyProtection="1">
      <alignment horizontal="center" vertical="top" wrapText="1"/>
    </xf>
    <xf numFmtId="0" fontId="11" fillId="0" borderId="12" xfId="0" applyFont="1" applyFill="1" applyBorder="1" applyAlignment="1" applyProtection="1">
      <alignment horizontal="left" wrapText="1"/>
    </xf>
    <xf numFmtId="0" fontId="11" fillId="0" borderId="2" xfId="0" applyFont="1" applyFill="1" applyBorder="1" applyAlignment="1" applyProtection="1">
      <alignment horizontal="left" wrapText="1"/>
    </xf>
    <xf numFmtId="0" fontId="11" fillId="0" borderId="13" xfId="0" applyFont="1" applyFill="1" applyBorder="1" applyAlignment="1" applyProtection="1">
      <alignment horizontal="left" wrapText="1"/>
    </xf>
    <xf numFmtId="0" fontId="3" fillId="0" borderId="45" xfId="0" applyFont="1" applyFill="1" applyBorder="1" applyAlignment="1" applyProtection="1">
      <alignment horizontal="center" vertical="top" wrapText="1"/>
    </xf>
    <xf numFmtId="0" fontId="3" fillId="0" borderId="10" xfId="0" applyFont="1" applyFill="1" applyBorder="1" applyAlignment="1" applyProtection="1">
      <alignment horizontal="center" vertical="top" wrapText="1"/>
    </xf>
    <xf numFmtId="0" fontId="3" fillId="0" borderId="2" xfId="0" applyFont="1" applyFill="1" applyBorder="1" applyAlignment="1" applyProtection="1">
      <alignment horizontal="left" vertical="top"/>
    </xf>
    <xf numFmtId="0" fontId="9" fillId="0" borderId="49" xfId="0" applyFont="1" applyFill="1" applyBorder="1" applyAlignment="1" applyProtection="1">
      <alignment horizontal="left" vertical="top"/>
    </xf>
    <xf numFmtId="0" fontId="9" fillId="0" borderId="47" xfId="0" applyFont="1" applyFill="1" applyBorder="1" applyAlignment="1" applyProtection="1">
      <alignment horizontal="left" vertical="top"/>
    </xf>
    <xf numFmtId="0" fontId="9" fillId="0" borderId="80" xfId="0" applyFont="1" applyFill="1" applyBorder="1" applyAlignment="1" applyProtection="1">
      <alignment horizontal="left" vertical="top"/>
    </xf>
    <xf numFmtId="0" fontId="9" fillId="0" borderId="33" xfId="0" applyFont="1" applyFill="1" applyBorder="1" applyAlignment="1" applyProtection="1">
      <alignment horizontal="left"/>
    </xf>
    <xf numFmtId="0" fontId="9" fillId="0" borderId="6" xfId="0" applyFont="1" applyFill="1" applyBorder="1" applyAlignment="1" applyProtection="1">
      <alignment horizontal="left"/>
    </xf>
    <xf numFmtId="0" fontId="9" fillId="0" borderId="34" xfId="0" applyFont="1" applyFill="1" applyBorder="1" applyAlignment="1" applyProtection="1">
      <alignment horizontal="left"/>
    </xf>
    <xf numFmtId="0" fontId="10" fillId="0" borderId="81" xfId="0" applyFont="1" applyFill="1" applyBorder="1" applyAlignment="1" applyProtection="1">
      <alignment horizontal="left" wrapText="1"/>
    </xf>
    <xf numFmtId="0" fontId="10" fillId="0" borderId="20" xfId="0" applyFont="1" applyFill="1" applyBorder="1" applyAlignment="1" applyProtection="1">
      <alignment horizontal="left" wrapText="1"/>
    </xf>
    <xf numFmtId="0" fontId="10" fillId="0" borderId="82" xfId="0" applyFont="1" applyFill="1" applyBorder="1" applyAlignment="1" applyProtection="1">
      <alignment horizontal="left" wrapText="1"/>
    </xf>
    <xf numFmtId="0" fontId="0" fillId="0" borderId="29" xfId="0" applyBorder="1" applyAlignment="1">
      <alignment horizontal="left" wrapText="1"/>
    </xf>
    <xf numFmtId="0" fontId="0" fillId="0" borderId="0" xfId="0" applyBorder="1" applyAlignment="1">
      <alignment horizontal="left" wrapText="1"/>
    </xf>
    <xf numFmtId="0" fontId="1" fillId="2" borderId="23" xfId="2" applyBorder="1" applyAlignment="1" applyProtection="1">
      <alignment horizontal="left" vertical="top"/>
      <protection locked="0"/>
    </xf>
    <xf numFmtId="0" fontId="1" fillId="2" borderId="21" xfId="2" applyBorder="1" applyAlignment="1" applyProtection="1">
      <alignment horizontal="left" vertical="top"/>
      <protection locked="0"/>
    </xf>
    <xf numFmtId="0" fontId="1" fillId="2" borderId="15" xfId="2" applyBorder="1" applyAlignment="1" applyProtection="1">
      <alignment horizontal="left" vertical="top"/>
      <protection locked="0"/>
    </xf>
    <xf numFmtId="0" fontId="0" fillId="0" borderId="47" xfId="0" applyFont="1" applyFill="1" applyBorder="1" applyAlignment="1" applyProtection="1">
      <alignment horizontal="center" vertical="top" wrapText="1"/>
    </xf>
    <xf numFmtId="0" fontId="0" fillId="0" borderId="92" xfId="0" applyFont="1" applyFill="1" applyBorder="1" applyAlignment="1" applyProtection="1">
      <alignment horizontal="center" vertical="top" wrapText="1"/>
    </xf>
    <xf numFmtId="0" fontId="5" fillId="0" borderId="81" xfId="0" applyFont="1" applyBorder="1" applyAlignment="1" applyProtection="1">
      <alignment horizontal="left" vertical="top"/>
    </xf>
    <xf numFmtId="0" fontId="5" fillId="0" borderId="20" xfId="0" applyFont="1" applyBorder="1" applyAlignment="1" applyProtection="1">
      <alignment horizontal="left" vertical="top"/>
    </xf>
    <xf numFmtId="0" fontId="5" fillId="0" borderId="82" xfId="0" applyFont="1" applyBorder="1" applyAlignment="1" applyProtection="1">
      <alignment horizontal="left" vertical="top"/>
    </xf>
    <xf numFmtId="0" fontId="2" fillId="0" borderId="49" xfId="0" applyFont="1" applyBorder="1" applyAlignment="1" applyProtection="1">
      <alignment horizontal="left" vertical="top"/>
    </xf>
    <xf numFmtId="0" fontId="2" fillId="0" borderId="47" xfId="0" applyFont="1" applyBorder="1" applyAlignment="1" applyProtection="1">
      <alignment horizontal="left" vertical="top"/>
    </xf>
    <xf numFmtId="0" fontId="2" fillId="0" borderId="80" xfId="0" applyFont="1" applyBorder="1" applyAlignment="1" applyProtection="1">
      <alignment horizontal="left" vertical="top"/>
    </xf>
    <xf numFmtId="0" fontId="12" fillId="0" borderId="77" xfId="0" applyFont="1" applyFill="1" applyBorder="1" applyAlignment="1" applyProtection="1">
      <alignment horizontal="left" wrapText="1"/>
    </xf>
    <xf numFmtId="0" fontId="12" fillId="0" borderId="78" xfId="0" applyFont="1" applyFill="1" applyBorder="1" applyAlignment="1" applyProtection="1">
      <alignment horizontal="left" wrapText="1"/>
    </xf>
    <xf numFmtId="0" fontId="12" fillId="0" borderId="79" xfId="0" applyFont="1" applyFill="1" applyBorder="1" applyAlignment="1" applyProtection="1">
      <alignment horizontal="left" wrapText="1"/>
    </xf>
    <xf numFmtId="0" fontId="3" fillId="0" borderId="5" xfId="0" applyFont="1" applyFill="1" applyBorder="1" applyAlignment="1" applyProtection="1">
      <alignment horizontal="center" vertical="top" wrapText="1"/>
    </xf>
    <xf numFmtId="0" fontId="3" fillId="0" borderId="101" xfId="0" applyFont="1" applyFill="1" applyBorder="1" applyAlignment="1" applyProtection="1">
      <alignment horizontal="center" vertical="top" wrapText="1"/>
    </xf>
    <xf numFmtId="0" fontId="0" fillId="0" borderId="33" xfId="0" applyFont="1" applyFill="1" applyBorder="1" applyAlignment="1" applyProtection="1">
      <alignment horizontal="left" vertical="top"/>
    </xf>
    <xf numFmtId="0" fontId="0" fillId="0" borderId="6" xfId="0" applyFont="1" applyFill="1" applyBorder="1" applyAlignment="1" applyProtection="1">
      <alignment horizontal="left" vertical="top"/>
    </xf>
    <xf numFmtId="0" fontId="0" fillId="0" borderId="34" xfId="0" applyFont="1" applyFill="1" applyBorder="1" applyAlignment="1" applyProtection="1">
      <alignment horizontal="left" vertical="top"/>
    </xf>
    <xf numFmtId="0" fontId="10" fillId="0" borderId="12" xfId="1" applyFont="1" applyFill="1" applyBorder="1" applyAlignment="1" applyProtection="1">
      <alignment horizontal="left"/>
    </xf>
    <xf numFmtId="0" fontId="10" fillId="0" borderId="2" xfId="1" applyFont="1" applyFill="1" applyBorder="1" applyAlignment="1" applyProtection="1">
      <alignment horizontal="left"/>
    </xf>
    <xf numFmtId="0" fontId="10" fillId="0" borderId="13" xfId="1" applyFont="1" applyFill="1" applyBorder="1" applyAlignment="1" applyProtection="1">
      <alignment horizontal="left"/>
    </xf>
    <xf numFmtId="0" fontId="8" fillId="0" borderId="8" xfId="0" applyFont="1" applyFill="1" applyBorder="1" applyAlignment="1" applyProtection="1">
      <alignment horizontal="left" vertical="top"/>
    </xf>
    <xf numFmtId="0" fontId="8" fillId="0" borderId="9" xfId="0" applyFont="1" applyFill="1" applyBorder="1" applyAlignment="1" applyProtection="1">
      <alignment horizontal="left" vertical="top"/>
    </xf>
    <xf numFmtId="0" fontId="8" fillId="0" borderId="10" xfId="0" applyFont="1" applyFill="1" applyBorder="1" applyAlignment="1" applyProtection="1">
      <alignment horizontal="left" vertical="top"/>
    </xf>
    <xf numFmtId="0" fontId="8" fillId="0" borderId="12"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0" borderId="13" xfId="0" applyFont="1" applyFill="1" applyBorder="1" applyAlignment="1" applyProtection="1">
      <alignment horizontal="left" vertical="top" wrapText="1"/>
    </xf>
    <xf numFmtId="0" fontId="8" fillId="0" borderId="29"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11" xfId="0" applyFont="1" applyFill="1" applyBorder="1" applyAlignment="1" applyProtection="1">
      <alignment horizontal="left" vertical="top"/>
    </xf>
    <xf numFmtId="0" fontId="12" fillId="0" borderId="23" xfId="0" applyFont="1" applyFill="1" applyBorder="1" applyAlignment="1" applyProtection="1">
      <alignment horizontal="left" wrapText="1"/>
    </xf>
    <xf numFmtId="0" fontId="12" fillId="0" borderId="21" xfId="0" applyFont="1" applyFill="1" applyBorder="1" applyAlignment="1" applyProtection="1">
      <alignment horizontal="left" wrapText="1"/>
    </xf>
    <xf numFmtId="0" fontId="12" fillId="0" borderId="15" xfId="0" applyFont="1" applyFill="1" applyBorder="1" applyAlignment="1" applyProtection="1">
      <alignment horizontal="left" wrapText="1"/>
    </xf>
    <xf numFmtId="0" fontId="11" fillId="0" borderId="51" xfId="0" applyFont="1" applyFill="1" applyBorder="1" applyAlignment="1" applyProtection="1"/>
    <xf numFmtId="0" fontId="11" fillId="0" borderId="1" xfId="0" applyFont="1" applyFill="1" applyBorder="1" applyAlignment="1" applyProtection="1"/>
    <xf numFmtId="0" fontId="11" fillId="0" borderId="101" xfId="0" applyFont="1" applyFill="1" applyBorder="1" applyAlignment="1" applyProtection="1"/>
    <xf numFmtId="0" fontId="0" fillId="0" borderId="1" xfId="0" applyFont="1" applyFill="1" applyBorder="1" applyAlignment="1" applyProtection="1">
      <alignment horizontal="left" vertical="top" wrapText="1"/>
    </xf>
    <xf numFmtId="0" fontId="11" fillId="0" borderId="12" xfId="0" applyFont="1" applyFill="1" applyBorder="1" applyAlignment="1" applyProtection="1">
      <alignment horizontal="left" vertical="top" wrapText="1"/>
    </xf>
    <xf numFmtId="0" fontId="11" fillId="0" borderId="2" xfId="0" applyFont="1" applyFill="1" applyBorder="1" applyAlignment="1" applyProtection="1">
      <alignment horizontal="left" vertical="top" wrapText="1"/>
    </xf>
    <xf numFmtId="0" fontId="11" fillId="0" borderId="13" xfId="0" applyFont="1" applyFill="1" applyBorder="1" applyAlignment="1" applyProtection="1">
      <alignment horizontal="left" vertical="top" wrapText="1"/>
    </xf>
    <xf numFmtId="0" fontId="11" fillId="0" borderId="23" xfId="0" applyFont="1" applyFill="1" applyBorder="1" applyAlignment="1" applyProtection="1">
      <alignment horizontal="left" vertical="top" wrapText="1"/>
    </xf>
    <xf numFmtId="0" fontId="11" fillId="0" borderId="21" xfId="0" applyFont="1" applyFill="1" applyBorder="1" applyAlignment="1" applyProtection="1">
      <alignment horizontal="left" vertical="top" wrapText="1"/>
    </xf>
    <xf numFmtId="0" fontId="11" fillId="0" borderId="15" xfId="0" applyFont="1" applyFill="1" applyBorder="1" applyAlignment="1" applyProtection="1">
      <alignment horizontal="left" vertical="top" wrapText="1"/>
    </xf>
    <xf numFmtId="0" fontId="1" fillId="2" borderId="23" xfId="2" applyBorder="1" applyAlignment="1" applyProtection="1">
      <alignment horizontal="left" vertical="top" wrapText="1"/>
      <protection locked="0"/>
    </xf>
    <xf numFmtId="0" fontId="1" fillId="2" borderId="21" xfId="2" applyBorder="1" applyAlignment="1" applyProtection="1">
      <alignment horizontal="left" vertical="top" wrapText="1"/>
      <protection locked="0"/>
    </xf>
    <xf numFmtId="0" fontId="1" fillId="2" borderId="15" xfId="2" applyBorder="1" applyAlignment="1" applyProtection="1">
      <alignment horizontal="left" vertical="top" wrapText="1"/>
      <protection locked="0"/>
    </xf>
    <xf numFmtId="0" fontId="10" fillId="0" borderId="12"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10" fillId="0" borderId="13" xfId="1" applyFont="1" applyFill="1" applyBorder="1" applyAlignment="1" applyProtection="1">
      <alignment horizontal="left" vertical="top"/>
    </xf>
    <xf numFmtId="0" fontId="8" fillId="0" borderId="8" xfId="0" applyFont="1" applyFill="1" applyBorder="1" applyAlignment="1" applyProtection="1">
      <alignment horizontal="left" wrapText="1"/>
    </xf>
    <xf numFmtId="0" fontId="8" fillId="0" borderId="9" xfId="0" applyFont="1" applyFill="1" applyBorder="1" applyAlignment="1" applyProtection="1">
      <alignment horizontal="left" wrapText="1"/>
    </xf>
    <xf numFmtId="0" fontId="8" fillId="0" borderId="10" xfId="0" applyFont="1" applyFill="1" applyBorder="1" applyAlignment="1" applyProtection="1">
      <alignment horizontal="left" wrapText="1"/>
    </xf>
    <xf numFmtId="0" fontId="8" fillId="0" borderId="29" xfId="0" applyFont="1" applyFill="1" applyBorder="1" applyAlignment="1" applyProtection="1">
      <alignment horizontal="left" wrapText="1"/>
    </xf>
    <xf numFmtId="0" fontId="8" fillId="0" borderId="0" xfId="0" applyFont="1" applyFill="1" applyBorder="1" applyAlignment="1" applyProtection="1">
      <alignment horizontal="left" wrapText="1"/>
    </xf>
    <xf numFmtId="0" fontId="8" fillId="0" borderId="11" xfId="0" applyFont="1" applyFill="1" applyBorder="1" applyAlignment="1" applyProtection="1">
      <alignment horizontal="left" wrapText="1"/>
    </xf>
    <xf numFmtId="0" fontId="8" fillId="0" borderId="12" xfId="0" applyFont="1" applyFill="1" applyBorder="1" applyAlignment="1" applyProtection="1">
      <alignment horizontal="left" vertical="top"/>
    </xf>
    <xf numFmtId="0" fontId="8" fillId="0" borderId="2" xfId="0" applyFont="1" applyFill="1" applyBorder="1" applyAlignment="1" applyProtection="1">
      <alignment horizontal="left" vertical="top"/>
    </xf>
    <xf numFmtId="0" fontId="8" fillId="0" borderId="13"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9" fillId="0" borderId="33"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34" xfId="0" applyFont="1" applyFill="1" applyBorder="1" applyAlignment="1" applyProtection="1">
      <alignment horizontal="left" vertical="top" wrapText="1"/>
    </xf>
    <xf numFmtId="0" fontId="10" fillId="0" borderId="81" xfId="0" applyFont="1" applyFill="1" applyBorder="1" applyAlignment="1" applyProtection="1">
      <alignment horizontal="left" vertical="top" wrapText="1"/>
    </xf>
    <xf numFmtId="0" fontId="10" fillId="0" borderId="20" xfId="0" applyFont="1" applyFill="1" applyBorder="1" applyAlignment="1" applyProtection="1">
      <alignment horizontal="left" vertical="top" wrapText="1"/>
    </xf>
    <xf numFmtId="0" fontId="10" fillId="0" borderId="82" xfId="0"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0" xfId="0" applyBorder="1" applyAlignment="1">
      <alignment horizontal="left" vertical="top" wrapText="1"/>
    </xf>
    <xf numFmtId="0" fontId="8" fillId="0" borderId="9" xfId="0" applyFont="1" applyFill="1" applyBorder="1" applyAlignment="1" applyProtection="1">
      <alignment horizontal="left" vertical="top" wrapText="1"/>
    </xf>
    <xf numFmtId="0" fontId="12" fillId="0" borderId="23" xfId="0" applyFont="1" applyFill="1" applyBorder="1" applyAlignment="1" applyProtection="1">
      <alignment horizontal="left" vertical="top" wrapText="1"/>
    </xf>
    <xf numFmtId="0" fontId="12" fillId="0" borderId="21" xfId="0" applyFont="1" applyFill="1" applyBorder="1" applyAlignment="1" applyProtection="1">
      <alignment horizontal="left" vertical="top" wrapText="1"/>
    </xf>
    <xf numFmtId="0" fontId="12" fillId="0" borderId="85" xfId="0" applyFont="1" applyFill="1" applyBorder="1" applyAlignment="1" applyProtection="1">
      <alignment horizontal="left" vertical="top" wrapText="1"/>
    </xf>
    <xf numFmtId="0" fontId="2" fillId="0" borderId="87" xfId="0" applyFont="1" applyBorder="1" applyAlignment="1" applyProtection="1">
      <alignment horizontal="left"/>
    </xf>
    <xf numFmtId="0" fontId="2" fillId="0" borderId="88" xfId="0" applyFont="1" applyBorder="1" applyAlignment="1" applyProtection="1">
      <alignment horizontal="left"/>
    </xf>
    <xf numFmtId="0" fontId="2" fillId="0" borderId="89" xfId="0" applyFont="1" applyBorder="1" applyAlignment="1" applyProtection="1">
      <alignment horizontal="left"/>
    </xf>
    <xf numFmtId="0" fontId="11" fillId="0" borderId="2" xfId="0" applyFont="1" applyFill="1" applyBorder="1" applyAlignment="1" applyProtection="1">
      <alignment horizontal="left" vertical="top"/>
    </xf>
    <xf numFmtId="0" fontId="1" fillId="2" borderId="46" xfId="2" applyBorder="1" applyAlignment="1" applyProtection="1">
      <alignment horizontal="left" vertical="top"/>
      <protection locked="0"/>
    </xf>
    <xf numFmtId="0" fontId="1" fillId="2" borderId="47" xfId="2" applyBorder="1" applyAlignment="1" applyProtection="1">
      <alignment horizontal="left" vertical="top"/>
      <protection locked="0"/>
    </xf>
    <xf numFmtId="0" fontId="3" fillId="0" borderId="44" xfId="0" applyFont="1" applyFill="1" applyBorder="1" applyAlignment="1" applyProtection="1">
      <alignment horizontal="left" vertical="top"/>
    </xf>
    <xf numFmtId="0" fontId="3" fillId="0" borderId="44" xfId="0" applyFont="1" applyFill="1" applyBorder="1" applyAlignment="1" applyProtection="1">
      <alignment vertical="top" wrapText="1"/>
    </xf>
    <xf numFmtId="0" fontId="3" fillId="0" borderId="0" xfId="0" applyFont="1" applyFill="1" applyBorder="1" applyAlignment="1" applyProtection="1">
      <alignment vertical="top" wrapText="1"/>
    </xf>
    <xf numFmtId="0" fontId="3" fillId="0" borderId="1" xfId="0" applyFont="1" applyFill="1" applyBorder="1" applyAlignment="1" applyProtection="1">
      <alignment horizontal="left" vertical="top"/>
    </xf>
    <xf numFmtId="0" fontId="3" fillId="0" borderId="45" xfId="0" applyFont="1" applyFill="1" applyBorder="1" applyAlignment="1" applyProtection="1">
      <alignment vertical="top" wrapText="1"/>
    </xf>
    <xf numFmtId="0" fontId="3" fillId="0" borderId="9" xfId="0" applyFont="1" applyFill="1" applyBorder="1" applyAlignment="1" applyProtection="1">
      <alignment vertical="top" wrapText="1"/>
    </xf>
    <xf numFmtId="0" fontId="0" fillId="0" borderId="0" xfId="0" applyAlignment="1">
      <alignment horizontal="left" vertical="top" wrapText="1"/>
    </xf>
    <xf numFmtId="0" fontId="5" fillId="0" borderId="1" xfId="0" applyFont="1" applyBorder="1" applyAlignment="1" applyProtection="1">
      <alignment horizontal="left" vertical="top"/>
    </xf>
    <xf numFmtId="0" fontId="9" fillId="0" borderId="6" xfId="0" applyFont="1" applyFill="1" applyBorder="1" applyAlignment="1" applyProtection="1">
      <alignment horizontal="left" vertical="top"/>
    </xf>
    <xf numFmtId="0" fontId="10" fillId="0" borderId="20" xfId="0" applyFont="1" applyFill="1" applyBorder="1" applyAlignment="1" applyProtection="1">
      <alignment horizontal="left" vertical="top"/>
    </xf>
    <xf numFmtId="0" fontId="3" fillId="0" borderId="45" xfId="0" applyFont="1" applyFill="1" applyBorder="1" applyAlignment="1" applyProtection="1">
      <alignment horizontal="left" vertical="top"/>
    </xf>
    <xf numFmtId="0" fontId="3" fillId="0" borderId="9" xfId="0" applyFont="1" applyFill="1" applyBorder="1" applyAlignment="1" applyProtection="1">
      <alignment horizontal="left" vertical="top"/>
    </xf>
    <xf numFmtId="0" fontId="0" fillId="0" borderId="0" xfId="0" applyAlignment="1">
      <alignment horizontal="left" wrapText="1"/>
    </xf>
    <xf numFmtId="0" fontId="3" fillId="0" borderId="11" xfId="0" applyFont="1" applyFill="1" applyBorder="1" applyAlignment="1" applyProtection="1">
      <alignment horizontal="left" vertical="top"/>
    </xf>
    <xf numFmtId="0" fontId="11" fillId="0" borderId="21" xfId="0" applyFont="1" applyFill="1" applyBorder="1" applyAlignment="1" applyProtection="1">
      <alignment horizontal="left" vertical="top"/>
    </xf>
    <xf numFmtId="0" fontId="11" fillId="0" borderId="20" xfId="0" applyFont="1" applyFill="1" applyBorder="1" applyAlignment="1" applyProtection="1">
      <alignment horizontal="left" vertical="top"/>
    </xf>
    <xf numFmtId="0" fontId="0" fillId="0" borderId="1" xfId="0" applyFont="1" applyFill="1" applyBorder="1" applyAlignment="1" applyProtection="1">
      <alignment horizontal="left" vertical="top"/>
    </xf>
    <xf numFmtId="0" fontId="11" fillId="0" borderId="12" xfId="0" applyFont="1" applyFill="1" applyBorder="1" applyAlignment="1" applyProtection="1">
      <alignment horizontal="left" vertical="top"/>
    </xf>
    <xf numFmtId="0" fontId="11" fillId="0" borderId="13" xfId="0" applyFont="1" applyFill="1" applyBorder="1" applyAlignment="1" applyProtection="1">
      <alignment horizontal="left" vertical="top"/>
    </xf>
    <xf numFmtId="0" fontId="8" fillId="0" borderId="8" xfId="0" applyFont="1" applyFill="1" applyBorder="1" applyAlignment="1" applyProtection="1">
      <alignment horizontal="left" vertical="top" wrapText="1"/>
    </xf>
    <xf numFmtId="0" fontId="8" fillId="0" borderId="10" xfId="0" applyFont="1" applyFill="1" applyBorder="1" applyAlignment="1" applyProtection="1">
      <alignment horizontal="left" vertical="top" wrapText="1"/>
    </xf>
    <xf numFmtId="0" fontId="8" fillId="0" borderId="77" xfId="0" applyFont="1" applyFill="1" applyBorder="1" applyAlignment="1" applyProtection="1">
      <alignment horizontal="left" vertical="top"/>
    </xf>
    <xf numFmtId="0" fontId="8" fillId="0" borderId="78" xfId="0" applyFont="1" applyFill="1" applyBorder="1" applyAlignment="1" applyProtection="1">
      <alignment horizontal="left" vertical="top"/>
    </xf>
    <xf numFmtId="0" fontId="8" fillId="0" borderId="79" xfId="0" applyFont="1" applyFill="1" applyBorder="1" applyAlignment="1" applyProtection="1">
      <alignment horizontal="left" vertical="top"/>
    </xf>
    <xf numFmtId="0" fontId="5" fillId="0" borderId="50" xfId="0" applyFont="1" applyBorder="1" applyAlignment="1" applyProtection="1">
      <alignment horizontal="left" vertical="top"/>
    </xf>
    <xf numFmtId="0" fontId="5" fillId="0" borderId="18" xfId="0" applyFont="1" applyBorder="1" applyAlignment="1" applyProtection="1">
      <alignment horizontal="left" vertical="top"/>
    </xf>
    <xf numFmtId="0" fontId="5" fillId="0" borderId="115" xfId="0" applyFont="1" applyBorder="1" applyAlignment="1" applyProtection="1">
      <alignment horizontal="left" vertical="top"/>
    </xf>
    <xf numFmtId="0" fontId="3" fillId="0" borderId="10" xfId="0" applyFont="1" applyFill="1" applyBorder="1" applyAlignment="1" applyProtection="1">
      <alignment horizontal="left" vertical="top"/>
    </xf>
    <xf numFmtId="0" fontId="10" fillId="0" borderId="81" xfId="0" applyFont="1" applyFill="1" applyBorder="1" applyAlignment="1" applyProtection="1">
      <alignment horizontal="left" vertical="top"/>
    </xf>
    <xf numFmtId="0" fontId="10" fillId="0" borderId="82" xfId="0" applyFont="1" applyFill="1" applyBorder="1" applyAlignment="1" applyProtection="1">
      <alignment horizontal="left" vertical="top"/>
    </xf>
    <xf numFmtId="0" fontId="0" fillId="0" borderId="49" xfId="0" applyFont="1" applyFill="1" applyBorder="1" applyAlignment="1" applyProtection="1">
      <alignment horizontal="left" vertical="top"/>
    </xf>
    <xf numFmtId="0" fontId="0" fillId="0" borderId="47" xfId="0" applyFont="1" applyFill="1" applyBorder="1" applyAlignment="1" applyProtection="1">
      <alignment horizontal="left" vertical="top"/>
    </xf>
    <xf numFmtId="0" fontId="0" fillId="0" borderId="80" xfId="0" applyFont="1" applyFill="1" applyBorder="1" applyAlignment="1" applyProtection="1">
      <alignment horizontal="left" vertical="top"/>
    </xf>
    <xf numFmtId="0" fontId="3" fillId="0" borderId="42" xfId="0" applyFont="1" applyFill="1" applyBorder="1" applyAlignment="1" applyProtection="1">
      <alignment horizontal="center" vertical="top" wrapText="1"/>
    </xf>
    <xf numFmtId="0" fontId="3" fillId="0" borderId="115" xfId="0" applyFont="1" applyFill="1" applyBorder="1" applyAlignment="1" applyProtection="1">
      <alignment horizontal="center" vertical="top" wrapText="1"/>
    </xf>
    <xf numFmtId="0" fontId="2" fillId="0" borderId="0" xfId="0" applyFont="1" applyBorder="1" applyAlignment="1" applyProtection="1">
      <alignment horizontal="left" vertical="top"/>
    </xf>
    <xf numFmtId="0" fontId="0" fillId="0" borderId="47" xfId="0" applyFont="1" applyFill="1" applyBorder="1" applyAlignment="1" applyProtection="1">
      <alignment horizontal="left" vertical="top" wrapText="1"/>
    </xf>
    <xf numFmtId="0" fontId="8" fillId="0" borderId="43" xfId="0" applyFont="1" applyFill="1" applyBorder="1" applyAlignment="1" applyProtection="1">
      <alignment horizontal="left" vertical="top" wrapText="1"/>
    </xf>
    <xf numFmtId="0" fontId="3" fillId="0" borderId="1" xfId="0" applyFont="1" applyBorder="1" applyAlignment="1" applyProtection="1">
      <alignment horizontal="left" vertical="top"/>
    </xf>
    <xf numFmtId="0" fontId="3" fillId="0" borderId="3" xfId="0" applyFont="1" applyBorder="1" applyAlignment="1" applyProtection="1">
      <alignment horizontal="left" vertical="top"/>
    </xf>
    <xf numFmtId="0" fontId="14" fillId="0" borderId="20" xfId="0" applyFont="1" applyBorder="1" applyAlignment="1" applyProtection="1">
      <alignment horizontal="left" vertical="top"/>
    </xf>
    <xf numFmtId="0" fontId="8" fillId="0" borderId="78" xfId="0" applyFont="1" applyFill="1" applyBorder="1" applyAlignment="1" applyProtection="1">
      <alignment horizontal="left" vertical="top" wrapText="1"/>
    </xf>
    <xf numFmtId="0" fontId="11" fillId="0" borderId="0" xfId="0" applyFont="1" applyFill="1" applyBorder="1" applyAlignment="1" applyProtection="1">
      <alignment horizontal="left" vertical="top"/>
    </xf>
    <xf numFmtId="0" fontId="0" fillId="0" borderId="18" xfId="0" applyFont="1" applyFill="1" applyBorder="1" applyAlignment="1" applyProtection="1">
      <alignment horizontal="left" vertical="top"/>
    </xf>
    <xf numFmtId="0" fontId="8" fillId="0" borderId="67" xfId="0" applyFont="1" applyFill="1" applyBorder="1" applyAlignment="1" applyProtection="1">
      <alignment horizontal="left" vertical="top" wrapText="1"/>
    </xf>
    <xf numFmtId="0" fontId="2" fillId="0" borderId="18" xfId="0" applyFont="1" applyBorder="1" applyAlignment="1" applyProtection="1">
      <alignment horizontal="left" vertical="top"/>
    </xf>
    <xf numFmtId="0" fontId="8" fillId="0" borderId="46" xfId="0" applyFont="1" applyFill="1" applyBorder="1" applyAlignment="1" applyProtection="1">
      <alignment horizontal="left" vertical="top" wrapText="1"/>
    </xf>
    <xf numFmtId="0" fontId="8" fillId="0" borderId="47" xfId="0" applyFont="1" applyFill="1" applyBorder="1" applyAlignment="1" applyProtection="1">
      <alignment horizontal="left" vertical="top" wrapText="1"/>
    </xf>
    <xf numFmtId="0" fontId="8" fillId="0" borderId="92" xfId="0" applyFont="1" applyFill="1" applyBorder="1" applyAlignment="1" applyProtection="1">
      <alignment horizontal="left" vertical="top" wrapText="1"/>
    </xf>
    <xf numFmtId="0" fontId="8" fillId="0" borderId="6" xfId="0" applyFont="1" applyFill="1" applyBorder="1" applyAlignment="1" applyProtection="1">
      <alignment horizontal="left" vertical="top"/>
    </xf>
    <xf numFmtId="0" fontId="8" fillId="0" borderId="43" xfId="0" applyFont="1" applyFill="1" applyBorder="1" applyAlignment="1" applyProtection="1">
      <alignment horizontal="left" vertical="top"/>
    </xf>
    <xf numFmtId="0" fontId="8" fillId="3" borderId="46" xfId="0" applyFont="1" applyFill="1" applyBorder="1" applyAlignment="1" applyProtection="1">
      <alignment horizontal="left" vertical="top"/>
      <protection locked="0"/>
    </xf>
    <xf numFmtId="0" fontId="8" fillId="3" borderId="47" xfId="0" applyFont="1" applyFill="1" applyBorder="1" applyAlignment="1" applyProtection="1">
      <alignment horizontal="left" vertical="top"/>
      <protection locked="0"/>
    </xf>
    <xf numFmtId="0" fontId="8" fillId="3" borderId="92" xfId="0" applyFont="1" applyFill="1" applyBorder="1" applyAlignment="1" applyProtection="1">
      <alignment horizontal="left" vertical="top"/>
      <protection locked="0"/>
    </xf>
    <xf numFmtId="0" fontId="8" fillId="3" borderId="23" xfId="0" applyFont="1" applyFill="1" applyBorder="1" applyAlignment="1" applyProtection="1">
      <alignment horizontal="left" vertical="top"/>
      <protection locked="0"/>
    </xf>
    <xf numFmtId="0" fontId="8" fillId="3" borderId="21" xfId="0" applyFont="1" applyFill="1" applyBorder="1" applyAlignment="1" applyProtection="1">
      <alignment horizontal="left" vertical="top"/>
      <protection locked="0"/>
    </xf>
    <xf numFmtId="0" fontId="8" fillId="3" borderId="15" xfId="0" applyFont="1" applyFill="1" applyBorder="1" applyAlignment="1" applyProtection="1">
      <alignment horizontal="left" vertical="top"/>
      <protection locked="0"/>
    </xf>
    <xf numFmtId="0" fontId="17" fillId="0" borderId="29" xfId="3" applyFill="1" applyBorder="1" applyAlignment="1" applyProtection="1">
      <alignment horizontal="left" vertical="top" wrapText="1"/>
    </xf>
    <xf numFmtId="0" fontId="17" fillId="0" borderId="0" xfId="3" applyFill="1" applyBorder="1" applyAlignment="1" applyProtection="1">
      <alignment horizontal="left" vertical="top" wrapText="1"/>
    </xf>
    <xf numFmtId="0" fontId="17" fillId="0" borderId="11" xfId="3" applyFill="1" applyBorder="1" applyAlignment="1" applyProtection="1">
      <alignment horizontal="left" vertical="top" wrapText="1"/>
    </xf>
    <xf numFmtId="0" fontId="9" fillId="0" borderId="33" xfId="0" applyFont="1" applyFill="1" applyBorder="1" applyAlignment="1" applyProtection="1">
      <alignment horizontal="left" vertical="top"/>
    </xf>
    <xf numFmtId="0" fontId="9" fillId="0" borderId="34" xfId="0" applyFont="1" applyFill="1" applyBorder="1" applyAlignment="1" applyProtection="1">
      <alignment horizontal="left" vertical="top"/>
    </xf>
    <xf numFmtId="0" fontId="17" fillId="0" borderId="12" xfId="3" applyFill="1" applyBorder="1" applyAlignment="1" applyProtection="1">
      <alignment horizontal="left" vertical="top" wrapText="1"/>
    </xf>
    <xf numFmtId="0" fontId="17" fillId="0" borderId="2" xfId="3" applyFill="1" applyBorder="1" applyAlignment="1" applyProtection="1">
      <alignment horizontal="left" vertical="top" wrapText="1"/>
    </xf>
    <xf numFmtId="0" fontId="17" fillId="0" borderId="13" xfId="3" applyFill="1" applyBorder="1" applyAlignment="1" applyProtection="1">
      <alignment horizontal="left" vertical="top" wrapText="1"/>
    </xf>
    <xf numFmtId="0" fontId="2" fillId="0" borderId="12"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13" xfId="0" applyFont="1" applyBorder="1" applyAlignment="1" applyProtection="1">
      <alignment horizontal="left" vertical="top"/>
    </xf>
    <xf numFmtId="0" fontId="8" fillId="0" borderId="123" xfId="0" applyFont="1" applyFill="1" applyBorder="1" applyAlignment="1" applyProtection="1">
      <alignment horizontal="left" vertical="top" wrapText="1"/>
    </xf>
    <xf numFmtId="0" fontId="8" fillId="0" borderId="94" xfId="0" applyFont="1" applyFill="1" applyBorder="1" applyAlignment="1" applyProtection="1">
      <alignment horizontal="left" vertical="top" wrapText="1"/>
    </xf>
    <xf numFmtId="0" fontId="8" fillId="0" borderId="120" xfId="0" applyFont="1" applyFill="1" applyBorder="1" applyAlignment="1" applyProtection="1">
      <alignment horizontal="left" vertical="top" wrapText="1"/>
    </xf>
    <xf numFmtId="0" fontId="0" fillId="0" borderId="124" xfId="0" applyFont="1" applyFill="1" applyBorder="1" applyAlignment="1" applyProtection="1">
      <alignment horizontal="left" vertical="top"/>
    </xf>
    <xf numFmtId="0" fontId="0" fillId="0" borderId="100" xfId="0" applyFont="1" applyFill="1" applyBorder="1" applyAlignment="1" applyProtection="1">
      <alignment horizontal="left" vertical="top"/>
    </xf>
    <xf numFmtId="0" fontId="0" fillId="0" borderId="125" xfId="0" applyFont="1" applyFill="1" applyBorder="1" applyAlignment="1" applyProtection="1">
      <alignment horizontal="left" vertical="top"/>
    </xf>
    <xf numFmtId="0" fontId="12" fillId="0" borderId="23" xfId="0" applyFont="1" applyBorder="1" applyAlignment="1" applyProtection="1">
      <alignment horizontal="left" vertical="top"/>
    </xf>
    <xf numFmtId="0" fontId="12" fillId="0" borderId="21" xfId="0" applyFont="1" applyBorder="1" applyAlignment="1" applyProtection="1">
      <alignment horizontal="left" vertical="top"/>
    </xf>
    <xf numFmtId="0" fontId="12" fillId="0" borderId="15" xfId="0" applyFont="1" applyBorder="1" applyAlignment="1" applyProtection="1">
      <alignment horizontal="left" vertical="top"/>
    </xf>
    <xf numFmtId="0" fontId="11" fillId="0" borderId="23" xfId="0" applyFont="1" applyFill="1" applyBorder="1" applyAlignment="1" applyProtection="1">
      <alignment horizontal="left" vertical="top"/>
    </xf>
    <xf numFmtId="0" fontId="11" fillId="0" borderId="15" xfId="0" applyFont="1" applyFill="1" applyBorder="1" applyAlignment="1" applyProtection="1">
      <alignment horizontal="left" vertical="top"/>
    </xf>
    <xf numFmtId="0" fontId="2" fillId="0" borderId="50" xfId="0" applyFont="1" applyBorder="1" applyAlignment="1" applyProtection="1">
      <alignment horizontal="left" vertical="top"/>
    </xf>
    <xf numFmtId="0" fontId="2" fillId="0" borderId="115" xfId="0" applyFont="1" applyBorder="1" applyAlignment="1" applyProtection="1">
      <alignment horizontal="left" vertical="top"/>
    </xf>
    <xf numFmtId="0" fontId="0" fillId="0" borderId="12" xfId="0" applyFont="1" applyFill="1" applyBorder="1" applyAlignment="1" applyProtection="1">
      <alignment horizontal="left" vertical="top"/>
    </xf>
    <xf numFmtId="0" fontId="0" fillId="0" borderId="2" xfId="0" applyFont="1" applyFill="1" applyBorder="1" applyAlignment="1" applyProtection="1">
      <alignment horizontal="left" vertical="top"/>
    </xf>
    <xf numFmtId="0" fontId="0" fillId="0" borderId="13" xfId="0" applyFont="1" applyFill="1" applyBorder="1" applyAlignment="1" applyProtection="1">
      <alignment horizontal="left" vertical="top"/>
    </xf>
    <xf numFmtId="0" fontId="0" fillId="0" borderId="29" xfId="0" applyFont="1" applyFill="1" applyBorder="1" applyAlignment="1" applyProtection="1">
      <alignment horizontal="left" vertical="top"/>
    </xf>
    <xf numFmtId="0" fontId="0" fillId="0" borderId="0" xfId="0" applyFont="1" applyFill="1" applyBorder="1" applyAlignment="1" applyProtection="1">
      <alignment horizontal="left" vertical="top"/>
    </xf>
    <xf numFmtId="0" fontId="0" fillId="0" borderId="11" xfId="0" applyFont="1" applyFill="1" applyBorder="1" applyAlignment="1" applyProtection="1">
      <alignment horizontal="left" vertical="top"/>
    </xf>
    <xf numFmtId="0" fontId="0" fillId="0" borderId="12"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0" fontId="0" fillId="0" borderId="13" xfId="0" applyFont="1" applyFill="1" applyBorder="1" applyAlignment="1" applyProtection="1">
      <alignment horizontal="left" vertical="top" wrapText="1"/>
    </xf>
    <xf numFmtId="0" fontId="2" fillId="0" borderId="29" xfId="0" applyFont="1" applyBorder="1" applyAlignment="1" applyProtection="1">
      <alignment horizontal="left" vertical="top"/>
    </xf>
    <xf numFmtId="0" fontId="2" fillId="0" borderId="11" xfId="0" applyFont="1" applyBorder="1" applyAlignment="1" applyProtection="1">
      <alignment horizontal="left" vertical="top"/>
    </xf>
    <xf numFmtId="0" fontId="12" fillId="0" borderId="29"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11" xfId="0" applyFont="1" applyFill="1" applyBorder="1" applyAlignment="1" applyProtection="1">
      <alignment horizontal="left" vertical="top"/>
    </xf>
    <xf numFmtId="0" fontId="11" fillId="0" borderId="8" xfId="0" applyFont="1" applyFill="1" applyBorder="1" applyAlignment="1" applyProtection="1">
      <alignment horizontal="left" vertical="top"/>
    </xf>
    <xf numFmtId="0" fontId="11" fillId="0" borderId="9" xfId="0" applyFont="1" applyFill="1" applyBorder="1" applyAlignment="1" applyProtection="1">
      <alignment horizontal="left" vertical="top"/>
    </xf>
    <xf numFmtId="0" fontId="11" fillId="0" borderId="10" xfId="0" applyFont="1" applyFill="1" applyBorder="1" applyAlignment="1" applyProtection="1">
      <alignment horizontal="left" vertical="top"/>
    </xf>
    <xf numFmtId="0" fontId="9" fillId="0" borderId="49" xfId="0" applyFont="1" applyFill="1" applyBorder="1" applyAlignment="1" applyProtection="1">
      <alignment horizontal="left" vertical="top" wrapText="1"/>
    </xf>
    <xf numFmtId="0" fontId="9" fillId="0" borderId="47" xfId="0" applyFont="1" applyFill="1" applyBorder="1" applyAlignment="1" applyProtection="1">
      <alignment horizontal="left" vertical="top" wrapText="1"/>
    </xf>
    <xf numFmtId="0" fontId="9" fillId="0" borderId="80" xfId="0" applyFont="1" applyFill="1" applyBorder="1" applyAlignment="1" applyProtection="1">
      <alignment horizontal="left" vertical="top" wrapText="1"/>
    </xf>
    <xf numFmtId="0" fontId="2" fillId="0" borderId="81" xfId="0" applyFont="1" applyBorder="1" applyAlignment="1" applyProtection="1">
      <alignment horizontal="left" vertical="top"/>
    </xf>
    <xf numFmtId="0" fontId="2" fillId="0" borderId="20" xfId="0" applyFont="1" applyBorder="1" applyAlignment="1" applyProtection="1">
      <alignment horizontal="left" vertical="top"/>
    </xf>
    <xf numFmtId="0" fontId="2" fillId="0" borderId="82" xfId="0" applyFont="1" applyBorder="1" applyAlignment="1" applyProtection="1">
      <alignment horizontal="left" vertical="top"/>
    </xf>
    <xf numFmtId="0" fontId="12" fillId="0" borderId="8" xfId="0" applyFont="1" applyBorder="1" applyAlignment="1" applyProtection="1">
      <alignment horizontal="left" vertical="top"/>
    </xf>
    <xf numFmtId="0" fontId="12" fillId="0" borderId="9" xfId="0" applyFont="1" applyBorder="1" applyAlignment="1" applyProtection="1">
      <alignment horizontal="left" vertical="top"/>
    </xf>
    <xf numFmtId="0" fontId="12" fillId="0" borderId="10" xfId="0" applyFont="1" applyBorder="1" applyAlignment="1" applyProtection="1">
      <alignment horizontal="left" vertical="top"/>
    </xf>
    <xf numFmtId="0" fontId="2" fillId="0" borderId="29"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2" fillId="0" borderId="11" xfId="0" applyFont="1" applyFill="1" applyBorder="1" applyAlignment="1" applyProtection="1">
      <alignment horizontal="left" vertical="top"/>
    </xf>
    <xf numFmtId="0" fontId="12" fillId="0" borderId="29" xfId="0" applyFont="1" applyBorder="1" applyAlignment="1" applyProtection="1">
      <alignment horizontal="left" vertical="top"/>
    </xf>
    <xf numFmtId="0" fontId="12" fillId="0" borderId="0" xfId="0" applyFont="1" applyBorder="1" applyAlignment="1" applyProtection="1">
      <alignment horizontal="left" vertical="top"/>
    </xf>
    <xf numFmtId="0" fontId="12" fillId="0" borderId="11" xfId="0" applyFont="1" applyBorder="1" applyAlignment="1" applyProtection="1">
      <alignment horizontal="left" vertical="top"/>
    </xf>
    <xf numFmtId="0" fontId="2" fillId="0" borderId="8" xfId="0" applyFont="1" applyBorder="1" applyAlignment="1" applyProtection="1">
      <alignment horizontal="left" vertical="top"/>
    </xf>
    <xf numFmtId="0" fontId="2" fillId="0" borderId="9" xfId="0" applyFont="1" applyBorder="1" applyAlignment="1" applyProtection="1">
      <alignment horizontal="left" vertical="top"/>
    </xf>
    <xf numFmtId="0" fontId="2" fillId="0" borderId="10" xfId="0" applyFont="1" applyBorder="1" applyAlignment="1" applyProtection="1">
      <alignment horizontal="left" vertical="top"/>
    </xf>
    <xf numFmtId="0" fontId="2" fillId="0" borderId="8" xfId="0" applyFont="1" applyFill="1" applyBorder="1" applyAlignment="1" applyProtection="1">
      <alignment horizontal="left" vertical="top"/>
    </xf>
    <xf numFmtId="0" fontId="2" fillId="0" borderId="9" xfId="0" applyFont="1" applyFill="1" applyBorder="1" applyAlignment="1" applyProtection="1">
      <alignment horizontal="left" vertical="top"/>
    </xf>
    <xf numFmtId="0" fontId="2" fillId="0" borderId="10" xfId="0" applyFont="1" applyFill="1" applyBorder="1" applyAlignment="1" applyProtection="1">
      <alignment horizontal="left" vertical="top"/>
    </xf>
    <xf numFmtId="0" fontId="3" fillId="0" borderId="95" xfId="0" applyFont="1" applyFill="1" applyBorder="1" applyAlignment="1" applyProtection="1">
      <alignment horizontal="left" vertical="top"/>
    </xf>
    <xf numFmtId="0" fontId="3" fillId="0" borderId="120" xfId="0" applyFont="1" applyFill="1" applyBorder="1" applyAlignment="1" applyProtection="1">
      <alignment horizontal="left" vertical="top"/>
    </xf>
    <xf numFmtId="0" fontId="3" fillId="0" borderId="96" xfId="0" applyFont="1" applyFill="1" applyBorder="1" applyAlignment="1" applyProtection="1">
      <alignment horizontal="left" vertical="top"/>
    </xf>
    <xf numFmtId="0" fontId="3" fillId="0" borderId="121" xfId="0" applyFont="1" applyFill="1" applyBorder="1" applyAlignment="1" applyProtection="1">
      <alignment horizontal="left" vertical="top"/>
    </xf>
    <xf numFmtId="0" fontId="11" fillId="0" borderId="81" xfId="0" applyFont="1" applyFill="1" applyBorder="1" applyAlignment="1" applyProtection="1">
      <alignment horizontal="left" vertical="top"/>
    </xf>
    <xf numFmtId="0" fontId="11" fillId="0" borderId="82" xfId="0" applyFont="1" applyFill="1" applyBorder="1" applyAlignment="1" applyProtection="1">
      <alignment horizontal="left" vertical="top"/>
    </xf>
    <xf numFmtId="0" fontId="2" fillId="0" borderId="23" xfId="0" applyFont="1" applyFill="1" applyBorder="1" applyAlignment="1" applyProtection="1">
      <alignment horizontal="left" vertical="top"/>
    </xf>
    <xf numFmtId="0" fontId="2" fillId="0" borderId="21" xfId="0" applyFont="1" applyFill="1" applyBorder="1" applyAlignment="1" applyProtection="1">
      <alignment horizontal="left" vertical="top"/>
    </xf>
    <xf numFmtId="0" fontId="4" fillId="0" borderId="12"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3" fillId="0" borderId="29" xfId="0" applyFont="1" applyFill="1" applyBorder="1" applyAlignment="1" applyProtection="1">
      <alignment horizontal="left" vertical="top"/>
    </xf>
    <xf numFmtId="0" fontId="3" fillId="0" borderId="23" xfId="0" applyFont="1" applyFill="1" applyBorder="1" applyAlignment="1" applyProtection="1">
      <alignment horizontal="left" vertical="top"/>
    </xf>
    <xf numFmtId="0" fontId="3" fillId="0" borderId="21" xfId="0" applyFont="1" applyFill="1" applyBorder="1" applyAlignment="1" applyProtection="1">
      <alignment horizontal="left" vertical="top"/>
    </xf>
    <xf numFmtId="0" fontId="12" fillId="0" borderId="23" xfId="0" applyFont="1" applyFill="1" applyBorder="1" applyAlignment="1" applyProtection="1">
      <alignment horizontal="left" vertical="top"/>
    </xf>
    <xf numFmtId="0" fontId="12" fillId="0" borderId="21" xfId="0" applyFont="1" applyFill="1" applyBorder="1" applyAlignment="1" applyProtection="1">
      <alignment horizontal="left" vertical="top"/>
    </xf>
    <xf numFmtId="0" fontId="2" fillId="0" borderId="97"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91" xfId="0" applyFont="1" applyFill="1" applyBorder="1" applyAlignment="1" applyProtection="1">
      <alignment horizontal="left"/>
    </xf>
    <xf numFmtId="0" fontId="17" fillId="0" borderId="23" xfId="3" applyFill="1" applyBorder="1" applyAlignment="1" applyProtection="1">
      <alignment horizontal="left" vertical="top" wrapText="1"/>
    </xf>
    <xf numFmtId="0" fontId="17" fillId="0" borderId="21" xfId="3" applyFill="1" applyBorder="1" applyAlignment="1" applyProtection="1">
      <alignment horizontal="left" vertical="top" wrapText="1"/>
    </xf>
    <xf numFmtId="0" fontId="0" fillId="0" borderId="23" xfId="0" applyFill="1" applyBorder="1" applyAlignment="1" applyProtection="1">
      <alignment horizontal="left" vertical="top"/>
    </xf>
    <xf numFmtId="0" fontId="0" fillId="0" borderId="21" xfId="0" applyFill="1" applyBorder="1" applyAlignment="1" applyProtection="1">
      <alignment horizontal="left" vertical="top"/>
    </xf>
    <xf numFmtId="0" fontId="3" fillId="0" borderId="12" xfId="0" applyFont="1" applyFill="1" applyBorder="1" applyAlignment="1" applyProtection="1">
      <alignment horizontal="left" vertical="top"/>
    </xf>
    <xf numFmtId="0" fontId="3" fillId="0" borderId="0" xfId="0" applyFont="1" applyAlignment="1">
      <alignment horizontal="left"/>
    </xf>
    <xf numFmtId="0" fontId="2" fillId="0" borderId="9" xfId="0" applyFont="1" applyBorder="1" applyAlignment="1">
      <alignment horizontal="left"/>
    </xf>
  </cellXfs>
  <cellStyles count="6">
    <cellStyle name="Comma" xfId="5" builtinId="3"/>
    <cellStyle name="Form Input" xfId="2"/>
    <cellStyle name="Hyperlink" xfId="3" builtinId="8"/>
    <cellStyle name="Normal" xfId="0" builtinId="0"/>
    <cellStyle name="Normal 2" xfId="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nri-inc.org/"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nri-inc.org/"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www.nri-inc.org/" TargetMode="External"/><Relationship Id="rId1" Type="http://schemas.openxmlformats.org/officeDocument/2006/relationships/hyperlink" Target="http://www.nri-inc.org/"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499984740745262"/>
    <pageSetUpPr fitToPage="1"/>
  </sheetPr>
  <dimension ref="A1:XFC4"/>
  <sheetViews>
    <sheetView showGridLines="0" zoomScaleNormal="100" workbookViewId="0">
      <selection activeCell="A19" sqref="A19"/>
    </sheetView>
  </sheetViews>
  <sheetFormatPr defaultColWidth="0" defaultRowHeight="15" zeroHeight="1" x14ac:dyDescent="0.25"/>
  <cols>
    <col min="1" max="1" width="87.140625" style="1" customWidth="1"/>
    <col min="2" max="16383" width="8.85546875" style="1" hidden="1"/>
    <col min="16384" max="16384" width="85.28515625" style="1" hidden="1" customWidth="1"/>
  </cols>
  <sheetData>
    <row r="1" spans="1:1" s="319" customFormat="1" ht="18.75" x14ac:dyDescent="0.25">
      <c r="A1" s="318" t="s">
        <v>454</v>
      </c>
    </row>
    <row r="2" spans="1:1" ht="19.350000000000001" customHeight="1" x14ac:dyDescent="0.25">
      <c r="A2" s="128" t="s">
        <v>0</v>
      </c>
    </row>
    <row r="3" spans="1:1" hidden="1" x14ac:dyDescent="0.25"/>
    <row r="4" spans="1:1" hidden="1" x14ac:dyDescent="0.25"/>
  </sheetData>
  <sheetProtection algorithmName="SHA-512" hashValue="Gt2W8bCPkJfyJIU1Bbnr5Fj42FgbFtqsNvEEXCM7Vo8ssmeBIWoQhUQwL3hQatwfLITyDBeOiyMivrGG7cUTfQ==" saltValue="jCUT/unQjSAdnkzDK90Wnw==" spinCount="100000" sheet="1" objects="1" scenarios="1"/>
  <pageMargins left="0.7" right="0.7" top="0.75" bottom="0.75" header="0.3" footer="0.3"/>
  <pageSetup fitToHeight="0"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499984740745262"/>
  </sheetPr>
  <dimension ref="A1:XFC65"/>
  <sheetViews>
    <sheetView showGridLines="0" tabSelected="1" zoomScaleNormal="100" zoomScaleSheetLayoutView="70" workbookViewId="0">
      <selection sqref="A1:S1"/>
    </sheetView>
  </sheetViews>
  <sheetFormatPr defaultColWidth="0" defaultRowHeight="0" customHeight="1" zeroHeight="1" x14ac:dyDescent="0.25"/>
  <cols>
    <col min="1" max="1" width="33.5703125" customWidth="1"/>
    <col min="2" max="2" width="26.28515625" customWidth="1"/>
    <col min="3" max="3" width="26" customWidth="1"/>
    <col min="4" max="4" width="25.42578125" customWidth="1"/>
    <col min="5" max="16383" width="8.85546875" style="24" hidden="1"/>
    <col min="16384" max="16384" width="11.5703125" style="24" hidden="1" customWidth="1"/>
  </cols>
  <sheetData>
    <row r="1" spans="1:5" s="272" customFormat="1" ht="6" customHeight="1" x14ac:dyDescent="0.25">
      <c r="A1" s="526" t="s">
        <v>535</v>
      </c>
      <c r="B1" s="526"/>
      <c r="C1" s="526"/>
      <c r="D1" s="526"/>
    </row>
    <row r="2" spans="1:5" s="79" customFormat="1" ht="18.75" x14ac:dyDescent="0.25">
      <c r="A2" s="531" t="s">
        <v>108</v>
      </c>
      <c r="B2" s="531"/>
      <c r="C2" s="531"/>
      <c r="D2" s="531"/>
    </row>
    <row r="3" spans="1:5" s="79" customFormat="1" ht="41.25" customHeight="1" x14ac:dyDescent="0.25">
      <c r="A3" s="506" t="s">
        <v>109</v>
      </c>
      <c r="B3" s="506"/>
      <c r="C3" s="506"/>
      <c r="D3" s="506"/>
    </row>
    <row r="4" spans="1:5" ht="18" customHeight="1" thickBot="1" x14ac:dyDescent="0.3">
      <c r="A4" s="532" t="s">
        <v>25</v>
      </c>
      <c r="B4" s="532"/>
      <c r="C4" s="532"/>
      <c r="D4" s="532"/>
    </row>
    <row r="5" spans="1:5" ht="45.75" customHeight="1" x14ac:dyDescent="0.25">
      <c r="A5" s="535" t="s">
        <v>602</v>
      </c>
      <c r="B5" s="444"/>
      <c r="C5" s="6"/>
      <c r="D5" s="317"/>
    </row>
    <row r="6" spans="1:5" ht="18" customHeight="1" thickBot="1" x14ac:dyDescent="0.3">
      <c r="A6" s="520" t="s">
        <v>26</v>
      </c>
      <c r="B6" s="520"/>
      <c r="C6" s="520"/>
      <c r="D6" s="520"/>
    </row>
    <row r="7" spans="1:5" ht="48.75" customHeight="1" x14ac:dyDescent="0.25">
      <c r="A7" s="346" t="s">
        <v>603</v>
      </c>
      <c r="B7" s="123"/>
      <c r="C7" s="347" t="s">
        <v>604</v>
      </c>
      <c r="D7" s="223"/>
    </row>
    <row r="8" spans="1:5" ht="30.6" customHeight="1" x14ac:dyDescent="0.25">
      <c r="A8" s="259" t="s">
        <v>538</v>
      </c>
      <c r="B8" s="6"/>
      <c r="C8" s="523" t="s">
        <v>24</v>
      </c>
      <c r="D8" s="536"/>
      <c r="E8" s="61"/>
    </row>
    <row r="9" spans="1:5" ht="18" customHeight="1" thickBot="1" x14ac:dyDescent="0.3">
      <c r="A9" s="520" t="s">
        <v>27</v>
      </c>
      <c r="B9" s="520"/>
      <c r="C9" s="520"/>
      <c r="D9" s="520"/>
    </row>
    <row r="10" spans="1:5" ht="18" customHeight="1" x14ac:dyDescent="0.25">
      <c r="A10" s="152" t="s">
        <v>471</v>
      </c>
      <c r="B10" s="35"/>
      <c r="C10" s="533" t="s">
        <v>24</v>
      </c>
      <c r="D10" s="534"/>
    </row>
    <row r="11" spans="1:5" ht="18" customHeight="1" x14ac:dyDescent="0.25">
      <c r="A11" s="152" t="s">
        <v>472</v>
      </c>
      <c r="B11" s="36"/>
      <c r="C11" s="523" t="s">
        <v>24</v>
      </c>
      <c r="D11" s="504"/>
    </row>
    <row r="12" spans="1:5" ht="18" customHeight="1" x14ac:dyDescent="0.25">
      <c r="A12" s="152" t="s">
        <v>473</v>
      </c>
      <c r="B12" s="36"/>
      <c r="C12" s="523" t="s">
        <v>24</v>
      </c>
      <c r="D12" s="504"/>
    </row>
    <row r="13" spans="1:5" ht="18" customHeight="1" x14ac:dyDescent="0.25">
      <c r="A13" s="152" t="s">
        <v>474</v>
      </c>
      <c r="B13" s="36"/>
      <c r="C13" s="523" t="s">
        <v>24</v>
      </c>
      <c r="D13" s="504"/>
    </row>
    <row r="14" spans="1:5" ht="18" customHeight="1" thickBot="1" x14ac:dyDescent="0.3">
      <c r="A14" s="493" t="s">
        <v>28</v>
      </c>
      <c r="B14" s="493"/>
      <c r="C14" s="493"/>
      <c r="D14" s="493"/>
    </row>
    <row r="15" spans="1:5" s="79" customFormat="1" ht="47.25" customHeight="1" x14ac:dyDescent="0.25">
      <c r="A15" s="513" t="s">
        <v>110</v>
      </c>
      <c r="B15" s="513"/>
      <c r="C15" s="513"/>
      <c r="D15" s="513"/>
    </row>
    <row r="16" spans="1:5" ht="18" customHeight="1" thickBot="1" x14ac:dyDescent="0.3">
      <c r="A16" s="502" t="s">
        <v>365</v>
      </c>
      <c r="B16" s="502"/>
      <c r="C16" s="502"/>
      <c r="D16" s="502"/>
    </row>
    <row r="17" spans="1:4" ht="18" customHeight="1" thickBot="1" x14ac:dyDescent="0.3">
      <c r="A17" s="134" t="s">
        <v>29</v>
      </c>
      <c r="B17" s="135" t="s">
        <v>30</v>
      </c>
      <c r="C17" s="136" t="s">
        <v>31</v>
      </c>
      <c r="D17" s="136" t="s">
        <v>32</v>
      </c>
    </row>
    <row r="18" spans="1:4" ht="18" customHeight="1" x14ac:dyDescent="0.25">
      <c r="A18" s="158" t="s">
        <v>59</v>
      </c>
      <c r="B18" s="42"/>
      <c r="C18" s="42"/>
      <c r="D18" s="218" t="str">
        <f>IF(C18&gt;0,B18/C18,"")</f>
        <v/>
      </c>
    </row>
    <row r="19" spans="1:4" ht="18" customHeight="1" x14ac:dyDescent="0.25">
      <c r="A19" s="159" t="s">
        <v>88</v>
      </c>
      <c r="B19" s="42"/>
      <c r="C19" s="42"/>
      <c r="D19" s="218" t="str">
        <f>IF(C19&gt;0,B19/C19,"")</f>
        <v/>
      </c>
    </row>
    <row r="20" spans="1:4" ht="18" customHeight="1" x14ac:dyDescent="0.25">
      <c r="A20" s="160" t="s">
        <v>67</v>
      </c>
      <c r="B20" s="42"/>
      <c r="C20" s="42"/>
      <c r="D20" s="218" t="str">
        <f>IF(C20&gt;0,B20/C20,"")</f>
        <v/>
      </c>
    </row>
    <row r="21" spans="1:4" ht="18" customHeight="1" thickBot="1" x14ac:dyDescent="0.3">
      <c r="A21" s="153" t="s">
        <v>34</v>
      </c>
      <c r="B21" s="46">
        <f>SUM(B18:B20)</f>
        <v>0</v>
      </c>
      <c r="C21" s="46">
        <f>SUM(C18:C20)</f>
        <v>0</v>
      </c>
      <c r="D21" s="219" t="str">
        <f>IF(C21&gt;0,B21/C21,"")</f>
        <v/>
      </c>
    </row>
    <row r="22" spans="1:4" ht="18" customHeight="1" thickBot="1" x14ac:dyDescent="0.3">
      <c r="A22" s="537" t="s">
        <v>35</v>
      </c>
      <c r="B22" s="537"/>
      <c r="C22" s="537"/>
      <c r="D22" s="537"/>
    </row>
    <row r="23" spans="1:4" ht="15" x14ac:dyDescent="0.25">
      <c r="A23" s="461" t="s">
        <v>541</v>
      </c>
      <c r="B23" s="462"/>
      <c r="C23" s="462"/>
      <c r="D23" s="463"/>
    </row>
    <row r="24" spans="1:4" ht="15" x14ac:dyDescent="0.25">
      <c r="A24" s="253" t="s">
        <v>65</v>
      </c>
      <c r="B24" s="6"/>
      <c r="C24" s="426" t="s">
        <v>24</v>
      </c>
      <c r="D24" s="427"/>
    </row>
    <row r="25" spans="1:4" ht="15" x14ac:dyDescent="0.25">
      <c r="A25" s="252" t="s">
        <v>543</v>
      </c>
      <c r="B25" s="6"/>
      <c r="C25" s="426" t="s">
        <v>24</v>
      </c>
      <c r="D25" s="427"/>
    </row>
    <row r="26" spans="1:4" ht="15" x14ac:dyDescent="0.25">
      <c r="A26" s="252" t="s">
        <v>544</v>
      </c>
      <c r="B26" s="6"/>
      <c r="C26" s="426" t="s">
        <v>24</v>
      </c>
      <c r="D26" s="427"/>
    </row>
    <row r="27" spans="1:4" ht="15" x14ac:dyDescent="0.25">
      <c r="A27" s="252" t="s">
        <v>508</v>
      </c>
      <c r="B27" s="6"/>
      <c r="C27" s="426" t="s">
        <v>24</v>
      </c>
      <c r="D27" s="427"/>
    </row>
    <row r="28" spans="1:4" ht="15" x14ac:dyDescent="0.25">
      <c r="A28" s="252" t="s">
        <v>545</v>
      </c>
      <c r="B28" s="6"/>
      <c r="C28" s="426" t="s">
        <v>24</v>
      </c>
      <c r="D28" s="427"/>
    </row>
    <row r="29" spans="1:4" ht="30" x14ac:dyDescent="0.25">
      <c r="A29" s="252" t="s">
        <v>71</v>
      </c>
      <c r="B29" s="6"/>
      <c r="C29" s="426" t="s">
        <v>24</v>
      </c>
      <c r="D29" s="427"/>
    </row>
    <row r="30" spans="1:4" ht="15" x14ac:dyDescent="0.25">
      <c r="A30" s="252" t="s">
        <v>72</v>
      </c>
      <c r="B30" s="6"/>
      <c r="C30" s="426" t="s">
        <v>24</v>
      </c>
      <c r="D30" s="427"/>
    </row>
    <row r="31" spans="1:4" ht="15" x14ac:dyDescent="0.25">
      <c r="A31" s="252" t="s">
        <v>539</v>
      </c>
      <c r="B31" s="6"/>
      <c r="C31" s="426" t="s">
        <v>24</v>
      </c>
      <c r="D31" s="427"/>
    </row>
    <row r="32" spans="1:4" ht="15" x14ac:dyDescent="0.25">
      <c r="A32" s="252" t="s">
        <v>73</v>
      </c>
      <c r="B32" s="6"/>
      <c r="C32" s="426" t="s">
        <v>24</v>
      </c>
      <c r="D32" s="427"/>
    </row>
    <row r="33" spans="1:4" ht="120" x14ac:dyDescent="0.25">
      <c r="A33" s="252" t="s">
        <v>67</v>
      </c>
      <c r="B33" s="6"/>
      <c r="C33" s="155" t="s">
        <v>542</v>
      </c>
      <c r="D33" s="234"/>
    </row>
    <row r="34" spans="1:4" ht="45" x14ac:dyDescent="0.25">
      <c r="A34" s="146" t="s">
        <v>562</v>
      </c>
      <c r="B34" s="6"/>
      <c r="C34" s="145" t="s">
        <v>576</v>
      </c>
      <c r="D34" s="231"/>
    </row>
    <row r="35" spans="1:4" ht="90" x14ac:dyDescent="0.25">
      <c r="A35" s="147" t="s">
        <v>561</v>
      </c>
      <c r="B35" s="10"/>
      <c r="C35" s="145" t="s">
        <v>36</v>
      </c>
      <c r="D35" s="234"/>
    </row>
    <row r="36" spans="1:4" ht="45" x14ac:dyDescent="0.25">
      <c r="A36" s="148" t="s">
        <v>515</v>
      </c>
      <c r="B36" s="9"/>
      <c r="C36" s="228" t="s">
        <v>516</v>
      </c>
      <c r="D36" s="235"/>
    </row>
    <row r="37" spans="1:4" ht="15.6" customHeight="1" x14ac:dyDescent="0.25">
      <c r="A37" s="418" t="s">
        <v>130</v>
      </c>
      <c r="B37" s="418"/>
      <c r="C37" s="418"/>
      <c r="D37" s="418"/>
    </row>
    <row r="38" spans="1:4" ht="15" x14ac:dyDescent="0.25">
      <c r="A38" s="423" t="s">
        <v>42</v>
      </c>
      <c r="B38" s="424"/>
      <c r="C38" s="424"/>
      <c r="D38" s="425"/>
    </row>
    <row r="39" spans="1:4" ht="45" x14ac:dyDescent="0.25">
      <c r="A39" s="144" t="s">
        <v>517</v>
      </c>
      <c r="B39" s="6"/>
      <c r="C39" s="149" t="s">
        <v>38</v>
      </c>
      <c r="D39" s="235"/>
    </row>
    <row r="40" spans="1:4" ht="45" x14ac:dyDescent="0.25">
      <c r="A40" s="144" t="s">
        <v>518</v>
      </c>
      <c r="B40" s="10"/>
      <c r="C40" s="150" t="s">
        <v>39</v>
      </c>
      <c r="D40" s="235"/>
    </row>
    <row r="41" spans="1:4" ht="45" x14ac:dyDescent="0.25">
      <c r="A41" s="144" t="s">
        <v>519</v>
      </c>
      <c r="B41" s="121"/>
      <c r="C41" s="151" t="s">
        <v>40</v>
      </c>
      <c r="D41" s="235"/>
    </row>
    <row r="42" spans="1:4" ht="15" x14ac:dyDescent="0.25">
      <c r="A42" s="423" t="s">
        <v>43</v>
      </c>
      <c r="B42" s="424"/>
      <c r="C42" s="424"/>
      <c r="D42" s="425"/>
    </row>
    <row r="43" spans="1:4" ht="45" x14ac:dyDescent="0.25">
      <c r="A43" s="144" t="s">
        <v>520</v>
      </c>
      <c r="B43" s="6"/>
      <c r="C43" s="149" t="s">
        <v>38</v>
      </c>
      <c r="D43" s="235"/>
    </row>
    <row r="44" spans="1:4" ht="45" x14ac:dyDescent="0.25">
      <c r="A44" s="144" t="s">
        <v>521</v>
      </c>
      <c r="B44" s="10"/>
      <c r="C44" s="150" t="s">
        <v>39</v>
      </c>
      <c r="D44" s="235"/>
    </row>
    <row r="45" spans="1:4" ht="45" x14ac:dyDescent="0.25">
      <c r="A45" s="144" t="s">
        <v>522</v>
      </c>
      <c r="B45" s="121"/>
      <c r="C45" s="151" t="s">
        <v>40</v>
      </c>
      <c r="D45" s="235"/>
    </row>
    <row r="46" spans="1:4" ht="15" x14ac:dyDescent="0.25">
      <c r="A46" s="423" t="s">
        <v>44</v>
      </c>
      <c r="B46" s="424"/>
      <c r="C46" s="424"/>
      <c r="D46" s="425"/>
    </row>
    <row r="47" spans="1:4" ht="45" x14ac:dyDescent="0.25">
      <c r="A47" s="144" t="s">
        <v>523</v>
      </c>
      <c r="B47" s="6"/>
      <c r="C47" s="149" t="s">
        <v>38</v>
      </c>
      <c r="D47" s="235"/>
    </row>
    <row r="48" spans="1:4" ht="45" x14ac:dyDescent="0.25">
      <c r="A48" s="144" t="s">
        <v>524</v>
      </c>
      <c r="B48" s="10"/>
      <c r="C48" s="150" t="s">
        <v>39</v>
      </c>
      <c r="D48" s="235"/>
    </row>
    <row r="49" spans="1:4" ht="60" x14ac:dyDescent="0.25">
      <c r="A49" s="144" t="s">
        <v>525</v>
      </c>
      <c r="B49" s="121"/>
      <c r="C49" s="151" t="s">
        <v>40</v>
      </c>
      <c r="D49" s="235"/>
    </row>
    <row r="50" spans="1:4" ht="15" x14ac:dyDescent="0.25">
      <c r="A50" s="423" t="s">
        <v>45</v>
      </c>
      <c r="B50" s="424"/>
      <c r="C50" s="424"/>
      <c r="D50" s="425"/>
    </row>
    <row r="51" spans="1:4" ht="45" x14ac:dyDescent="0.25">
      <c r="A51" s="144" t="s">
        <v>526</v>
      </c>
      <c r="B51" s="6"/>
      <c r="C51" s="149" t="s">
        <v>38</v>
      </c>
      <c r="D51" s="235"/>
    </row>
    <row r="52" spans="1:4" ht="45" x14ac:dyDescent="0.25">
      <c r="A52" s="144" t="s">
        <v>527</v>
      </c>
      <c r="B52" s="10"/>
      <c r="C52" s="150" t="s">
        <v>39</v>
      </c>
      <c r="D52" s="235"/>
    </row>
    <row r="53" spans="1:4" ht="45" x14ac:dyDescent="0.25">
      <c r="A53" s="144" t="s">
        <v>528</v>
      </c>
      <c r="B53" s="10"/>
      <c r="C53" s="150" t="s">
        <v>40</v>
      </c>
      <c r="D53" s="235"/>
    </row>
    <row r="54" spans="1:4" ht="18" customHeight="1" thickBot="1" x14ac:dyDescent="0.3">
      <c r="A54" s="538" t="s">
        <v>46</v>
      </c>
      <c r="B54" s="538"/>
      <c r="C54" s="538"/>
      <c r="D54" s="538"/>
    </row>
    <row r="55" spans="1:4" ht="47.1" customHeight="1" x14ac:dyDescent="0.25">
      <c r="A55" s="521"/>
      <c r="B55" s="522"/>
      <c r="C55" s="522"/>
      <c r="D55" s="522"/>
    </row>
    <row r="56" spans="1:4" ht="18" customHeight="1" x14ac:dyDescent="0.25">
      <c r="A56" s="462" t="s">
        <v>0</v>
      </c>
      <c r="B56" s="462"/>
      <c r="C56" s="462"/>
      <c r="D56" s="462"/>
    </row>
    <row r="57" spans="1:4" ht="18" hidden="1" customHeight="1" x14ac:dyDescent="0.25"/>
    <row r="58" spans="1:4" ht="0" hidden="1" customHeight="1" x14ac:dyDescent="0.25"/>
    <row r="59" spans="1:4" ht="0" hidden="1" customHeight="1" x14ac:dyDescent="0.25"/>
    <row r="60" spans="1:4" ht="0" hidden="1" customHeight="1" x14ac:dyDescent="0.25"/>
    <row r="61" spans="1:4" ht="0" hidden="1" customHeight="1" x14ac:dyDescent="0.25"/>
    <row r="62" spans="1:4" ht="0" hidden="1" customHeight="1" x14ac:dyDescent="0.25"/>
    <row r="63" spans="1:4" ht="0" hidden="1" customHeight="1" x14ac:dyDescent="0.25"/>
    <row r="64" spans="1:4" ht="0" hidden="1" customHeight="1" x14ac:dyDescent="0.25"/>
    <row r="65" ht="0" hidden="1" customHeight="1" x14ac:dyDescent="0.25"/>
  </sheetData>
  <sheetProtection algorithmName="SHA-512" hashValue="rIpKb1blLk2wZRApl/K9cE9nRtgiN/x+rvWeqtV9HiKEcSQuAVAI7Y2xwvbN40nSt74OtlMZY3D0xqJge2NxDA==" saltValue="a0cVObic/0VZXYN6H089/A==" spinCount="100000" sheet="1" objects="1" scenarios="1"/>
  <mergeCells count="34">
    <mergeCell ref="A56:D56"/>
    <mergeCell ref="A42:D42"/>
    <mergeCell ref="A46:D46"/>
    <mergeCell ref="A50:D50"/>
    <mergeCell ref="A54:D54"/>
    <mergeCell ref="A55:D55"/>
    <mergeCell ref="A15:D15"/>
    <mergeCell ref="A16:D16"/>
    <mergeCell ref="A22:D22"/>
    <mergeCell ref="A37:D37"/>
    <mergeCell ref="A38:D38"/>
    <mergeCell ref="A23:D23"/>
    <mergeCell ref="C24:D24"/>
    <mergeCell ref="C25:D25"/>
    <mergeCell ref="C26:D26"/>
    <mergeCell ref="C27:D27"/>
    <mergeCell ref="C28:D28"/>
    <mergeCell ref="C29:D29"/>
    <mergeCell ref="C30:D30"/>
    <mergeCell ref="C31:D31"/>
    <mergeCell ref="C32:D32"/>
    <mergeCell ref="A14:D14"/>
    <mergeCell ref="C8:D8"/>
    <mergeCell ref="A1:D1"/>
    <mergeCell ref="A2:D2"/>
    <mergeCell ref="A3:D3"/>
    <mergeCell ref="A4:D4"/>
    <mergeCell ref="A6:D6"/>
    <mergeCell ref="A9:D9"/>
    <mergeCell ref="C10:D10"/>
    <mergeCell ref="C11:D11"/>
    <mergeCell ref="C12:D12"/>
    <mergeCell ref="C13:D13"/>
    <mergeCell ref="A5:B5"/>
  </mergeCells>
  <dataValidations count="19">
    <dataValidation type="whole" allowBlank="1" showInputMessage="1" showErrorMessage="1" prompt="Input denominator for Other" sqref="C20">
      <formula1>0</formula1>
      <formula2>1000000</formula2>
    </dataValidation>
    <dataValidation type="whole" allowBlank="1" showInputMessage="1" showErrorMessage="1" prompt="Input denominator for Medicare &amp; Medicaid" sqref="C19">
      <formula1>0</formula1>
      <formula2>1000000</formula2>
    </dataValidation>
    <dataValidation type="whole" allowBlank="1" showInputMessage="1" showErrorMessage="1" prompt="Input denominator for Medicaid" sqref="C18">
      <formula1>0</formula1>
      <formula2>1000000</formula2>
    </dataValidation>
    <dataValidation type="whole" allowBlank="1" showInputMessage="1" showErrorMessage="1" prompt="Input numerator for Other" sqref="B20">
      <formula1>0</formula1>
      <formula2>1000000</formula2>
    </dataValidation>
    <dataValidation type="whole" allowBlank="1" showInputMessage="1" showErrorMessage="1" prompt="Input numerator for Medicare &amp; Medicaid" sqref="B19">
      <formula1>0</formula1>
      <formula2>1000000</formula2>
    </dataValidation>
    <dataValidation type="whole" allowBlank="1" showInputMessage="1" showErrorMessage="1" prompt="Input numerator for Medicaid" sqref="B18">
      <formula1>0</formula1>
      <formula2>1000000</formula2>
    </dataValidation>
    <dataValidation type="date" allowBlank="1" showInputMessage="1" showErrorMessage="1" promptTitle="Denominator Start Date" prompt="Input date in the following format - mm/dd/yyyy" sqref="B10">
      <formula1>25569</formula1>
      <formula2>43831</formula2>
    </dataValidation>
    <dataValidation allowBlank="1" showInputMessage="1" showErrorMessage="1" prompt="(Enter Explanation)" sqref="D43:D45 D47:D49 D39:D41 D51:D53"/>
    <dataValidation allowBlank="1" showInputMessage="1" showErrorMessage="1" promptTitle="Denominator End Date" prompt="Input date in the following format - mm/dd/yyyy" sqref="B11"/>
    <dataValidation allowBlank="1" showInputMessage="1" showErrorMessage="1" promptTitle="Numerator Start Date" prompt="Input date in the following format - mm/dd/yyyy" sqref="B12"/>
    <dataValidation allowBlank="1" showInputMessage="1" showErrorMessage="1" promptTitle="Numerator End Date" prompt="Input date in the following format - mm/dd/yyyy" sqref="B13"/>
    <dataValidation type="whole" allowBlank="1" showInputMessage="1" showErrorMessage="1" prompt="Size of the measure-eligible population" sqref="D36">
      <formula1>0</formula1>
      <formula2>100000</formula2>
    </dataValidation>
    <dataValidation type="whole" allowBlank="1" showInputMessage="1" showErrorMessage="1" prompt="Size of the population included in the denominator" sqref="B36">
      <formula1>0</formula1>
      <formula2>100000</formula2>
    </dataValidation>
    <dataValidation allowBlank="1" showInputMessage="1" showErrorMessage="1" promptTitle="If other data source" prompt="Specify" sqref="B8"/>
    <dataValidation allowBlank="1" showInputMessage="1" showErrorMessage="1" promptTitle="Additional Notes field" prompt="Please note anything you would like to tell us about reporting this measure:" sqref="A55"/>
    <dataValidation allowBlank="1" showInputMessage="1" showErrorMessage="1" promptTitle="If Yes, the measure differs:" prompt="Explain how the calculation differed and why" sqref="D34"/>
    <dataValidation allowBlank="1" showInputMessage="1" showErrorMessage="1" promptTitle="If Other" prompt="If Other, explain whether the denominator is a subset of definitions selected above, please further define the denominator, and indicate the number of consumers excluded:  " sqref="D33"/>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35"/>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26">
        <x14:dataValidation type="list" allowBlank="1" showInputMessage="1" showErrorMessage="1" promptTitle="Select the data source type" prompt="Input Medical Records Data or Other.">
          <x14:formula1>
            <xm:f>'Data Sheet'!$C$7:$C$8</xm:f>
          </x14:formula1>
          <xm:sqref>B7</xm:sqref>
        </x14:dataValidation>
        <x14:dataValidation type="list" allowBlank="1" showInputMessage="1" showErrorMessage="1" promptTitle="If Medical Records Data" prompt="Select source of Medical Records (select 1 only):">
          <x14:formula1>
            <xm:f>'Data Sheet'!$H$3:$H$6</xm:f>
          </x14:formula1>
          <xm:sqref>D7</xm:sqref>
        </x14:dataValidation>
        <x14:dataValidation type="list" allowBlank="1" showInputMessage="1" showErrorMessage="1" prompt="Indicate whether the Medicaid population is included in the denominator by selecting Yes or No">
          <x14:formula1>
            <xm:f>'Data Sheet'!$B$3:$B$4</xm:f>
          </x14:formula1>
          <xm:sqref>B24</xm:sqref>
        </x14:dataValidation>
        <x14:dataValidation type="list" allowBlank="1" showInputMessage="1" showErrorMessage="1" prompt="Indicate whether the Title XIX-eligible CHIP population is included in the denominator by selecting Yes or No">
          <x14:formula1>
            <xm:f>'Data Sheet'!$B$3:$B$4</xm:f>
          </x14:formula1>
          <xm:sqref>B25</xm:sqref>
        </x14:dataValidation>
        <x14:dataValidation type="list" allowBlank="1" showInputMessage="1" showErrorMessage="1" prompt="Indicate whether the Title XXI-eligible CHIP population is included in the denominator by selecting Yes or No">
          <x14:formula1>
            <xm:f>'Data Sheet'!$B$3:$B$4</xm:f>
          </x14:formula1>
          <xm:sqref>B26</xm:sqref>
        </x14:dataValidation>
        <x14:dataValidation type="list" allowBlank="1" showInputMessage="1" showErrorMessage="1" prompt="Indicate whether the other CHIP enrollees are included in the denominator by selecting Yes or No">
          <x14:formula1>
            <xm:f>'Data Sheet'!$B$3:$B$4</xm:f>
          </x14:formula1>
          <xm:sqref>B27</xm:sqref>
        </x14:dataValidation>
        <x14:dataValidation type="list" allowBlank="1" showInputMessage="1" showErrorMessage="1" prompt="Indicate whether the Medicare population is included in the denominator by selecting Yes or No">
          <x14:formula1>
            <xm:f>'Data Sheet'!$B$3:$B$4</xm:f>
          </x14:formula1>
          <xm:sqref>B28</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B29</xm:sqref>
        </x14:dataValidation>
        <x14:dataValidation type="list" allowBlank="1" showInputMessage="1" showErrorMessage="1" prompt="Indicate whether the VHA/TRICARE population is included in the denominator by selecting Yes or No">
          <x14:formula1>
            <xm:f>'Data Sheet'!$B$3:$B$4</xm:f>
          </x14:formula1>
          <xm:sqref>B30</xm:sqref>
        </x14:dataValidation>
        <x14:dataValidation type="list" allowBlank="1" showInputMessage="1" showErrorMessage="1" prompt="Indicate whether the Commercially insured population is included in the denominator by selecting Yes or No">
          <x14:formula1>
            <xm:f>'Data Sheet'!$B$3:$B$4</xm:f>
          </x14:formula1>
          <xm:sqref>B31</xm:sqref>
        </x14:dataValidation>
        <x14:dataValidation type="list" allowBlank="1" showInputMessage="1" showErrorMessage="1" prompt="Indicate whether the uninsured population is included in the denominator by selecting Yes or No">
          <x14:formula1>
            <xm:f>'Data Sheet'!$B$3:$B$4</xm:f>
          </x14:formula1>
          <xm:sqref>B32</xm:sqref>
        </x14:dataValidation>
        <x14:dataValidation type="list" allowBlank="1" showInputMessage="1" showErrorMessage="1" prompt="Indicate whether the Other is included in the denominator by selecting Yes or No">
          <x14:formula1>
            <xm:f>'Data Sheet'!$B$3:$B$4</xm:f>
          </x14:formula1>
          <xm:sqref>B33</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B49</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B48</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B47</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B34</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B35</xm:sqref>
        </x14:dataValidation>
        <x14:dataValidation type="list" allowBlank="1" showInputMessage="1" showErrorMessage="1" prompt="Did the numerator differ for the Medicaid Population?_x000a_(Yes or No)">
          <x14:formula1>
            <xm:f>'Data Sheet'!$B$3:$B$4</xm:f>
          </x14:formula1>
          <xm:sqref>B39</xm:sqref>
        </x14:dataValidation>
        <x14:dataValidation type="list" allowBlank="1" showInputMessage="1" showErrorMessage="1" prompt="Did the denominator differ for the Medicaid Population?_x000a_(Yes or No)">
          <x14:formula1>
            <xm:f>'Data Sheet'!$B$3:$B$4</xm:f>
          </x14:formula1>
          <xm:sqref>B40</xm:sqref>
        </x14:dataValidation>
        <x14:dataValidation type="list" allowBlank="1" showInputMessage="1" showErrorMessage="1" prompt="Did the calculation differ in some other way for the Medicaid Population?_x000a_(Yes or No)">
          <x14:formula1>
            <xm:f>'Data Sheet'!$B$3:$B$4</xm:f>
          </x14:formula1>
          <xm:sqref>B41</xm:sqref>
        </x14:dataValidation>
        <x14:dataValidation type="list" allowBlank="1" showInputMessage="1" showErrorMessage="1" prompt="Did the numerator differ for the Medicare &amp; Medicaid Population?_x000a_(Yes or No)">
          <x14:formula1>
            <xm:f>'Data Sheet'!$B$3:$B$4</xm:f>
          </x14:formula1>
          <xm:sqref>B43</xm:sqref>
        </x14:dataValidation>
        <x14:dataValidation type="list" allowBlank="1" showInputMessage="1" showErrorMessage="1" prompt="Did the denominator differ for the Medicare &amp; Medicaid Population?_x000a_(Yes or No)">
          <x14:formula1>
            <xm:f>'Data Sheet'!$B$3:$B$4</xm:f>
          </x14:formula1>
          <xm:sqref>B44</xm:sqref>
        </x14:dataValidation>
        <x14:dataValidation type="list" allowBlank="1" showInputMessage="1" showErrorMessage="1" prompt="Did the calculation differ in some other way for the Medicare &amp; Medicaid Population?_x000a_(Yes or No)">
          <x14:formula1>
            <xm:f>'Data Sheet'!$B$3:$B$4</xm:f>
          </x14:formula1>
          <xm:sqref>B45</xm:sqref>
        </x14:dataValidation>
        <x14:dataValidation type="list" allowBlank="1" showInputMessage="1" showErrorMessage="1" prompt="Did the calculation differ in some other way for the Total Eligible Population?_x000a_(Yes or No)">
          <x14:formula1>
            <xm:f>'Data Sheet'!$B$3:$B$4</xm:f>
          </x14:formula1>
          <xm:sqref>B53</xm:sqref>
        </x14:dataValidation>
        <x14:dataValidation type="list" allowBlank="1" showInputMessage="1" showErrorMessage="1" prompt="Did the numerator differ for the Total Eligible Population?_x000a_(Yes or No)">
          <x14:formula1>
            <xm:f>'Data Sheet'!$B$3:$B$4</xm:f>
          </x14:formula1>
          <xm:sqref>B51</xm:sqref>
        </x14:dataValidation>
        <x14:dataValidation type="list" allowBlank="1" showInputMessage="1" showErrorMessage="1" prompt="Did the denominator differ for the Total Eligible Population?_x000a_(Yes or No)">
          <x14:formula1>
            <xm:f>'Data Sheet'!$B$3:$B$4</xm:f>
          </x14:formula1>
          <xm:sqref>B52</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499984740745262"/>
  </sheetPr>
  <dimension ref="A1:XFC66"/>
  <sheetViews>
    <sheetView showGridLines="0" tabSelected="1" zoomScaleNormal="100" zoomScaleSheetLayoutView="70" workbookViewId="0">
      <selection sqref="A1:S1"/>
    </sheetView>
  </sheetViews>
  <sheetFormatPr defaultColWidth="0" defaultRowHeight="0" customHeight="1" zeroHeight="1" x14ac:dyDescent="0.25"/>
  <cols>
    <col min="1" max="1" width="35" customWidth="1"/>
    <col min="2" max="2" width="26.28515625" customWidth="1"/>
    <col min="3" max="3" width="26" customWidth="1"/>
    <col min="4" max="4" width="22.28515625" customWidth="1"/>
    <col min="5" max="16383" width="8.85546875" style="24" hidden="1"/>
    <col min="16384" max="16384" width="5.5703125" style="24" hidden="1"/>
  </cols>
  <sheetData>
    <row r="1" spans="1:5" s="272" customFormat="1" ht="6" customHeight="1" thickBot="1" x14ac:dyDescent="0.3">
      <c r="A1" s="504" t="s">
        <v>535</v>
      </c>
      <c r="B1" s="504"/>
      <c r="C1" s="504"/>
      <c r="D1" s="504"/>
      <c r="E1" s="24"/>
    </row>
    <row r="2" spans="1:5" s="79" customFormat="1" ht="18.75" x14ac:dyDescent="0.25">
      <c r="A2" s="434" t="s">
        <v>111</v>
      </c>
      <c r="B2" s="435"/>
      <c r="C2" s="435"/>
      <c r="D2" s="436"/>
      <c r="E2" s="24"/>
    </row>
    <row r="3" spans="1:5" s="79" customFormat="1" ht="41.25" customHeight="1" x14ac:dyDescent="0.25">
      <c r="A3" s="505" t="s">
        <v>112</v>
      </c>
      <c r="B3" s="506"/>
      <c r="C3" s="506"/>
      <c r="D3" s="507"/>
      <c r="E3" s="24"/>
    </row>
    <row r="4" spans="1:5" ht="18" customHeight="1" thickBot="1" x14ac:dyDescent="0.3">
      <c r="A4" s="551" t="s">
        <v>25</v>
      </c>
      <c r="B4" s="532"/>
      <c r="C4" s="532"/>
      <c r="D4" s="552"/>
    </row>
    <row r="5" spans="1:5" ht="45.75" customHeight="1" x14ac:dyDescent="0.25">
      <c r="A5" s="535" t="s">
        <v>602</v>
      </c>
      <c r="B5" s="444"/>
      <c r="C5" s="6"/>
      <c r="D5" s="317"/>
    </row>
    <row r="6" spans="1:5" ht="18" customHeight="1" thickBot="1" x14ac:dyDescent="0.3">
      <c r="A6" s="540" t="s">
        <v>26</v>
      </c>
      <c r="B6" s="520"/>
      <c r="C6" s="520"/>
      <c r="D6" s="541"/>
    </row>
    <row r="7" spans="1:5" ht="50.25" customHeight="1" x14ac:dyDescent="0.25">
      <c r="A7" s="346" t="s">
        <v>603</v>
      </c>
      <c r="B7" s="123"/>
      <c r="C7" s="258" t="s">
        <v>604</v>
      </c>
      <c r="D7" s="231"/>
    </row>
    <row r="8" spans="1:5" ht="29.45" customHeight="1" x14ac:dyDescent="0.25">
      <c r="A8" s="260" t="s">
        <v>538</v>
      </c>
      <c r="B8" s="6"/>
      <c r="C8" s="523" t="s">
        <v>24</v>
      </c>
      <c r="D8" s="536"/>
    </row>
    <row r="9" spans="1:5" ht="18" customHeight="1" thickBot="1" x14ac:dyDescent="0.3">
      <c r="A9" s="540" t="s">
        <v>27</v>
      </c>
      <c r="B9" s="520"/>
      <c r="C9" s="520"/>
      <c r="D9" s="541"/>
    </row>
    <row r="10" spans="1:5" ht="18" customHeight="1" x14ac:dyDescent="0.25">
      <c r="A10" s="133" t="s">
        <v>471</v>
      </c>
      <c r="B10" s="35"/>
      <c r="C10" s="533" t="s">
        <v>24</v>
      </c>
      <c r="D10" s="550"/>
    </row>
    <row r="11" spans="1:5" ht="18" customHeight="1" x14ac:dyDescent="0.25">
      <c r="A11" s="133" t="s">
        <v>472</v>
      </c>
      <c r="B11" s="37"/>
      <c r="C11" s="523" t="s">
        <v>24</v>
      </c>
      <c r="D11" s="536"/>
    </row>
    <row r="12" spans="1:5" ht="18" customHeight="1" x14ac:dyDescent="0.25">
      <c r="A12" s="133" t="s">
        <v>473</v>
      </c>
      <c r="B12" s="37"/>
      <c r="C12" s="523" t="s">
        <v>24</v>
      </c>
      <c r="D12" s="536"/>
    </row>
    <row r="13" spans="1:5" ht="18" customHeight="1" x14ac:dyDescent="0.25">
      <c r="A13" s="133" t="s">
        <v>474</v>
      </c>
      <c r="B13" s="37"/>
      <c r="C13" s="523" t="s">
        <v>24</v>
      </c>
      <c r="D13" s="536"/>
    </row>
    <row r="14" spans="1:5" ht="18" customHeight="1" thickBot="1" x14ac:dyDescent="0.3">
      <c r="A14" s="492" t="s">
        <v>28</v>
      </c>
      <c r="B14" s="493"/>
      <c r="C14" s="493"/>
      <c r="D14" s="494"/>
    </row>
    <row r="15" spans="1:5" s="79" customFormat="1" ht="31.5" customHeight="1" x14ac:dyDescent="0.25">
      <c r="A15" s="542" t="s">
        <v>113</v>
      </c>
      <c r="B15" s="513"/>
      <c r="C15" s="513"/>
      <c r="D15" s="543"/>
      <c r="E15" s="24"/>
    </row>
    <row r="16" spans="1:5" ht="18" customHeight="1" thickBot="1" x14ac:dyDescent="0.3">
      <c r="A16" s="544" t="s">
        <v>365</v>
      </c>
      <c r="B16" s="545"/>
      <c r="C16" s="545"/>
      <c r="D16" s="546"/>
    </row>
    <row r="17" spans="1:4" ht="18" customHeight="1" thickBot="1" x14ac:dyDescent="0.3">
      <c r="A17" s="141" t="s">
        <v>29</v>
      </c>
      <c r="B17" s="141" t="s">
        <v>30</v>
      </c>
      <c r="C17" s="141" t="s">
        <v>31</v>
      </c>
      <c r="D17" s="141" t="s">
        <v>32</v>
      </c>
    </row>
    <row r="18" spans="1:4" ht="18" customHeight="1" x14ac:dyDescent="0.25">
      <c r="A18" s="158" t="s">
        <v>59</v>
      </c>
      <c r="B18" s="42"/>
      <c r="C18" s="42"/>
      <c r="D18" s="52" t="str">
        <f>IF(C18&gt;0,B18/C18,"")</f>
        <v/>
      </c>
    </row>
    <row r="19" spans="1:4" ht="18" customHeight="1" x14ac:dyDescent="0.25">
      <c r="A19" s="159" t="s">
        <v>88</v>
      </c>
      <c r="B19" s="42"/>
      <c r="C19" s="42"/>
      <c r="D19" s="52" t="str">
        <f>IF(C19&gt;0,B19/C19,"")</f>
        <v/>
      </c>
    </row>
    <row r="20" spans="1:4" ht="18" customHeight="1" x14ac:dyDescent="0.25">
      <c r="A20" s="160" t="s">
        <v>67</v>
      </c>
      <c r="B20" s="42"/>
      <c r="C20" s="42"/>
      <c r="D20" s="52" t="str">
        <f>IF(C20&gt;0,B20/C20,"")</f>
        <v/>
      </c>
    </row>
    <row r="21" spans="1:4" ht="18" customHeight="1" thickBot="1" x14ac:dyDescent="0.3">
      <c r="A21" s="153" t="s">
        <v>34</v>
      </c>
      <c r="B21" s="45">
        <f>SUM(B18:B20)</f>
        <v>0</v>
      </c>
      <c r="C21" s="45">
        <f>SUM(C18:C20)</f>
        <v>0</v>
      </c>
      <c r="D21" s="52" t="str">
        <f>IF(C21&gt;0,B21/C21,"")</f>
        <v/>
      </c>
    </row>
    <row r="22" spans="1:4" ht="18" customHeight="1" thickBot="1" x14ac:dyDescent="0.3">
      <c r="A22" s="540" t="s">
        <v>35</v>
      </c>
      <c r="B22" s="520"/>
      <c r="C22" s="520"/>
      <c r="D22" s="541"/>
    </row>
    <row r="23" spans="1:4" ht="15" x14ac:dyDescent="0.25">
      <c r="A23" s="461" t="s">
        <v>541</v>
      </c>
      <c r="B23" s="462"/>
      <c r="C23" s="462"/>
      <c r="D23" s="463"/>
    </row>
    <row r="24" spans="1:4" ht="15" x14ac:dyDescent="0.25">
      <c r="A24" s="253" t="s">
        <v>65</v>
      </c>
      <c r="B24" s="6"/>
      <c r="C24" s="426" t="s">
        <v>24</v>
      </c>
      <c r="D24" s="427"/>
    </row>
    <row r="25" spans="1:4" ht="15" x14ac:dyDescent="0.25">
      <c r="A25" s="252" t="s">
        <v>543</v>
      </c>
      <c r="B25" s="6"/>
      <c r="C25" s="426" t="s">
        <v>24</v>
      </c>
      <c r="D25" s="427"/>
    </row>
    <row r="26" spans="1:4" ht="15" x14ac:dyDescent="0.25">
      <c r="A26" s="252" t="s">
        <v>544</v>
      </c>
      <c r="B26" s="6"/>
      <c r="C26" s="426" t="s">
        <v>24</v>
      </c>
      <c r="D26" s="427"/>
    </row>
    <row r="27" spans="1:4" ht="15" x14ac:dyDescent="0.25">
      <c r="A27" s="252" t="s">
        <v>508</v>
      </c>
      <c r="B27" s="6"/>
      <c r="C27" s="426" t="s">
        <v>24</v>
      </c>
      <c r="D27" s="427"/>
    </row>
    <row r="28" spans="1:4" ht="15" x14ac:dyDescent="0.25">
      <c r="A28" s="252" t="s">
        <v>545</v>
      </c>
      <c r="B28" s="6"/>
      <c r="C28" s="426" t="s">
        <v>24</v>
      </c>
      <c r="D28" s="427"/>
    </row>
    <row r="29" spans="1:4" ht="30" x14ac:dyDescent="0.25">
      <c r="A29" s="252" t="s">
        <v>71</v>
      </c>
      <c r="B29" s="6"/>
      <c r="C29" s="426" t="s">
        <v>24</v>
      </c>
      <c r="D29" s="427"/>
    </row>
    <row r="30" spans="1:4" ht="15" x14ac:dyDescent="0.25">
      <c r="A30" s="252" t="s">
        <v>72</v>
      </c>
      <c r="B30" s="6"/>
      <c r="C30" s="426" t="s">
        <v>24</v>
      </c>
      <c r="D30" s="427"/>
    </row>
    <row r="31" spans="1:4" ht="15" x14ac:dyDescent="0.25">
      <c r="A31" s="252" t="s">
        <v>539</v>
      </c>
      <c r="B31" s="6"/>
      <c r="C31" s="426" t="s">
        <v>24</v>
      </c>
      <c r="D31" s="427"/>
    </row>
    <row r="32" spans="1:4" ht="15" x14ac:dyDescent="0.25">
      <c r="A32" s="252" t="s">
        <v>73</v>
      </c>
      <c r="B32" s="6"/>
      <c r="C32" s="426" t="s">
        <v>24</v>
      </c>
      <c r="D32" s="427"/>
    </row>
    <row r="33" spans="1:4" ht="120" x14ac:dyDescent="0.25">
      <c r="A33" s="252" t="s">
        <v>67</v>
      </c>
      <c r="B33" s="6"/>
      <c r="C33" s="155" t="s">
        <v>542</v>
      </c>
      <c r="D33" s="234"/>
    </row>
    <row r="34" spans="1:4" ht="45" x14ac:dyDescent="0.25">
      <c r="A34" s="146" t="s">
        <v>562</v>
      </c>
      <c r="B34" s="6"/>
      <c r="C34" s="145" t="s">
        <v>576</v>
      </c>
      <c r="D34" s="231"/>
    </row>
    <row r="35" spans="1:4" ht="90" x14ac:dyDescent="0.25">
      <c r="A35" s="147" t="s">
        <v>561</v>
      </c>
      <c r="B35" s="10"/>
      <c r="C35" s="145" t="s">
        <v>36</v>
      </c>
      <c r="D35" s="234"/>
    </row>
    <row r="36" spans="1:4" ht="45" x14ac:dyDescent="0.25">
      <c r="A36" s="148" t="s">
        <v>515</v>
      </c>
      <c r="B36" s="9"/>
      <c r="C36" s="228" t="s">
        <v>516</v>
      </c>
      <c r="D36" s="235"/>
    </row>
    <row r="37" spans="1:4" ht="15.6" customHeight="1" x14ac:dyDescent="0.25">
      <c r="A37" s="547" t="s">
        <v>130</v>
      </c>
      <c r="B37" s="548"/>
      <c r="C37" s="548"/>
      <c r="D37" s="549"/>
    </row>
    <row r="38" spans="1:4" ht="15" x14ac:dyDescent="0.25">
      <c r="A38" s="423" t="s">
        <v>42</v>
      </c>
      <c r="B38" s="424"/>
      <c r="C38" s="424"/>
      <c r="D38" s="425"/>
    </row>
    <row r="39" spans="1:4" ht="45" x14ac:dyDescent="0.25">
      <c r="A39" s="144" t="s">
        <v>517</v>
      </c>
      <c r="B39" s="6"/>
      <c r="C39" s="149" t="s">
        <v>38</v>
      </c>
      <c r="D39" s="235"/>
    </row>
    <row r="40" spans="1:4" ht="45" x14ac:dyDescent="0.25">
      <c r="A40" s="144" t="s">
        <v>518</v>
      </c>
      <c r="B40" s="10"/>
      <c r="C40" s="150" t="s">
        <v>39</v>
      </c>
      <c r="D40" s="235"/>
    </row>
    <row r="41" spans="1:4" ht="45" x14ac:dyDescent="0.25">
      <c r="A41" s="144" t="s">
        <v>519</v>
      </c>
      <c r="B41" s="121"/>
      <c r="C41" s="151" t="s">
        <v>40</v>
      </c>
      <c r="D41" s="235"/>
    </row>
    <row r="42" spans="1:4" ht="15" x14ac:dyDescent="0.25">
      <c r="A42" s="423" t="s">
        <v>43</v>
      </c>
      <c r="B42" s="424"/>
      <c r="C42" s="424"/>
      <c r="D42" s="425"/>
    </row>
    <row r="43" spans="1:4" ht="45" x14ac:dyDescent="0.25">
      <c r="A43" s="144" t="s">
        <v>520</v>
      </c>
      <c r="B43" s="6"/>
      <c r="C43" s="149" t="s">
        <v>38</v>
      </c>
      <c r="D43" s="235"/>
    </row>
    <row r="44" spans="1:4" ht="45" x14ac:dyDescent="0.25">
      <c r="A44" s="144" t="s">
        <v>521</v>
      </c>
      <c r="B44" s="10"/>
      <c r="C44" s="150" t="s">
        <v>39</v>
      </c>
      <c r="D44" s="235"/>
    </row>
    <row r="45" spans="1:4" ht="45" x14ac:dyDescent="0.25">
      <c r="A45" s="144" t="s">
        <v>522</v>
      </c>
      <c r="B45" s="121"/>
      <c r="C45" s="151" t="s">
        <v>40</v>
      </c>
      <c r="D45" s="235"/>
    </row>
    <row r="46" spans="1:4" ht="15" x14ac:dyDescent="0.25">
      <c r="A46" s="423" t="s">
        <v>44</v>
      </c>
      <c r="B46" s="424"/>
      <c r="C46" s="424"/>
      <c r="D46" s="425"/>
    </row>
    <row r="47" spans="1:4" ht="45" x14ac:dyDescent="0.25">
      <c r="A47" s="144" t="s">
        <v>523</v>
      </c>
      <c r="B47" s="6"/>
      <c r="C47" s="149" t="s">
        <v>38</v>
      </c>
      <c r="D47" s="235"/>
    </row>
    <row r="48" spans="1:4" ht="45" x14ac:dyDescent="0.25">
      <c r="A48" s="144" t="s">
        <v>524</v>
      </c>
      <c r="B48" s="10"/>
      <c r="C48" s="150" t="s">
        <v>39</v>
      </c>
      <c r="D48" s="235"/>
    </row>
    <row r="49" spans="1:4" ht="60" x14ac:dyDescent="0.25">
      <c r="A49" s="144" t="s">
        <v>525</v>
      </c>
      <c r="B49" s="121"/>
      <c r="C49" s="151" t="s">
        <v>40</v>
      </c>
      <c r="D49" s="235"/>
    </row>
    <row r="50" spans="1:4" ht="15" x14ac:dyDescent="0.25">
      <c r="A50" s="423" t="s">
        <v>45</v>
      </c>
      <c r="B50" s="424"/>
      <c r="C50" s="424"/>
      <c r="D50" s="425"/>
    </row>
    <row r="51" spans="1:4" ht="45" x14ac:dyDescent="0.25">
      <c r="A51" s="144" t="s">
        <v>526</v>
      </c>
      <c r="B51" s="6"/>
      <c r="C51" s="149" t="s">
        <v>38</v>
      </c>
      <c r="D51" s="235"/>
    </row>
    <row r="52" spans="1:4" ht="45" x14ac:dyDescent="0.25">
      <c r="A52" s="144" t="s">
        <v>527</v>
      </c>
      <c r="B52" s="10"/>
      <c r="C52" s="150" t="s">
        <v>39</v>
      </c>
      <c r="D52" s="235"/>
    </row>
    <row r="53" spans="1:4" ht="45" x14ac:dyDescent="0.25">
      <c r="A53" s="144" t="s">
        <v>528</v>
      </c>
      <c r="B53" s="10"/>
      <c r="C53" s="150" t="s">
        <v>40</v>
      </c>
      <c r="D53" s="235"/>
    </row>
    <row r="54" spans="1:4" ht="0" hidden="1" customHeight="1" x14ac:dyDescent="0.25">
      <c r="A54" s="312"/>
      <c r="B54" s="313"/>
      <c r="C54" s="313"/>
      <c r="D54" s="314"/>
    </row>
    <row r="55" spans="1:4" ht="18" customHeight="1" thickBot="1" x14ac:dyDescent="0.3">
      <c r="A55" s="540" t="s">
        <v>46</v>
      </c>
      <c r="B55" s="520"/>
      <c r="C55" s="520"/>
      <c r="D55" s="541"/>
    </row>
    <row r="56" spans="1:4" ht="46.5" customHeight="1" thickBot="1" x14ac:dyDescent="0.3">
      <c r="A56" s="445"/>
      <c r="B56" s="446"/>
      <c r="C56" s="446"/>
      <c r="D56" s="447"/>
    </row>
    <row r="57" spans="1:4" ht="18" customHeight="1" x14ac:dyDescent="0.25">
      <c r="A57" s="539" t="s">
        <v>0</v>
      </c>
      <c r="B57" s="539"/>
      <c r="C57" s="539"/>
      <c r="D57" s="539"/>
    </row>
    <row r="58" spans="1:4" ht="27" hidden="1" customHeight="1" x14ac:dyDescent="0.25"/>
    <row r="59" spans="1:4" ht="27" hidden="1" customHeight="1" x14ac:dyDescent="0.25"/>
    <row r="60" spans="1:4" ht="27" hidden="1" customHeight="1" x14ac:dyDescent="0.25"/>
    <row r="61" spans="1:4" ht="27" hidden="1" customHeight="1" x14ac:dyDescent="0.25"/>
    <row r="62" spans="1:4" ht="27" hidden="1" customHeight="1" x14ac:dyDescent="0.25"/>
    <row r="63" spans="1:4" ht="27" hidden="1" customHeight="1" x14ac:dyDescent="0.25"/>
    <row r="64" spans="1:4" ht="27" hidden="1" customHeight="1" x14ac:dyDescent="0.25"/>
    <row r="65" ht="27" hidden="1" customHeight="1" x14ac:dyDescent="0.25"/>
    <row r="66" ht="27" hidden="1" customHeight="1" x14ac:dyDescent="0.25"/>
  </sheetData>
  <sheetProtection algorithmName="SHA-512" hashValue="qjtHzv+OGzCJAJ5VRPKMGEArdDdw0xCU0LCyap3WYF0CITH3yjDcW2WZH/wyyzy0N+TSChU4+SUijgVuJdyQRw==" saltValue="OQ1aqIcojein9VTz847Y1Q==" spinCount="100000" sheet="1" objects="1" scenarios="1"/>
  <mergeCells count="34">
    <mergeCell ref="C8:D8"/>
    <mergeCell ref="A1:D1"/>
    <mergeCell ref="A2:D2"/>
    <mergeCell ref="A3:D3"/>
    <mergeCell ref="A4:D4"/>
    <mergeCell ref="A6:D6"/>
    <mergeCell ref="A5:B5"/>
    <mergeCell ref="A9:D9"/>
    <mergeCell ref="C10:D10"/>
    <mergeCell ref="C11:D11"/>
    <mergeCell ref="C12:D12"/>
    <mergeCell ref="C13:D13"/>
    <mergeCell ref="A14:D14"/>
    <mergeCell ref="A15:D15"/>
    <mergeCell ref="A16:D16"/>
    <mergeCell ref="A37:D37"/>
    <mergeCell ref="A38:D38"/>
    <mergeCell ref="A22:D22"/>
    <mergeCell ref="A23:D23"/>
    <mergeCell ref="C24:D24"/>
    <mergeCell ref="C25:D25"/>
    <mergeCell ref="C26:D26"/>
    <mergeCell ref="C27:D27"/>
    <mergeCell ref="C28:D28"/>
    <mergeCell ref="C29:D29"/>
    <mergeCell ref="C30:D30"/>
    <mergeCell ref="C31:D31"/>
    <mergeCell ref="C32:D32"/>
    <mergeCell ref="A57:D57"/>
    <mergeCell ref="A42:D42"/>
    <mergeCell ref="A46:D46"/>
    <mergeCell ref="A50:D50"/>
    <mergeCell ref="A55:D55"/>
    <mergeCell ref="A56:D56"/>
  </mergeCells>
  <dataValidations count="19">
    <dataValidation allowBlank="1" showInputMessage="1" showErrorMessage="1" promptTitle="Numerator End Date" prompt="Input date in the following format - mm/dd/yyyy" sqref="B13"/>
    <dataValidation allowBlank="1" showInputMessage="1" showErrorMessage="1" promptTitle="Numerator Start Date" prompt="Input date in the following format - mm/dd/yyyy" sqref="B12"/>
    <dataValidation allowBlank="1" showInputMessage="1" showErrorMessage="1" promptTitle="Denominator End Date " prompt="Input date in the following format - mm/dd/yyyy" sqref="B11"/>
    <dataValidation type="date" allowBlank="1" showInputMessage="1" showErrorMessage="1" promptTitle="Denominator Start Date" prompt="Input date in the following format - mm/dd/yyyy" sqref="B10">
      <formula1>25569</formula1>
      <formula2>43831</formula2>
    </dataValidation>
    <dataValidation type="whole" allowBlank="1" showInputMessage="1" showErrorMessage="1" prompt="Input numerator for Medicaid" sqref="B18">
      <formula1>0</formula1>
      <formula2>1000000</formula2>
    </dataValidation>
    <dataValidation type="whole" allowBlank="1" showInputMessage="1" showErrorMessage="1" prompt="Input numerator for Medicare &amp; Medicaid" sqref="B19">
      <formula1>0</formula1>
      <formula2>1000000</formula2>
    </dataValidation>
    <dataValidation type="whole" allowBlank="1" showInputMessage="1" showErrorMessage="1" prompt="Input numerator for Other" sqref="B20">
      <formula1>0</formula1>
      <formula2>1000000</formula2>
    </dataValidation>
    <dataValidation type="whole" allowBlank="1" showInputMessage="1" showErrorMessage="1" prompt="Input denominator for Medicaid" sqref="C18">
      <formula1>0</formula1>
      <formula2>1000000</formula2>
    </dataValidation>
    <dataValidation type="whole" allowBlank="1" showInputMessage="1" showErrorMessage="1" prompt="Input denominator for Medicare &amp; Medicaid" sqref="C19">
      <formula1>0</formula1>
      <formula2>1000000</formula2>
    </dataValidation>
    <dataValidation type="whole" allowBlank="1" showInputMessage="1" showErrorMessage="1" prompt="Input denominator for Other" sqref="C20">
      <formula1>0</formula1>
      <formula2>1000000</formula2>
    </dataValidation>
    <dataValidation type="whole" allowBlank="1" showInputMessage="1" showErrorMessage="1" prompt="Size of the population included in the denominator" sqref="B36">
      <formula1>0</formula1>
      <formula2>100000</formula2>
    </dataValidation>
    <dataValidation type="whole" allowBlank="1" showInputMessage="1" showErrorMessage="1" prompt="Size of the measure-eligible population" sqref="D36">
      <formula1>0</formula1>
      <formula2>100000</formula2>
    </dataValidation>
    <dataValidation allowBlank="1" showInputMessage="1" showErrorMessage="1" promptTitle="If other data source" prompt="Specify" sqref="B8"/>
    <dataValidation allowBlank="1" showInputMessage="1" showErrorMessage="1" promptTitle="Additional Notes field" prompt="Please note anything you would like to tell us about reporting this measure:" sqref="A56"/>
    <dataValidation allowBlank="1" showInputMessage="1" showErrorMessage="1" promptTitle="If Other" prompt="If Other, explain whether the denominator is a subset of definitions selected above, please further define the denominator, and indicate the number of consumers excluded:  " sqref="D33"/>
    <dataValidation allowBlank="1" showInputMessage="1" showErrorMessage="1" promptTitle="If Yes, the measure differs:" prompt="Explain how the calculation differed and why" sqref="D34"/>
    <dataValidation allowBlank="1" showInputMessage="1" showErrorMessage="1" prompt="(Enter Explanation)" sqref="D51:D53 D43:D45 D47:D49 D39:D41"/>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35"/>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26">
        <x14:dataValidation type="list" allowBlank="1" showInputMessage="1" showErrorMessage="1" promptTitle="Select the data source type" prompt="Input Medical Records Data or Other.">
          <x14:formula1>
            <xm:f>'Data Sheet'!$C$7:$C$8</xm:f>
          </x14:formula1>
          <xm:sqref>B7</xm:sqref>
        </x14:dataValidation>
        <x14:dataValidation type="list" allowBlank="1" showInputMessage="1" showErrorMessage="1" promptTitle="If Medical Records Data" prompt="Select source of Medical Records (select 1 only):">
          <x14:formula1>
            <xm:f>'Data Sheet'!$H$3:$H$6</xm:f>
          </x14:formula1>
          <xm:sqref>D7</xm:sqref>
        </x14:dataValidation>
        <x14:dataValidation type="list" allowBlank="1" showInputMessage="1" showErrorMessage="1" prompt="Indicate whether the Medicaid population is included in the denominator by selecting Yes or No">
          <x14:formula1>
            <xm:f>'Data Sheet'!$B$3:$B$4</xm:f>
          </x14:formula1>
          <xm:sqref>B24</xm:sqref>
        </x14:dataValidation>
        <x14:dataValidation type="list" allowBlank="1" showInputMessage="1" showErrorMessage="1" prompt="Indicate whether the Title XIX-eligible CHIP population is included in the denominator by selecting Yes or No">
          <x14:formula1>
            <xm:f>'Data Sheet'!$B$3:$B$4</xm:f>
          </x14:formula1>
          <xm:sqref>B25</xm:sqref>
        </x14:dataValidation>
        <x14:dataValidation type="list" allowBlank="1" showInputMessage="1" showErrorMessage="1" prompt="Indicate whether the Title XXI-eligible CHIP population is included in the denominator by selecting Yes or No">
          <x14:formula1>
            <xm:f>'Data Sheet'!$B$3:$B$4</xm:f>
          </x14:formula1>
          <xm:sqref>B26</xm:sqref>
        </x14:dataValidation>
        <x14:dataValidation type="list" allowBlank="1" showInputMessage="1" showErrorMessage="1" prompt="Indicate whether the other CHIP enrollees are included in the denominator by selecting Yes or No">
          <x14:formula1>
            <xm:f>'Data Sheet'!$B$3:$B$4</xm:f>
          </x14:formula1>
          <xm:sqref>B27</xm:sqref>
        </x14:dataValidation>
        <x14:dataValidation type="list" allowBlank="1" showInputMessage="1" showErrorMessage="1" prompt="Indicate whether the Medicare population is included in the denominator by selecting Yes or No">
          <x14:formula1>
            <xm:f>'Data Sheet'!$B$3:$B$4</xm:f>
          </x14:formula1>
          <xm:sqref>B28</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B29</xm:sqref>
        </x14:dataValidation>
        <x14:dataValidation type="list" allowBlank="1" showInputMessage="1" showErrorMessage="1" prompt="Indicate whether the VHA/TRICARE population is included in the denominator by selecting Yes or No">
          <x14:formula1>
            <xm:f>'Data Sheet'!$B$3:$B$4</xm:f>
          </x14:formula1>
          <xm:sqref>B30</xm:sqref>
        </x14:dataValidation>
        <x14:dataValidation type="list" allowBlank="1" showInputMessage="1" showErrorMessage="1" prompt="Indicate whether the Commercially insured population is included in the denominator by selecting Yes or No">
          <x14:formula1>
            <xm:f>'Data Sheet'!$B$3:$B$4</xm:f>
          </x14:formula1>
          <xm:sqref>B31</xm:sqref>
        </x14:dataValidation>
        <x14:dataValidation type="list" allowBlank="1" showInputMessage="1" showErrorMessage="1" prompt="Indicate whether the uninsured population is included in the denominator by selecting Yes or No">
          <x14:formula1>
            <xm:f>'Data Sheet'!$B$3:$B$4</xm:f>
          </x14:formula1>
          <xm:sqref>B32</xm:sqref>
        </x14:dataValidation>
        <x14:dataValidation type="list" allowBlank="1" showInputMessage="1" showErrorMessage="1" prompt="Indicate whether the Other is included in the denominator by selecting Yes or No">
          <x14:formula1>
            <xm:f>'Data Sheet'!$B$3:$B$4</xm:f>
          </x14:formula1>
          <xm:sqref>B33</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B49</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B48</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B47</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B34</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B35</xm:sqref>
        </x14:dataValidation>
        <x14:dataValidation type="list" allowBlank="1" showInputMessage="1" showErrorMessage="1" prompt="Did the denominator differ for the Total Eligible Population?_x000a_(Yes or No)">
          <x14:formula1>
            <xm:f>'Data Sheet'!$B$3:$B$4</xm:f>
          </x14:formula1>
          <xm:sqref>B52</xm:sqref>
        </x14:dataValidation>
        <x14:dataValidation type="list" allowBlank="1" showInputMessage="1" showErrorMessage="1" prompt="Did the numerator differ for the Total Eligible Population?_x000a_(Yes or No)">
          <x14:formula1>
            <xm:f>'Data Sheet'!$B$3:$B$4</xm:f>
          </x14:formula1>
          <xm:sqref>B51</xm:sqref>
        </x14:dataValidation>
        <x14:dataValidation type="list" allowBlank="1" showInputMessage="1" showErrorMessage="1" prompt="Did the calculation differ in some other way for the Total Eligible Population?_x000a_(Yes or No)">
          <x14:formula1>
            <xm:f>'Data Sheet'!$B$3:$B$4</xm:f>
          </x14:formula1>
          <xm:sqref>B53</xm:sqref>
        </x14:dataValidation>
        <x14:dataValidation type="list" allowBlank="1" showInputMessage="1" showErrorMessage="1" prompt="Did the calculation differ in some other way for the Medicare &amp; Medicaid Population?_x000a_(Yes or No)">
          <x14:formula1>
            <xm:f>'Data Sheet'!$B$3:$B$4</xm:f>
          </x14:formula1>
          <xm:sqref>B45</xm:sqref>
        </x14:dataValidation>
        <x14:dataValidation type="list" allowBlank="1" showInputMessage="1" showErrorMessage="1" prompt="Did the denominator differ for the Medicare &amp; Medicaid Population?_x000a_(Yes or No)">
          <x14:formula1>
            <xm:f>'Data Sheet'!$B$3:$B$4</xm:f>
          </x14:formula1>
          <xm:sqref>B44</xm:sqref>
        </x14:dataValidation>
        <x14:dataValidation type="list" allowBlank="1" showInputMessage="1" showErrorMessage="1" prompt="Did the numerator differ for the Medicare &amp; Medicaid Population?_x000a_(Yes or No)">
          <x14:formula1>
            <xm:f>'Data Sheet'!$B$3:$B$4</xm:f>
          </x14:formula1>
          <xm:sqref>B43</xm:sqref>
        </x14:dataValidation>
        <x14:dataValidation type="list" allowBlank="1" showInputMessage="1" showErrorMessage="1" prompt="Did the calculation differ in some other way for the Medicaid Population?_x000a_(Yes or No)">
          <x14:formula1>
            <xm:f>'Data Sheet'!$B$3:$B$4</xm:f>
          </x14:formula1>
          <xm:sqref>B41</xm:sqref>
        </x14:dataValidation>
        <x14:dataValidation type="list" allowBlank="1" showInputMessage="1" showErrorMessage="1" prompt="Did the denominator differ for the Medicaid Population?_x000a_(Yes or No)">
          <x14:formula1>
            <xm:f>'Data Sheet'!$B$3:$B$4</xm:f>
          </x14:formula1>
          <xm:sqref>B40</xm:sqref>
        </x14:dataValidation>
        <x14:dataValidation type="list" allowBlank="1" showInputMessage="1" showErrorMessage="1" prompt="Did the numerator differ for the Medicaid Population?_x000a_(Yes or No)">
          <x14:formula1>
            <xm:f>'Data Sheet'!$B$3:$B$4</xm:f>
          </x14:formula1>
          <xm:sqref>B39</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499984740745262"/>
  </sheetPr>
  <dimension ref="A1:XFC65"/>
  <sheetViews>
    <sheetView showGridLines="0" tabSelected="1" zoomScaleNormal="100" zoomScaleSheetLayoutView="50" zoomScalePageLayoutView="85" workbookViewId="0">
      <selection sqref="A1:S1"/>
    </sheetView>
  </sheetViews>
  <sheetFormatPr defaultColWidth="0" defaultRowHeight="0" customHeight="1" zeroHeight="1" x14ac:dyDescent="0.25"/>
  <cols>
    <col min="1" max="1" width="36.42578125" customWidth="1"/>
    <col min="2" max="2" width="26.7109375" customWidth="1"/>
    <col min="3" max="3" width="26.85546875" customWidth="1"/>
    <col min="4" max="4" width="22.28515625" customWidth="1"/>
    <col min="5" max="7" width="0" hidden="1" customWidth="1"/>
    <col min="8" max="16383" width="8.85546875" hidden="1"/>
    <col min="16384" max="16384" width="7.28515625" hidden="1" customWidth="1"/>
  </cols>
  <sheetData>
    <row r="1" spans="1:5" s="270" customFormat="1" ht="6" customHeight="1" x14ac:dyDescent="0.25">
      <c r="A1" s="526" t="s">
        <v>535</v>
      </c>
      <c r="B1" s="526"/>
      <c r="C1" s="526"/>
      <c r="D1" s="526"/>
    </row>
    <row r="2" spans="1:5" s="47" customFormat="1" ht="18.75" x14ac:dyDescent="0.25">
      <c r="A2" s="531" t="s">
        <v>443</v>
      </c>
      <c r="B2" s="531"/>
      <c r="C2" s="531"/>
      <c r="D2" s="531"/>
    </row>
    <row r="3" spans="1:5" s="47" customFormat="1" ht="41.25" customHeight="1" x14ac:dyDescent="0.25">
      <c r="A3" s="506" t="s">
        <v>114</v>
      </c>
      <c r="B3" s="506"/>
      <c r="C3" s="506"/>
      <c r="D3" s="506"/>
    </row>
    <row r="4" spans="1:5" s="16" customFormat="1" ht="18" customHeight="1" thickBot="1" x14ac:dyDescent="0.3">
      <c r="A4" s="532" t="s">
        <v>25</v>
      </c>
      <c r="B4" s="532"/>
      <c r="C4" s="532"/>
      <c r="D4" s="532"/>
    </row>
    <row r="5" spans="1:5" s="24" customFormat="1" ht="30" customHeight="1" x14ac:dyDescent="0.25">
      <c r="A5" s="529" t="s">
        <v>602</v>
      </c>
      <c r="B5" s="512"/>
      <c r="C5" s="6"/>
      <c r="D5" s="343"/>
    </row>
    <row r="6" spans="1:5" s="16" customFormat="1" ht="18" customHeight="1" thickBot="1" x14ac:dyDescent="0.3">
      <c r="A6" s="520" t="s">
        <v>26</v>
      </c>
      <c r="B6" s="520"/>
      <c r="C6" s="520"/>
      <c r="D6" s="520"/>
    </row>
    <row r="7" spans="1:5" ht="48.75" customHeight="1" x14ac:dyDescent="0.25">
      <c r="A7" s="346" t="s">
        <v>603</v>
      </c>
      <c r="B7" s="123"/>
      <c r="C7" s="258" t="s">
        <v>604</v>
      </c>
      <c r="D7" s="6"/>
    </row>
    <row r="8" spans="1:5" ht="30" customHeight="1" x14ac:dyDescent="0.25">
      <c r="A8" s="259" t="s">
        <v>538</v>
      </c>
      <c r="B8" s="6"/>
      <c r="C8" s="523" t="s">
        <v>24</v>
      </c>
      <c r="D8" s="536"/>
      <c r="E8" s="61"/>
    </row>
    <row r="9" spans="1:5" s="16" customFormat="1" ht="18" customHeight="1" thickBot="1" x14ac:dyDescent="0.3">
      <c r="A9" s="520" t="s">
        <v>27</v>
      </c>
      <c r="B9" s="520"/>
      <c r="C9" s="520"/>
      <c r="D9" s="520"/>
    </row>
    <row r="10" spans="1:5" ht="18" customHeight="1" x14ac:dyDescent="0.25">
      <c r="A10" s="152" t="s">
        <v>471</v>
      </c>
      <c r="B10" s="35"/>
      <c r="C10" s="533" t="s">
        <v>24</v>
      </c>
      <c r="D10" s="534"/>
    </row>
    <row r="11" spans="1:5" ht="18" customHeight="1" x14ac:dyDescent="0.25">
      <c r="A11" s="152" t="s">
        <v>472</v>
      </c>
      <c r="B11" s="36"/>
      <c r="C11" s="523" t="s">
        <v>24</v>
      </c>
      <c r="D11" s="504"/>
    </row>
    <row r="12" spans="1:5" ht="18" customHeight="1" x14ac:dyDescent="0.25">
      <c r="A12" s="152" t="s">
        <v>473</v>
      </c>
      <c r="B12" s="36"/>
      <c r="C12" s="523" t="s">
        <v>24</v>
      </c>
      <c r="D12" s="504"/>
    </row>
    <row r="13" spans="1:5" ht="18" customHeight="1" x14ac:dyDescent="0.25">
      <c r="A13" s="152" t="s">
        <v>474</v>
      </c>
      <c r="B13" s="36"/>
      <c r="C13" s="523" t="s">
        <v>24</v>
      </c>
      <c r="D13" s="504"/>
    </row>
    <row r="14" spans="1:5" s="16" customFormat="1" ht="18" customHeight="1" thickBot="1" x14ac:dyDescent="0.3">
      <c r="A14" s="493" t="s">
        <v>28</v>
      </c>
      <c r="B14" s="493"/>
      <c r="C14" s="493"/>
      <c r="D14" s="493"/>
    </row>
    <row r="15" spans="1:5" s="47" customFormat="1" ht="31.5" customHeight="1" x14ac:dyDescent="0.25">
      <c r="A15" s="513" t="s">
        <v>592</v>
      </c>
      <c r="B15" s="513"/>
      <c r="C15" s="513"/>
      <c r="D15" s="513"/>
    </row>
    <row r="16" spans="1:5" s="47" customFormat="1" ht="18" customHeight="1" thickBot="1" x14ac:dyDescent="0.3">
      <c r="A16" s="545" t="s">
        <v>365</v>
      </c>
      <c r="B16" s="545"/>
      <c r="C16" s="545"/>
      <c r="D16" s="545"/>
    </row>
    <row r="17" spans="1:4" ht="18" customHeight="1" thickBot="1" x14ac:dyDescent="0.3">
      <c r="A17" s="164" t="s">
        <v>29</v>
      </c>
      <c r="B17" s="141" t="s">
        <v>30</v>
      </c>
      <c r="C17" s="141" t="s">
        <v>31</v>
      </c>
      <c r="D17" s="165" t="s">
        <v>32</v>
      </c>
    </row>
    <row r="18" spans="1:4" ht="18" customHeight="1" x14ac:dyDescent="0.25">
      <c r="A18" s="158" t="s">
        <v>59</v>
      </c>
      <c r="B18" s="41"/>
      <c r="C18" s="41"/>
      <c r="D18" s="40" t="str">
        <f>IF(C18&gt;0,B18/C18,"")</f>
        <v/>
      </c>
    </row>
    <row r="19" spans="1:4" ht="18" customHeight="1" x14ac:dyDescent="0.25">
      <c r="A19" s="159" t="s">
        <v>88</v>
      </c>
      <c r="B19" s="41"/>
      <c r="C19" s="41"/>
      <c r="D19" s="40" t="str">
        <f>IF(C19&gt;0,B19/C19,"")</f>
        <v/>
      </c>
    </row>
    <row r="20" spans="1:4" ht="18" customHeight="1" x14ac:dyDescent="0.25">
      <c r="A20" s="160" t="s">
        <v>67</v>
      </c>
      <c r="B20" s="41"/>
      <c r="C20" s="41"/>
      <c r="D20" s="40" t="str">
        <f>IF(C20&gt;0,B20/C20,"")</f>
        <v/>
      </c>
    </row>
    <row r="21" spans="1:4" ht="18" customHeight="1" thickBot="1" x14ac:dyDescent="0.3">
      <c r="A21" s="153" t="s">
        <v>34</v>
      </c>
      <c r="B21" s="45">
        <f>SUM(B18:B20)</f>
        <v>0</v>
      </c>
      <c r="C21" s="45">
        <f>SUM(C18:C20)</f>
        <v>0</v>
      </c>
      <c r="D21" s="40" t="str">
        <f>IF(C21&gt;0,B21/C21,"")</f>
        <v/>
      </c>
    </row>
    <row r="22" spans="1:4" s="16" customFormat="1" ht="18" customHeight="1" thickBot="1" x14ac:dyDescent="0.3">
      <c r="A22" s="520" t="s">
        <v>35</v>
      </c>
      <c r="B22" s="520"/>
      <c r="C22" s="520"/>
      <c r="D22" s="520"/>
    </row>
    <row r="23" spans="1:4" s="24" customFormat="1" ht="15" x14ac:dyDescent="0.25">
      <c r="A23" s="461" t="s">
        <v>541</v>
      </c>
      <c r="B23" s="462"/>
      <c r="C23" s="462"/>
      <c r="D23" s="463"/>
    </row>
    <row r="24" spans="1:4" s="24" customFormat="1" ht="15" x14ac:dyDescent="0.25">
      <c r="A24" s="253" t="s">
        <v>65</v>
      </c>
      <c r="B24" s="6"/>
      <c r="C24" s="426" t="s">
        <v>24</v>
      </c>
      <c r="D24" s="427"/>
    </row>
    <row r="25" spans="1:4" s="24" customFormat="1" ht="15" x14ac:dyDescent="0.25">
      <c r="A25" s="252" t="s">
        <v>543</v>
      </c>
      <c r="B25" s="6"/>
      <c r="C25" s="426" t="s">
        <v>24</v>
      </c>
      <c r="D25" s="427"/>
    </row>
    <row r="26" spans="1:4" s="24" customFormat="1" ht="15" x14ac:dyDescent="0.25">
      <c r="A26" s="252" t="s">
        <v>544</v>
      </c>
      <c r="B26" s="6"/>
      <c r="C26" s="426" t="s">
        <v>24</v>
      </c>
      <c r="D26" s="427"/>
    </row>
    <row r="27" spans="1:4" s="24" customFormat="1" ht="15" x14ac:dyDescent="0.25">
      <c r="A27" s="252" t="s">
        <v>508</v>
      </c>
      <c r="B27" s="6"/>
      <c r="C27" s="426" t="s">
        <v>24</v>
      </c>
      <c r="D27" s="427"/>
    </row>
    <row r="28" spans="1:4" s="24" customFormat="1" ht="15" x14ac:dyDescent="0.25">
      <c r="A28" s="252" t="s">
        <v>545</v>
      </c>
      <c r="B28" s="6"/>
      <c r="C28" s="426" t="s">
        <v>24</v>
      </c>
      <c r="D28" s="427"/>
    </row>
    <row r="29" spans="1:4" s="24" customFormat="1" ht="30" x14ac:dyDescent="0.25">
      <c r="A29" s="252" t="s">
        <v>71</v>
      </c>
      <c r="B29" s="6"/>
      <c r="C29" s="426" t="s">
        <v>24</v>
      </c>
      <c r="D29" s="427"/>
    </row>
    <row r="30" spans="1:4" s="24" customFormat="1" ht="15" x14ac:dyDescent="0.25">
      <c r="A30" s="252" t="s">
        <v>72</v>
      </c>
      <c r="B30" s="6"/>
      <c r="C30" s="426" t="s">
        <v>24</v>
      </c>
      <c r="D30" s="427"/>
    </row>
    <row r="31" spans="1:4" s="24" customFormat="1" ht="15" x14ac:dyDescent="0.25">
      <c r="A31" s="252" t="s">
        <v>539</v>
      </c>
      <c r="B31" s="6"/>
      <c r="C31" s="426" t="s">
        <v>24</v>
      </c>
      <c r="D31" s="427"/>
    </row>
    <row r="32" spans="1:4" s="24" customFormat="1" ht="15" x14ac:dyDescent="0.25">
      <c r="A32" s="252" t="s">
        <v>73</v>
      </c>
      <c r="B32" s="6"/>
      <c r="C32" s="426" t="s">
        <v>24</v>
      </c>
      <c r="D32" s="427"/>
    </row>
    <row r="33" spans="1:4" s="24" customFormat="1" ht="105" x14ac:dyDescent="0.25">
      <c r="A33" s="252" t="s">
        <v>67</v>
      </c>
      <c r="B33" s="6"/>
      <c r="C33" s="155" t="s">
        <v>542</v>
      </c>
      <c r="D33" s="234"/>
    </row>
    <row r="34" spans="1:4" s="24" customFormat="1" ht="45" x14ac:dyDescent="0.25">
      <c r="A34" s="146" t="s">
        <v>562</v>
      </c>
      <c r="B34" s="6"/>
      <c r="C34" s="145" t="s">
        <v>576</v>
      </c>
      <c r="D34" s="231"/>
    </row>
    <row r="35" spans="1:4" s="24" customFormat="1" ht="90" x14ac:dyDescent="0.25">
      <c r="A35" s="147" t="s">
        <v>561</v>
      </c>
      <c r="B35" s="10"/>
      <c r="C35" s="145" t="s">
        <v>36</v>
      </c>
      <c r="D35" s="234"/>
    </row>
    <row r="36" spans="1:4" s="24" customFormat="1" ht="45" x14ac:dyDescent="0.25">
      <c r="A36" s="148" t="s">
        <v>515</v>
      </c>
      <c r="B36" s="9"/>
      <c r="C36" s="228" t="s">
        <v>516</v>
      </c>
      <c r="D36" s="235"/>
    </row>
    <row r="37" spans="1:4" ht="15.6" customHeight="1" x14ac:dyDescent="0.25">
      <c r="A37" s="418" t="s">
        <v>130</v>
      </c>
      <c r="B37" s="418"/>
      <c r="C37" s="418"/>
      <c r="D37" s="418"/>
    </row>
    <row r="38" spans="1:4" s="24" customFormat="1" ht="15" x14ac:dyDescent="0.25">
      <c r="A38" s="423" t="s">
        <v>42</v>
      </c>
      <c r="B38" s="424"/>
      <c r="C38" s="424"/>
      <c r="D38" s="425"/>
    </row>
    <row r="39" spans="1:4" s="24" customFormat="1" ht="45" x14ac:dyDescent="0.25">
      <c r="A39" s="144" t="s">
        <v>517</v>
      </c>
      <c r="B39" s="6"/>
      <c r="C39" s="149" t="s">
        <v>38</v>
      </c>
      <c r="D39" s="235"/>
    </row>
    <row r="40" spans="1:4" s="24" customFormat="1" ht="45" x14ac:dyDescent="0.25">
      <c r="A40" s="144" t="s">
        <v>518</v>
      </c>
      <c r="B40" s="10"/>
      <c r="C40" s="150" t="s">
        <v>39</v>
      </c>
      <c r="D40" s="235"/>
    </row>
    <row r="41" spans="1:4" s="24" customFormat="1" ht="30" x14ac:dyDescent="0.25">
      <c r="A41" s="144" t="s">
        <v>519</v>
      </c>
      <c r="B41" s="121"/>
      <c r="C41" s="151" t="s">
        <v>40</v>
      </c>
      <c r="D41" s="235"/>
    </row>
    <row r="42" spans="1:4" s="24" customFormat="1" ht="15" x14ac:dyDescent="0.25">
      <c r="A42" s="423" t="s">
        <v>43</v>
      </c>
      <c r="B42" s="424"/>
      <c r="C42" s="424"/>
      <c r="D42" s="425"/>
    </row>
    <row r="43" spans="1:4" s="24" customFormat="1" ht="45" x14ac:dyDescent="0.25">
      <c r="A43" s="144" t="s">
        <v>520</v>
      </c>
      <c r="B43" s="6"/>
      <c r="C43" s="149" t="s">
        <v>38</v>
      </c>
      <c r="D43" s="235"/>
    </row>
    <row r="44" spans="1:4" s="24" customFormat="1" ht="45" x14ac:dyDescent="0.25">
      <c r="A44" s="144" t="s">
        <v>521</v>
      </c>
      <c r="B44" s="10"/>
      <c r="C44" s="150" t="s">
        <v>39</v>
      </c>
      <c r="D44" s="235"/>
    </row>
    <row r="45" spans="1:4" s="24" customFormat="1" ht="45" x14ac:dyDescent="0.25">
      <c r="A45" s="144" t="s">
        <v>522</v>
      </c>
      <c r="B45" s="121"/>
      <c r="C45" s="151" t="s">
        <v>40</v>
      </c>
      <c r="D45" s="235"/>
    </row>
    <row r="46" spans="1:4" s="24" customFormat="1" ht="15" x14ac:dyDescent="0.25">
      <c r="A46" s="423" t="s">
        <v>44</v>
      </c>
      <c r="B46" s="424"/>
      <c r="C46" s="424"/>
      <c r="D46" s="425"/>
    </row>
    <row r="47" spans="1:4" s="24" customFormat="1" ht="45" x14ac:dyDescent="0.25">
      <c r="A47" s="144" t="s">
        <v>523</v>
      </c>
      <c r="B47" s="6"/>
      <c r="C47" s="149" t="s">
        <v>38</v>
      </c>
      <c r="D47" s="235"/>
    </row>
    <row r="48" spans="1:4" s="24" customFormat="1" ht="45" x14ac:dyDescent="0.25">
      <c r="A48" s="144" t="s">
        <v>524</v>
      </c>
      <c r="B48" s="10"/>
      <c r="C48" s="150" t="s">
        <v>39</v>
      </c>
      <c r="D48" s="235"/>
    </row>
    <row r="49" spans="1:4" s="24" customFormat="1" ht="45" x14ac:dyDescent="0.25">
      <c r="A49" s="144" t="s">
        <v>525</v>
      </c>
      <c r="B49" s="121"/>
      <c r="C49" s="151" t="s">
        <v>40</v>
      </c>
      <c r="D49" s="235"/>
    </row>
    <row r="50" spans="1:4" s="24" customFormat="1" ht="15" x14ac:dyDescent="0.25">
      <c r="A50" s="423" t="s">
        <v>45</v>
      </c>
      <c r="B50" s="424"/>
      <c r="C50" s="424"/>
      <c r="D50" s="425"/>
    </row>
    <row r="51" spans="1:4" s="24" customFormat="1" ht="45" x14ac:dyDescent="0.25">
      <c r="A51" s="144" t="s">
        <v>526</v>
      </c>
      <c r="B51" s="6"/>
      <c r="C51" s="149" t="s">
        <v>38</v>
      </c>
      <c r="D51" s="235"/>
    </row>
    <row r="52" spans="1:4" s="24" customFormat="1" ht="45" x14ac:dyDescent="0.25">
      <c r="A52" s="144" t="s">
        <v>527</v>
      </c>
      <c r="B52" s="10"/>
      <c r="C52" s="150" t="s">
        <v>39</v>
      </c>
      <c r="D52" s="235"/>
    </row>
    <row r="53" spans="1:4" s="24" customFormat="1" ht="30" x14ac:dyDescent="0.25">
      <c r="A53" s="144" t="s">
        <v>528</v>
      </c>
      <c r="B53" s="10"/>
      <c r="C53" s="150" t="s">
        <v>40</v>
      </c>
      <c r="D53" s="235"/>
    </row>
    <row r="54" spans="1:4" s="16" customFormat="1" ht="18" customHeight="1" thickBot="1" x14ac:dyDescent="0.3">
      <c r="A54" s="538" t="s">
        <v>46</v>
      </c>
      <c r="B54" s="538"/>
      <c r="C54" s="538"/>
      <c r="D54" s="538"/>
    </row>
    <row r="55" spans="1:4" ht="47.45" customHeight="1" x14ac:dyDescent="0.25">
      <c r="A55" s="521"/>
      <c r="B55" s="522"/>
      <c r="C55" s="522"/>
      <c r="D55" s="522"/>
    </row>
    <row r="56" spans="1:4" ht="18" customHeight="1" x14ac:dyDescent="0.25">
      <c r="A56" s="462" t="s">
        <v>0</v>
      </c>
      <c r="B56" s="462"/>
      <c r="C56" s="462"/>
      <c r="D56" s="462"/>
    </row>
    <row r="57" spans="1:4" ht="18" hidden="1" customHeight="1" x14ac:dyDescent="0.25"/>
    <row r="58" spans="1:4" ht="0" hidden="1" customHeight="1" x14ac:dyDescent="0.25"/>
    <row r="59" spans="1:4" ht="0" hidden="1" customHeight="1" x14ac:dyDescent="0.25"/>
    <row r="60" spans="1:4" ht="0" hidden="1" customHeight="1" x14ac:dyDescent="0.25"/>
    <row r="61" spans="1:4" ht="0" hidden="1" customHeight="1" x14ac:dyDescent="0.25"/>
    <row r="62" spans="1:4" ht="0" hidden="1" customHeight="1" x14ac:dyDescent="0.25"/>
    <row r="63" spans="1:4" ht="0" hidden="1" customHeight="1" x14ac:dyDescent="0.25"/>
    <row r="64" spans="1:4" ht="0" hidden="1" customHeight="1" x14ac:dyDescent="0.25"/>
    <row r="65" ht="0" hidden="1" customHeight="1" x14ac:dyDescent="0.25"/>
  </sheetData>
  <sheetProtection algorithmName="SHA-512" hashValue="OZQClrKuca0+Pdo26LdTE6b+UAZzgm3OegsnE+c3lHqs1gtmIwDi1aJgsdRCQu8uZg14tfTF+IiDlW16pz8K6g==" saltValue="SPYWKOcsnEMVek1WCP8/EQ==" spinCount="100000" sheet="1" objects="1" scenarios="1"/>
  <mergeCells count="34">
    <mergeCell ref="A54:D54"/>
    <mergeCell ref="A55:D55"/>
    <mergeCell ref="A56:D56"/>
    <mergeCell ref="A38:D38"/>
    <mergeCell ref="A37:D37"/>
    <mergeCell ref="A42:D42"/>
    <mergeCell ref="A46:D46"/>
    <mergeCell ref="A50:D50"/>
    <mergeCell ref="A14:D14"/>
    <mergeCell ref="A15:D15"/>
    <mergeCell ref="A16:D16"/>
    <mergeCell ref="A22:D22"/>
    <mergeCell ref="A9:D9"/>
    <mergeCell ref="C10:D10"/>
    <mergeCell ref="C11:D11"/>
    <mergeCell ref="C12:D12"/>
    <mergeCell ref="C13:D13"/>
    <mergeCell ref="C8:D8"/>
    <mergeCell ref="A1:D1"/>
    <mergeCell ref="A2:D2"/>
    <mergeCell ref="A3:D3"/>
    <mergeCell ref="A4:D4"/>
    <mergeCell ref="A6:D6"/>
    <mergeCell ref="A5:B5"/>
    <mergeCell ref="A23:D23"/>
    <mergeCell ref="C24:D24"/>
    <mergeCell ref="C25:D25"/>
    <mergeCell ref="C26:D26"/>
    <mergeCell ref="C27:D27"/>
    <mergeCell ref="C28:D28"/>
    <mergeCell ref="C29:D29"/>
    <mergeCell ref="C30:D30"/>
    <mergeCell ref="C31:D31"/>
    <mergeCell ref="C32:D32"/>
  </mergeCells>
  <dataValidations count="19">
    <dataValidation type="whole" allowBlank="1" showInputMessage="1" showErrorMessage="1" prompt="Input denominator for Other" sqref="C20">
      <formula1>0</formula1>
      <formula2>1000000</formula2>
    </dataValidation>
    <dataValidation type="whole" allowBlank="1" showInputMessage="1" showErrorMessage="1" prompt="Input denominator for Medicare &amp; Medicaid" sqref="C19">
      <formula1>0</formula1>
      <formula2>1000000</formula2>
    </dataValidation>
    <dataValidation type="whole" allowBlank="1" showInputMessage="1" showErrorMessage="1" prompt="Input denominator for Medicaid" sqref="C18">
      <formula1>0</formula1>
      <formula2>1000000</formula2>
    </dataValidation>
    <dataValidation type="whole" allowBlank="1" showInputMessage="1" showErrorMessage="1" prompt="Input numerator for Other" sqref="B20">
      <formula1>0</formula1>
      <formula2>1000000</formula2>
    </dataValidation>
    <dataValidation type="whole" allowBlank="1" showInputMessage="1" showErrorMessage="1" prompt="Input numerator for Medicare &amp; Medicaid" sqref="B19">
      <formula1>0</formula1>
      <formula2>1000000</formula2>
    </dataValidation>
    <dataValidation type="whole" allowBlank="1" showInputMessage="1" showErrorMessage="1" prompt="Input numerator for Medicaid" sqref="B18">
      <formula1>0</formula1>
      <formula2>1000000</formula2>
    </dataValidation>
    <dataValidation type="date" allowBlank="1" showInputMessage="1" showErrorMessage="1" promptTitle="Denominator Start Date" prompt="Input date in the following format - mm/dd/yyyy" sqref="B10">
      <formula1>25569</formula1>
      <formula2>43831</formula2>
    </dataValidation>
    <dataValidation allowBlank="1" showInputMessage="1" showErrorMessage="1" prompt="(Enter Explanation)" sqref="D51:D53 D43:D45 D47:D49 D39:D41"/>
    <dataValidation allowBlank="1" showInputMessage="1" showErrorMessage="1" promptTitle="If Other" prompt="If Other, explain whether the denominator is a subset of definitions selected above, please further define the denominator, and indicate the number of consumers excluded:  " sqref="D33"/>
    <dataValidation allowBlank="1" showInputMessage="1" showErrorMessage="1" promptTitle="Denominator End Date" prompt="Input date in the following format - mm/dd/yyyy" sqref="B11"/>
    <dataValidation allowBlank="1" showInputMessage="1" showErrorMessage="1" promptTitle="Numerator Start Date" prompt="Input date in the following format - mm/dd/yyyy" sqref="B12"/>
    <dataValidation allowBlank="1" showInputMessage="1" showErrorMessage="1" promptTitle="Numerator End Date" prompt="Input date in the following format - mm/dd/yyyy" sqref="B13"/>
    <dataValidation type="whole" allowBlank="1" showInputMessage="1" showErrorMessage="1" prompt="Size of the measure-eligible population" sqref="D36">
      <formula1>0</formula1>
      <formula2>100000</formula2>
    </dataValidation>
    <dataValidation type="whole" allowBlank="1" showInputMessage="1" showErrorMessage="1" prompt="Size of the population included in the denominator" sqref="B36">
      <formula1>0</formula1>
      <formula2>100000</formula2>
    </dataValidation>
    <dataValidation allowBlank="1" showInputMessage="1" showErrorMessage="1" promptTitle="If other data source" prompt="Specify" sqref="B8"/>
    <dataValidation allowBlank="1" showInputMessage="1" showErrorMessage="1" promptTitle="Additional Notes field" prompt="Please note anything you would like to tell us about reporting this measure:" sqref="A55"/>
    <dataValidation allowBlank="1" showInputMessage="1" showErrorMessage="1" promptTitle="If Yes, the measure differs:" prompt="Explain how the calculation differed and why" sqref="D34"/>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35"/>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26">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B49</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B48</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B47</xm:sqref>
        </x14:dataValidation>
        <x14:dataValidation type="list" allowBlank="1" showInputMessage="1" showErrorMessage="1" promptTitle="Select the data source type" prompt="Input Medical Records Data or Other.">
          <x14:formula1>
            <xm:f>'Data Sheet'!$C$7:$C$8</xm:f>
          </x14:formula1>
          <xm:sqref>B7</xm:sqref>
        </x14:dataValidation>
        <x14:dataValidation type="list" allowBlank="1" showInputMessage="1" showErrorMessage="1" promptTitle="If Medical Records Data" prompt="Select source of Medical Records (select 1 only):">
          <x14:formula1>
            <xm:f>'Data Sheet'!$H$3:$H$6</xm:f>
          </x14:formula1>
          <xm:sqref>D7</xm:sqref>
        </x14:dataValidation>
        <x14:dataValidation type="list" allowBlank="1" showInputMessage="1" showErrorMessage="1" prompt="Indicate whether the Other is included in the denominator by selecting Yes or No">
          <x14:formula1>
            <xm:f>'Data Sheet'!$B$3:$B$4</xm:f>
          </x14:formula1>
          <xm:sqref>B33</xm:sqref>
        </x14:dataValidation>
        <x14:dataValidation type="list" allowBlank="1" showInputMessage="1" showErrorMessage="1" prompt="Indicate whether the uninsured population is included in the denominator by selecting Yes or No">
          <x14:formula1>
            <xm:f>'Data Sheet'!$B$3:$B$4</xm:f>
          </x14:formula1>
          <xm:sqref>B32</xm:sqref>
        </x14:dataValidation>
        <x14:dataValidation type="list" allowBlank="1" showInputMessage="1" showErrorMessage="1" prompt="Indicate whether the Commercially insured population is included in the denominator by selecting Yes or No">
          <x14:formula1>
            <xm:f>'Data Sheet'!$B$3:$B$4</xm:f>
          </x14:formula1>
          <xm:sqref>B31</xm:sqref>
        </x14:dataValidation>
        <x14:dataValidation type="list" allowBlank="1" showInputMessage="1" showErrorMessage="1" prompt="Indicate whether the VHA/TRICARE population is included in the denominator by selecting Yes or No">
          <x14:formula1>
            <xm:f>'Data Sheet'!$B$3:$B$4</xm:f>
          </x14:formula1>
          <xm:sqref>B30</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B29</xm:sqref>
        </x14:dataValidation>
        <x14:dataValidation type="list" allowBlank="1" showInputMessage="1" showErrorMessage="1" prompt="Indicate whether the Medicare population is included in the denominator by selecting Yes or No">
          <x14:formula1>
            <xm:f>'Data Sheet'!$B$3:$B$4</xm:f>
          </x14:formula1>
          <xm:sqref>B28</xm:sqref>
        </x14:dataValidation>
        <x14:dataValidation type="list" allowBlank="1" showInputMessage="1" showErrorMessage="1" prompt="Indicate whether the other CHIP enrollees are included in the denominator by selecting Yes or No">
          <x14:formula1>
            <xm:f>'Data Sheet'!$B$3:$B$4</xm:f>
          </x14:formula1>
          <xm:sqref>B27</xm:sqref>
        </x14:dataValidation>
        <x14:dataValidation type="list" allowBlank="1" showInputMessage="1" showErrorMessage="1" prompt="Indicate whether the Title XXI-eligible CHIP population is included in the denominator by selecting Yes or No">
          <x14:formula1>
            <xm:f>'Data Sheet'!$B$3:$B$4</xm:f>
          </x14:formula1>
          <xm:sqref>B26</xm:sqref>
        </x14:dataValidation>
        <x14:dataValidation type="list" allowBlank="1" showInputMessage="1" showErrorMessage="1" prompt="Indicate whether the Title XIX-eligible CHIP population is included in the denominator by selecting Yes or No">
          <x14:formula1>
            <xm:f>'Data Sheet'!$B$3:$B$4</xm:f>
          </x14:formula1>
          <xm:sqref>B25</xm:sqref>
        </x14:dataValidation>
        <x14:dataValidation type="list" allowBlank="1" showInputMessage="1" showErrorMessage="1" prompt="Indicate whether the Medicaid population is included in the denominator by selecting Yes or No">
          <x14:formula1>
            <xm:f>'Data Sheet'!$B$3:$B$4</xm:f>
          </x14:formula1>
          <xm:sqref>B24</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B34</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B35</xm:sqref>
        </x14:dataValidation>
        <x14:dataValidation type="list" allowBlank="1" showInputMessage="1" showErrorMessage="1" prompt="Did the numerator differ for the Medicaid Population?_x000a_(Yes or No)">
          <x14:formula1>
            <xm:f>'Data Sheet'!$B$3:$B$4</xm:f>
          </x14:formula1>
          <xm:sqref>B39</xm:sqref>
        </x14:dataValidation>
        <x14:dataValidation type="list" allowBlank="1" showInputMessage="1" showErrorMessage="1" prompt="Did the denominator differ for the Medicaid Population?_x000a_(Yes or No)">
          <x14:formula1>
            <xm:f>'Data Sheet'!$B$3:$B$4</xm:f>
          </x14:formula1>
          <xm:sqref>B40</xm:sqref>
        </x14:dataValidation>
        <x14:dataValidation type="list" allowBlank="1" showInputMessage="1" showErrorMessage="1" prompt="Did the calculation differ in some other way for the Medicaid Population?_x000a_(Yes or No)">
          <x14:formula1>
            <xm:f>'Data Sheet'!$B$3:$B$4</xm:f>
          </x14:formula1>
          <xm:sqref>B41</xm:sqref>
        </x14:dataValidation>
        <x14:dataValidation type="list" allowBlank="1" showInputMessage="1" showErrorMessage="1" prompt="Did the numerator differ for the Medicare &amp; Medicaid Population?_x000a_(Yes or No)">
          <x14:formula1>
            <xm:f>'Data Sheet'!$B$3:$B$4</xm:f>
          </x14:formula1>
          <xm:sqref>B43</xm:sqref>
        </x14:dataValidation>
        <x14:dataValidation type="list" allowBlank="1" showInputMessage="1" showErrorMessage="1" prompt="Did the denominator differ for the Medicare &amp; Medicaid Population?_x000a_(Yes or No)">
          <x14:formula1>
            <xm:f>'Data Sheet'!$B$3:$B$4</xm:f>
          </x14:formula1>
          <xm:sqref>B44</xm:sqref>
        </x14:dataValidation>
        <x14:dataValidation type="list" allowBlank="1" showInputMessage="1" showErrorMessage="1" prompt="Did the calculation differ in some other way for the Medicare &amp; Medicaid Population?_x000a_(Yes or No)">
          <x14:formula1>
            <xm:f>'Data Sheet'!$B$3:$B$4</xm:f>
          </x14:formula1>
          <xm:sqref>B45</xm:sqref>
        </x14:dataValidation>
        <x14:dataValidation type="list" allowBlank="1" showInputMessage="1" showErrorMessage="1" prompt="Did the calculation differ in some other way for the Total Eligible Population?_x000a_(Yes or No)">
          <x14:formula1>
            <xm:f>'Data Sheet'!$B$3:$B$4</xm:f>
          </x14:formula1>
          <xm:sqref>B53</xm:sqref>
        </x14:dataValidation>
        <x14:dataValidation type="list" allowBlank="1" showInputMessage="1" showErrorMessage="1" prompt="Did the numerator differ for the Total Eligible Population?_x000a_(Yes or No)">
          <x14:formula1>
            <xm:f>'Data Sheet'!$B$3:$B$4</xm:f>
          </x14:formula1>
          <xm:sqref>B51</xm:sqref>
        </x14:dataValidation>
        <x14:dataValidation type="list" allowBlank="1" showInputMessage="1" showErrorMessage="1" prompt="Did the denominator differ for the Total Eligible Population?_x000a_(Yes or No)">
          <x14:formula1>
            <xm:f>'Data Sheet'!$B$3:$B$4</xm:f>
          </x14:formula1>
          <xm:sqref>B52</xm:sqref>
        </x14:dataValidation>
      </x14:dataValidation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499984740745262"/>
  </sheetPr>
  <dimension ref="A1:D100"/>
  <sheetViews>
    <sheetView showGridLines="0" tabSelected="1" zoomScaleNormal="100" zoomScaleSheetLayoutView="50" workbookViewId="0">
      <selection sqref="A1:S1"/>
    </sheetView>
  </sheetViews>
  <sheetFormatPr defaultColWidth="0" defaultRowHeight="15" zeroHeight="1" x14ac:dyDescent="0.25"/>
  <cols>
    <col min="1" max="1" width="35.42578125" customWidth="1"/>
    <col min="2" max="2" width="25.42578125" customWidth="1"/>
    <col min="3" max="3" width="26.85546875" customWidth="1"/>
    <col min="4" max="4" width="22.7109375" customWidth="1"/>
    <col min="5" max="16384" width="8.85546875" hidden="1"/>
  </cols>
  <sheetData>
    <row r="1" spans="1:4" s="270" customFormat="1" ht="6" customHeight="1" x14ac:dyDescent="0.25">
      <c r="A1" s="526" t="s">
        <v>535</v>
      </c>
      <c r="B1" s="526"/>
      <c r="C1" s="526"/>
      <c r="D1" s="526"/>
    </row>
    <row r="2" spans="1:4" s="47" customFormat="1" ht="18.75" x14ac:dyDescent="0.25">
      <c r="A2" s="531" t="s">
        <v>145</v>
      </c>
      <c r="B2" s="531"/>
      <c r="C2" s="531"/>
      <c r="D2" s="531"/>
    </row>
    <row r="3" spans="1:4" s="47" customFormat="1" ht="41.25" customHeight="1" x14ac:dyDescent="0.25">
      <c r="A3" s="506" t="s">
        <v>485</v>
      </c>
      <c r="B3" s="506"/>
      <c r="C3" s="506"/>
      <c r="D3" s="506"/>
    </row>
    <row r="4" spans="1:4" s="16" customFormat="1" ht="17.45" customHeight="1" thickBot="1" x14ac:dyDescent="0.3">
      <c r="A4" s="532" t="s">
        <v>25</v>
      </c>
      <c r="B4" s="532"/>
      <c r="C4" s="532"/>
      <c r="D4" s="532"/>
    </row>
    <row r="5" spans="1:4" s="24" customFormat="1" ht="45.75" customHeight="1" x14ac:dyDescent="0.25">
      <c r="A5" s="535" t="s">
        <v>602</v>
      </c>
      <c r="B5" s="444"/>
      <c r="C5" s="6"/>
      <c r="D5" s="317"/>
    </row>
    <row r="6" spans="1:4" s="16" customFormat="1" ht="17.45" customHeight="1" thickBot="1" x14ac:dyDescent="0.3">
      <c r="A6" s="520" t="s">
        <v>26</v>
      </c>
      <c r="B6" s="520"/>
      <c r="C6" s="520"/>
      <c r="D6" s="520"/>
    </row>
    <row r="7" spans="1:4" ht="18" customHeight="1" x14ac:dyDescent="0.25">
      <c r="A7" s="127" t="s">
        <v>537</v>
      </c>
      <c r="B7" s="20"/>
      <c r="C7" s="523" t="s">
        <v>24</v>
      </c>
      <c r="D7" s="504"/>
    </row>
    <row r="8" spans="1:4" ht="47.25" customHeight="1" x14ac:dyDescent="0.25">
      <c r="A8" s="254" t="s">
        <v>608</v>
      </c>
      <c r="B8" s="7"/>
      <c r="C8" s="261" t="s">
        <v>547</v>
      </c>
      <c r="D8" s="7"/>
    </row>
    <row r="9" spans="1:4" ht="32.25" customHeight="1" x14ac:dyDescent="0.25">
      <c r="A9" s="329" t="s">
        <v>606</v>
      </c>
      <c r="B9" s="10"/>
      <c r="C9" s="523" t="s">
        <v>24</v>
      </c>
      <c r="D9" s="504"/>
    </row>
    <row r="10" spans="1:4" ht="30" x14ac:dyDescent="0.25">
      <c r="A10" s="255" t="s">
        <v>548</v>
      </c>
      <c r="B10" s="256"/>
      <c r="C10" s="523" t="s">
        <v>24</v>
      </c>
      <c r="D10" s="504"/>
    </row>
    <row r="11" spans="1:4" ht="30" x14ac:dyDescent="0.25">
      <c r="A11" s="255" t="s">
        <v>549</v>
      </c>
      <c r="B11" s="68"/>
      <c r="C11" s="523" t="s">
        <v>24</v>
      </c>
      <c r="D11" s="504"/>
    </row>
    <row r="12" spans="1:4" ht="30" x14ac:dyDescent="0.25">
      <c r="A12" s="257" t="s">
        <v>550</v>
      </c>
      <c r="B12" s="10"/>
      <c r="C12" s="523" t="s">
        <v>24</v>
      </c>
      <c r="D12" s="504"/>
    </row>
    <row r="13" spans="1:4" s="16" customFormat="1" ht="17.45" customHeight="1" thickBot="1" x14ac:dyDescent="0.3">
      <c r="A13" s="520" t="s">
        <v>27</v>
      </c>
      <c r="B13" s="520"/>
      <c r="C13" s="520"/>
      <c r="D13" s="520"/>
    </row>
    <row r="14" spans="1:4" ht="17.45" customHeight="1" x14ac:dyDescent="0.25">
      <c r="A14" s="152" t="s">
        <v>471</v>
      </c>
      <c r="B14" s="36"/>
      <c r="C14" s="533" t="s">
        <v>24</v>
      </c>
      <c r="D14" s="534"/>
    </row>
    <row r="15" spans="1:4" ht="17.45" customHeight="1" x14ac:dyDescent="0.25">
      <c r="A15" s="152" t="s">
        <v>472</v>
      </c>
      <c r="B15" s="36"/>
      <c r="C15" s="523" t="s">
        <v>24</v>
      </c>
      <c r="D15" s="504"/>
    </row>
    <row r="16" spans="1:4" ht="17.45" customHeight="1" x14ac:dyDescent="0.25">
      <c r="A16" s="152" t="s">
        <v>473</v>
      </c>
      <c r="B16" s="36"/>
      <c r="C16" s="523" t="s">
        <v>24</v>
      </c>
      <c r="D16" s="504"/>
    </row>
    <row r="17" spans="1:4" s="5" customFormat="1" ht="17.45" customHeight="1" x14ac:dyDescent="0.25">
      <c r="A17" s="173" t="s">
        <v>474</v>
      </c>
      <c r="B17" s="37"/>
      <c r="C17" s="523" t="s">
        <v>24</v>
      </c>
      <c r="D17" s="504"/>
    </row>
    <row r="18" spans="1:4" s="16" customFormat="1" ht="16.5" thickBot="1" x14ac:dyDescent="0.3">
      <c r="A18" s="493" t="s">
        <v>28</v>
      </c>
      <c r="B18" s="493"/>
      <c r="C18" s="493"/>
      <c r="D18" s="493"/>
    </row>
    <row r="19" spans="1:4" s="47" customFormat="1" ht="44.25" customHeight="1" x14ac:dyDescent="0.25">
      <c r="A19" s="559" t="s">
        <v>116</v>
      </c>
      <c r="B19" s="559"/>
      <c r="C19" s="559"/>
      <c r="D19" s="559"/>
    </row>
    <row r="20" spans="1:4" s="47" customFormat="1" ht="32.25" customHeight="1" thickBot="1" x14ac:dyDescent="0.3">
      <c r="A20" s="560" t="s">
        <v>480</v>
      </c>
      <c r="B20" s="560"/>
      <c r="C20" s="560"/>
      <c r="D20" s="560"/>
    </row>
    <row r="21" spans="1:4" ht="15" customHeight="1" thickBot="1" x14ac:dyDescent="0.3">
      <c r="A21" s="164" t="s">
        <v>29</v>
      </c>
      <c r="B21" s="141" t="s">
        <v>30</v>
      </c>
      <c r="C21" s="141" t="s">
        <v>31</v>
      </c>
      <c r="D21" s="165" t="s">
        <v>32</v>
      </c>
    </row>
    <row r="22" spans="1:4" ht="15" customHeight="1" thickBot="1" x14ac:dyDescent="0.3">
      <c r="A22" s="184" t="s">
        <v>16</v>
      </c>
      <c r="B22" s="122">
        <f>SUM(B23:B25)</f>
        <v>0</v>
      </c>
      <c r="C22" s="122">
        <f>SUM(C23:C25)</f>
        <v>0</v>
      </c>
      <c r="D22" s="126" t="str">
        <f>IF(C22&gt;0,B22/C22,"")</f>
        <v/>
      </c>
    </row>
    <row r="23" spans="1:4" ht="15" customHeight="1" x14ac:dyDescent="0.25">
      <c r="A23" s="158" t="s">
        <v>59</v>
      </c>
      <c r="B23" s="42"/>
      <c r="C23" s="42"/>
      <c r="D23" s="52" t="str">
        <f t="shared" ref="D23:D33" si="0">IF(C23&gt;0,B23/C23,"")</f>
        <v/>
      </c>
    </row>
    <row r="24" spans="1:4" ht="15" customHeight="1" x14ac:dyDescent="0.25">
      <c r="A24" s="159" t="s">
        <v>88</v>
      </c>
      <c r="B24" s="42"/>
      <c r="C24" s="42"/>
      <c r="D24" s="52" t="str">
        <f t="shared" si="0"/>
        <v/>
      </c>
    </row>
    <row r="25" spans="1:4" ht="15" customHeight="1" x14ac:dyDescent="0.25">
      <c r="A25" s="160" t="s">
        <v>67</v>
      </c>
      <c r="B25" s="42"/>
      <c r="C25" s="42"/>
      <c r="D25" s="52" t="str">
        <f t="shared" si="0"/>
        <v/>
      </c>
    </row>
    <row r="26" spans="1:4" ht="15.75" thickBot="1" x14ac:dyDescent="0.3">
      <c r="A26" s="181" t="s">
        <v>17</v>
      </c>
      <c r="B26" s="44">
        <f>SUM(B27:B29)</f>
        <v>0</v>
      </c>
      <c r="C26" s="44">
        <f>SUM(C27:C29)</f>
        <v>0</v>
      </c>
      <c r="D26" s="52" t="str">
        <f t="shared" si="0"/>
        <v/>
      </c>
    </row>
    <row r="27" spans="1:4" x14ac:dyDescent="0.25">
      <c r="A27" s="158" t="s">
        <v>59</v>
      </c>
      <c r="B27" s="42"/>
      <c r="C27" s="42"/>
      <c r="D27" s="52" t="str">
        <f t="shared" si="0"/>
        <v/>
      </c>
    </row>
    <row r="28" spans="1:4" x14ac:dyDescent="0.25">
      <c r="A28" s="159" t="s">
        <v>88</v>
      </c>
      <c r="B28" s="42"/>
      <c r="C28" s="42"/>
      <c r="D28" s="52" t="str">
        <f t="shared" si="0"/>
        <v/>
      </c>
    </row>
    <row r="29" spans="1:4" x14ac:dyDescent="0.25">
      <c r="A29" s="160" t="s">
        <v>67</v>
      </c>
      <c r="B29" s="42"/>
      <c r="C29" s="42"/>
      <c r="D29" s="52" t="str">
        <f t="shared" si="0"/>
        <v/>
      </c>
    </row>
    <row r="30" spans="1:4" ht="15.75" thickBot="1" x14ac:dyDescent="0.3">
      <c r="A30" s="181" t="s">
        <v>18</v>
      </c>
      <c r="B30" s="44">
        <f>SUM(B31:B33)</f>
        <v>0</v>
      </c>
      <c r="C30" s="44">
        <f>SUM(C31:C33)</f>
        <v>0</v>
      </c>
      <c r="D30" s="52" t="str">
        <f t="shared" si="0"/>
        <v/>
      </c>
    </row>
    <row r="31" spans="1:4" x14ac:dyDescent="0.25">
      <c r="A31" s="158" t="s">
        <v>59</v>
      </c>
      <c r="B31" s="42"/>
      <c r="C31" s="42"/>
      <c r="D31" s="52" t="str">
        <f t="shared" si="0"/>
        <v/>
      </c>
    </row>
    <row r="32" spans="1:4" x14ac:dyDescent="0.25">
      <c r="A32" s="159" t="s">
        <v>88</v>
      </c>
      <c r="B32" s="42"/>
      <c r="C32" s="42"/>
      <c r="D32" s="52" t="str">
        <f t="shared" si="0"/>
        <v/>
      </c>
    </row>
    <row r="33" spans="1:4" ht="15.75" thickBot="1" x14ac:dyDescent="0.3">
      <c r="A33" s="225" t="s">
        <v>67</v>
      </c>
      <c r="B33" s="120"/>
      <c r="C33" s="120"/>
      <c r="D33" s="53" t="str">
        <f t="shared" si="0"/>
        <v/>
      </c>
    </row>
    <row r="34" spans="1:4" s="16" customFormat="1" ht="17.100000000000001" customHeight="1" thickBot="1" x14ac:dyDescent="0.3">
      <c r="A34" s="520" t="s">
        <v>35</v>
      </c>
      <c r="B34" s="520"/>
      <c r="C34" s="520"/>
      <c r="D34" s="520"/>
    </row>
    <row r="35" spans="1:4" s="24" customFormat="1" x14ac:dyDescent="0.25">
      <c r="A35" s="553" t="s">
        <v>541</v>
      </c>
      <c r="B35" s="554"/>
      <c r="C35" s="554"/>
      <c r="D35" s="555"/>
    </row>
    <row r="36" spans="1:4" s="24" customFormat="1" x14ac:dyDescent="0.25">
      <c r="A36" s="253" t="s">
        <v>65</v>
      </c>
      <c r="B36" s="6"/>
      <c r="C36" s="556" t="s">
        <v>24</v>
      </c>
      <c r="D36" s="557"/>
    </row>
    <row r="37" spans="1:4" s="24" customFormat="1" x14ac:dyDescent="0.25">
      <c r="A37" s="252" t="s">
        <v>543</v>
      </c>
      <c r="B37" s="6"/>
      <c r="C37" s="426" t="s">
        <v>24</v>
      </c>
      <c r="D37" s="427"/>
    </row>
    <row r="38" spans="1:4" s="24" customFormat="1" x14ac:dyDescent="0.25">
      <c r="A38" s="252" t="s">
        <v>544</v>
      </c>
      <c r="B38" s="6"/>
      <c r="C38" s="426" t="s">
        <v>24</v>
      </c>
      <c r="D38" s="427"/>
    </row>
    <row r="39" spans="1:4" s="24" customFormat="1" x14ac:dyDescent="0.25">
      <c r="A39" s="252" t="s">
        <v>508</v>
      </c>
      <c r="B39" s="6"/>
      <c r="C39" s="426" t="s">
        <v>24</v>
      </c>
      <c r="D39" s="427"/>
    </row>
    <row r="40" spans="1:4" s="24" customFormat="1" x14ac:dyDescent="0.25">
      <c r="A40" s="252" t="s">
        <v>545</v>
      </c>
      <c r="B40" s="6"/>
      <c r="C40" s="426" t="s">
        <v>24</v>
      </c>
      <c r="D40" s="427"/>
    </row>
    <row r="41" spans="1:4" s="24" customFormat="1" ht="30" x14ac:dyDescent="0.25">
      <c r="A41" s="252" t="s">
        <v>71</v>
      </c>
      <c r="B41" s="6"/>
      <c r="C41" s="426" t="s">
        <v>24</v>
      </c>
      <c r="D41" s="427"/>
    </row>
    <row r="42" spans="1:4" s="24" customFormat="1" x14ac:dyDescent="0.25">
      <c r="A42" s="252" t="s">
        <v>72</v>
      </c>
      <c r="B42" s="6"/>
      <c r="C42" s="426" t="s">
        <v>24</v>
      </c>
      <c r="D42" s="427"/>
    </row>
    <row r="43" spans="1:4" s="24" customFormat="1" x14ac:dyDescent="0.25">
      <c r="A43" s="252" t="s">
        <v>539</v>
      </c>
      <c r="B43" s="6"/>
      <c r="C43" s="426" t="s">
        <v>24</v>
      </c>
      <c r="D43" s="427"/>
    </row>
    <row r="44" spans="1:4" s="24" customFormat="1" x14ac:dyDescent="0.25">
      <c r="A44" s="252" t="s">
        <v>73</v>
      </c>
      <c r="B44" s="6"/>
      <c r="C44" s="459" t="s">
        <v>24</v>
      </c>
      <c r="D44" s="460"/>
    </row>
    <row r="45" spans="1:4" s="24" customFormat="1" ht="105" x14ac:dyDescent="0.25">
      <c r="A45" s="252" t="s">
        <v>67</v>
      </c>
      <c r="B45" s="6"/>
      <c r="C45" s="155" t="s">
        <v>542</v>
      </c>
      <c r="D45" s="234"/>
    </row>
    <row r="46" spans="1:4" s="24" customFormat="1" ht="45" x14ac:dyDescent="0.25">
      <c r="A46" s="146" t="s">
        <v>562</v>
      </c>
      <c r="B46" s="6"/>
      <c r="C46" s="145" t="s">
        <v>576</v>
      </c>
      <c r="D46" s="231"/>
    </row>
    <row r="47" spans="1:4" s="24" customFormat="1" ht="90" x14ac:dyDescent="0.25">
      <c r="A47" s="147" t="s">
        <v>561</v>
      </c>
      <c r="B47" s="10"/>
      <c r="C47" s="145" t="s">
        <v>36</v>
      </c>
      <c r="D47" s="234"/>
    </row>
    <row r="48" spans="1:4" s="24" customFormat="1" ht="45" x14ac:dyDescent="0.25">
      <c r="A48" s="148" t="s">
        <v>515</v>
      </c>
      <c r="B48" s="9"/>
      <c r="C48" s="228" t="s">
        <v>516</v>
      </c>
      <c r="D48" s="235"/>
    </row>
    <row r="49" spans="1:4" x14ac:dyDescent="0.25">
      <c r="A49" s="418" t="s">
        <v>130</v>
      </c>
      <c r="B49" s="418"/>
      <c r="C49" s="418"/>
      <c r="D49" s="418"/>
    </row>
    <row r="50" spans="1:4" s="24" customFormat="1" x14ac:dyDescent="0.25">
      <c r="A50" s="423" t="s">
        <v>41</v>
      </c>
      <c r="B50" s="424"/>
      <c r="C50" s="424"/>
      <c r="D50" s="425"/>
    </row>
    <row r="51" spans="1:4" s="24" customFormat="1" ht="45" x14ac:dyDescent="0.25">
      <c r="A51" s="144" t="s">
        <v>532</v>
      </c>
      <c r="B51" s="6"/>
      <c r="C51" s="149" t="s">
        <v>38</v>
      </c>
      <c r="D51" s="235"/>
    </row>
    <row r="52" spans="1:4" s="24" customFormat="1" ht="45" x14ac:dyDescent="0.25">
      <c r="A52" s="144" t="s">
        <v>533</v>
      </c>
      <c r="B52" s="10"/>
      <c r="C52" s="150" t="s">
        <v>39</v>
      </c>
      <c r="D52" s="235"/>
    </row>
    <row r="53" spans="1:4" s="24" customFormat="1" ht="45" x14ac:dyDescent="0.25">
      <c r="A53" s="144" t="s">
        <v>534</v>
      </c>
      <c r="B53" s="10"/>
      <c r="C53" s="150" t="s">
        <v>40</v>
      </c>
      <c r="D53" s="235"/>
    </row>
    <row r="54" spans="1:4" x14ac:dyDescent="0.25">
      <c r="A54" s="558" t="s">
        <v>50</v>
      </c>
      <c r="B54" s="558"/>
      <c r="C54" s="558"/>
      <c r="D54" s="558"/>
    </row>
    <row r="55" spans="1:4" ht="46.5" customHeight="1" x14ac:dyDescent="0.25">
      <c r="A55" s="144" t="s">
        <v>567</v>
      </c>
      <c r="B55" s="7"/>
      <c r="C55" s="174" t="s">
        <v>38</v>
      </c>
      <c r="D55" s="235"/>
    </row>
    <row r="56" spans="1:4" ht="46.5" customHeight="1" x14ac:dyDescent="0.25">
      <c r="A56" s="144" t="s">
        <v>568</v>
      </c>
      <c r="B56" s="7"/>
      <c r="C56" s="174" t="s">
        <v>39</v>
      </c>
      <c r="D56" s="235"/>
    </row>
    <row r="57" spans="1:4" ht="43.5" customHeight="1" x14ac:dyDescent="0.25">
      <c r="A57" s="144" t="s">
        <v>572</v>
      </c>
      <c r="B57" s="7"/>
      <c r="C57" s="174" t="s">
        <v>40</v>
      </c>
      <c r="D57" s="235"/>
    </row>
    <row r="58" spans="1:4" x14ac:dyDescent="0.25">
      <c r="A58" s="558" t="s">
        <v>115</v>
      </c>
      <c r="B58" s="558"/>
      <c r="C58" s="558"/>
      <c r="D58" s="558"/>
    </row>
    <row r="59" spans="1:4" ht="45.75" customHeight="1" x14ac:dyDescent="0.25">
      <c r="A59" s="144" t="s">
        <v>569</v>
      </c>
      <c r="B59" s="7"/>
      <c r="C59" s="174" t="s">
        <v>38</v>
      </c>
      <c r="D59" s="235"/>
    </row>
    <row r="60" spans="1:4" ht="47.25" customHeight="1" x14ac:dyDescent="0.25">
      <c r="A60" s="144" t="s">
        <v>570</v>
      </c>
      <c r="B60" s="7"/>
      <c r="C60" s="174" t="s">
        <v>39</v>
      </c>
      <c r="D60" s="235"/>
    </row>
    <row r="61" spans="1:4" ht="43.5" customHeight="1" x14ac:dyDescent="0.25">
      <c r="A61" s="144" t="s">
        <v>571</v>
      </c>
      <c r="B61" s="7"/>
      <c r="C61" s="174" t="s">
        <v>40</v>
      </c>
      <c r="D61" s="235"/>
    </row>
    <row r="62" spans="1:4" s="24" customFormat="1" x14ac:dyDescent="0.25">
      <c r="A62" s="423" t="s">
        <v>42</v>
      </c>
      <c r="B62" s="424"/>
      <c r="C62" s="424"/>
      <c r="D62" s="425"/>
    </row>
    <row r="63" spans="1:4" s="24" customFormat="1" ht="45" x14ac:dyDescent="0.25">
      <c r="A63" s="144" t="s">
        <v>517</v>
      </c>
      <c r="B63" s="6"/>
      <c r="C63" s="149" t="s">
        <v>38</v>
      </c>
      <c r="D63" s="235"/>
    </row>
    <row r="64" spans="1:4" s="24" customFormat="1" ht="45" x14ac:dyDescent="0.25">
      <c r="A64" s="144" t="s">
        <v>518</v>
      </c>
      <c r="B64" s="10"/>
      <c r="C64" s="150" t="s">
        <v>39</v>
      </c>
      <c r="D64" s="235"/>
    </row>
    <row r="65" spans="1:4" s="24" customFormat="1" ht="45" x14ac:dyDescent="0.25">
      <c r="A65" s="144" t="s">
        <v>519</v>
      </c>
      <c r="B65" s="121"/>
      <c r="C65" s="151" t="s">
        <v>40</v>
      </c>
      <c r="D65" s="235"/>
    </row>
    <row r="66" spans="1:4" s="24" customFormat="1" x14ac:dyDescent="0.25">
      <c r="A66" s="423" t="s">
        <v>43</v>
      </c>
      <c r="B66" s="424"/>
      <c r="C66" s="424"/>
      <c r="D66" s="425"/>
    </row>
    <row r="67" spans="1:4" s="24" customFormat="1" ht="45" x14ac:dyDescent="0.25">
      <c r="A67" s="144" t="s">
        <v>520</v>
      </c>
      <c r="B67" s="6"/>
      <c r="C67" s="149" t="s">
        <v>38</v>
      </c>
      <c r="D67" s="235"/>
    </row>
    <row r="68" spans="1:4" s="24" customFormat="1" ht="45" x14ac:dyDescent="0.25">
      <c r="A68" s="144" t="s">
        <v>521</v>
      </c>
      <c r="B68" s="10"/>
      <c r="C68" s="150" t="s">
        <v>39</v>
      </c>
      <c r="D68" s="235"/>
    </row>
    <row r="69" spans="1:4" s="24" customFormat="1" ht="45" x14ac:dyDescent="0.25">
      <c r="A69" s="144" t="s">
        <v>522</v>
      </c>
      <c r="B69" s="121"/>
      <c r="C69" s="151" t="s">
        <v>40</v>
      </c>
      <c r="D69" s="235"/>
    </row>
    <row r="70" spans="1:4" s="24" customFormat="1" x14ac:dyDescent="0.25">
      <c r="A70" s="423" t="s">
        <v>44</v>
      </c>
      <c r="B70" s="424"/>
      <c r="C70" s="424"/>
      <c r="D70" s="425"/>
    </row>
    <row r="71" spans="1:4" s="24" customFormat="1" ht="45" x14ac:dyDescent="0.25">
      <c r="A71" s="144" t="s">
        <v>523</v>
      </c>
      <c r="B71" s="6"/>
      <c r="C71" s="149" t="s">
        <v>38</v>
      </c>
      <c r="D71" s="235"/>
    </row>
    <row r="72" spans="1:4" s="24" customFormat="1" ht="45" x14ac:dyDescent="0.25">
      <c r="A72" s="144" t="s">
        <v>524</v>
      </c>
      <c r="B72" s="10"/>
      <c r="C72" s="150" t="s">
        <v>39</v>
      </c>
      <c r="D72" s="235"/>
    </row>
    <row r="73" spans="1:4" s="24" customFormat="1" ht="45" x14ac:dyDescent="0.25">
      <c r="A73" s="144" t="s">
        <v>525</v>
      </c>
      <c r="B73" s="121"/>
      <c r="C73" s="151" t="s">
        <v>40</v>
      </c>
      <c r="D73" s="235"/>
    </row>
    <row r="74" spans="1:4" s="16" customFormat="1" ht="18" customHeight="1" thickBot="1" x14ac:dyDescent="0.3">
      <c r="A74" s="538" t="s">
        <v>46</v>
      </c>
      <c r="B74" s="538"/>
      <c r="C74" s="538"/>
      <c r="D74" s="538"/>
    </row>
    <row r="75" spans="1:4" ht="47.45" customHeight="1" x14ac:dyDescent="0.25">
      <c r="A75" s="521"/>
      <c r="B75" s="522"/>
      <c r="C75" s="522"/>
      <c r="D75" s="522"/>
    </row>
    <row r="76" spans="1:4" ht="18" customHeight="1" x14ac:dyDescent="0.25">
      <c r="A76" s="462" t="s">
        <v>0</v>
      </c>
      <c r="B76" s="462"/>
      <c r="C76" s="462"/>
      <c r="D76" s="462"/>
    </row>
    <row r="77" spans="1:4" ht="15" hidden="1" customHeight="1" x14ac:dyDescent="0.25">
      <c r="A77" s="144" t="s">
        <v>528</v>
      </c>
      <c r="B77" s="10"/>
      <c r="C77" s="150" t="s">
        <v>40</v>
      </c>
      <c r="D77" s="235"/>
    </row>
    <row r="78" spans="1:4" ht="15" hidden="1" customHeight="1" x14ac:dyDescent="0.25"/>
    <row r="79" spans="1:4" ht="15" hidden="1" customHeight="1" x14ac:dyDescent="0.25"/>
    <row r="80" spans="1:4" ht="15" hidden="1" customHeight="1" x14ac:dyDescent="0.25"/>
    <row r="81" spans="1:4" ht="15" hidden="1" customHeight="1" x14ac:dyDescent="0.25"/>
    <row r="82" spans="1:4" ht="15" hidden="1" customHeight="1" x14ac:dyDescent="0.25"/>
    <row r="83" spans="1:4" ht="15" hidden="1" customHeight="1" x14ac:dyDescent="0.25"/>
    <row r="84" spans="1:4" ht="15" hidden="1" customHeight="1" x14ac:dyDescent="0.25"/>
    <row r="85" spans="1:4" ht="15" hidden="1" customHeight="1" x14ac:dyDescent="0.25"/>
    <row r="86" spans="1:4" hidden="1" x14ac:dyDescent="0.25">
      <c r="A86" s="80"/>
      <c r="C86" s="83"/>
      <c r="D86" s="81"/>
    </row>
    <row r="87" spans="1:4" hidden="1" x14ac:dyDescent="0.25">
      <c r="A87" s="82"/>
      <c r="B87" s="82"/>
      <c r="C87" s="82"/>
      <c r="D87" s="82"/>
    </row>
    <row r="88" spans="1:4" hidden="1" x14ac:dyDescent="0.25">
      <c r="A88" s="82"/>
      <c r="B88" s="84"/>
      <c r="D88" s="82"/>
    </row>
    <row r="89" spans="1:4" hidden="1" x14ac:dyDescent="0.25">
      <c r="A89" s="86"/>
      <c r="B89" s="82"/>
      <c r="C89" s="82"/>
      <c r="D89" s="85"/>
    </row>
    <row r="90" spans="1:4" hidden="1" x14ac:dyDescent="0.25"/>
    <row r="91" spans="1:4" hidden="1" x14ac:dyDescent="0.25"/>
    <row r="92" spans="1:4" hidden="1" x14ac:dyDescent="0.25"/>
    <row r="93" spans="1:4" hidden="1" x14ac:dyDescent="0.25"/>
    <row r="94" spans="1:4" hidden="1" x14ac:dyDescent="0.25"/>
    <row r="95" spans="1:4" hidden="1" x14ac:dyDescent="0.25"/>
    <row r="96" spans="1:4" hidden="1" x14ac:dyDescent="0.25"/>
    <row r="97" hidden="1" x14ac:dyDescent="0.25"/>
    <row r="98" hidden="1" x14ac:dyDescent="0.25"/>
    <row r="99" hidden="1" x14ac:dyDescent="0.25"/>
    <row r="100" hidden="1" x14ac:dyDescent="0.25"/>
  </sheetData>
  <sheetProtection algorithmName="SHA-512" hashValue="BEg859DmQW9abU5xw2L516X1HWtx71uIrXoUhglpo+2bes8kFDbZ2qXGCef/iWmSDkqAhQ4gMC/svk+t1vpFKw==" saltValue="E7mJ+Hi3FsXPWbKXEwfkug==" spinCount="100000" sheet="1" objects="1" scenarios="1"/>
  <mergeCells count="40">
    <mergeCell ref="A62:D62"/>
    <mergeCell ref="A66:D66"/>
    <mergeCell ref="A70:D70"/>
    <mergeCell ref="A50:D50"/>
    <mergeCell ref="A13:D13"/>
    <mergeCell ref="C14:D14"/>
    <mergeCell ref="C15:D15"/>
    <mergeCell ref="C16:D16"/>
    <mergeCell ref="C17:D17"/>
    <mergeCell ref="A18:D18"/>
    <mergeCell ref="C44:D44"/>
    <mergeCell ref="A19:D19"/>
    <mergeCell ref="A20:D20"/>
    <mergeCell ref="A34:D34"/>
    <mergeCell ref="C42:D42"/>
    <mergeCell ref="C12:D12"/>
    <mergeCell ref="C43:D43"/>
    <mergeCell ref="A54:D54"/>
    <mergeCell ref="A58:D58"/>
    <mergeCell ref="C37:D37"/>
    <mergeCell ref="C38:D38"/>
    <mergeCell ref="C39:D39"/>
    <mergeCell ref="C40:D40"/>
    <mergeCell ref="C41:D41"/>
    <mergeCell ref="A75:D75"/>
    <mergeCell ref="A76:D76"/>
    <mergeCell ref="A5:B5"/>
    <mergeCell ref="A6:D6"/>
    <mergeCell ref="A1:D1"/>
    <mergeCell ref="A2:D2"/>
    <mergeCell ref="A3:D3"/>
    <mergeCell ref="A4:D4"/>
    <mergeCell ref="A74:D74"/>
    <mergeCell ref="A49:D49"/>
    <mergeCell ref="C7:D7"/>
    <mergeCell ref="C9:D9"/>
    <mergeCell ref="C10:D10"/>
    <mergeCell ref="C11:D11"/>
    <mergeCell ref="A35:D35"/>
    <mergeCell ref="C36:D36"/>
  </mergeCells>
  <dataValidations count="35">
    <dataValidation type="whole" allowBlank="1" showInputMessage="1" showErrorMessage="1" prompt="Input denominator for 65+ years with Other" sqref="C33">
      <formula1>0</formula1>
      <formula2>100000</formula2>
    </dataValidation>
    <dataValidation allowBlank="1" showInputMessage="1" showErrorMessage="1" prompt="Input numerator for 65+ years with Other" sqref="B33"/>
    <dataValidation type="whole" allowBlank="1" showInputMessage="1" showErrorMessage="1" prompt="Input denominator for 65+ years with Medicaid" sqref="C31">
      <formula1>0</formula1>
      <formula2>100000</formula2>
    </dataValidation>
    <dataValidation allowBlank="1" showInputMessage="1" showErrorMessage="1" prompt="Input numerator for 65+ years with Medicaid" sqref="B31"/>
    <dataValidation type="whole" allowBlank="1" showInputMessage="1" showErrorMessage="1" prompt="Input denominator for 65+ years with Medicare &amp; Medicaid" sqref="C32">
      <formula1>0</formula1>
      <formula2>100000</formula2>
    </dataValidation>
    <dataValidation allowBlank="1" showInputMessage="1" showErrorMessage="1" prompt="Input numerator for 65+ years with Medicare &amp; Medicaid" sqref="B32"/>
    <dataValidation type="whole" allowBlank="1" showInputMessage="1" showErrorMessage="1" prompt="Input denominator for 18-64 years with Other" sqref="C29">
      <formula1>0</formula1>
      <formula2>100000</formula2>
    </dataValidation>
    <dataValidation allowBlank="1" showInputMessage="1" showErrorMessage="1" prompt="Input numerator for 18-64 years with Other" sqref="B29"/>
    <dataValidation type="whole" allowBlank="1" showInputMessage="1" showErrorMessage="1" prompt="Input denominator for 18-64 years with Medicare &amp; Medicaid" sqref="C28">
      <formula1>0</formula1>
      <formula2>100000</formula2>
    </dataValidation>
    <dataValidation allowBlank="1" showInputMessage="1" showErrorMessage="1" prompt="Input numerator for 18-64 years with Medicare &amp; Medicaid" sqref="B28"/>
    <dataValidation type="whole" allowBlank="1" showInputMessage="1" showErrorMessage="1" prompt="Input denominator for 18-64 years with Medicaid" sqref="C27">
      <formula1>0</formula1>
      <formula2>100000</formula2>
    </dataValidation>
    <dataValidation allowBlank="1" showInputMessage="1" showErrorMessage="1" prompt="Input numerator for 18-64 years with Medicaid" sqref="B27"/>
    <dataValidation allowBlank="1" showInputMessage="1" showErrorMessage="1" promptTitle="If Yes, the measure differs:" prompt="Explain how the calculation differed and why" sqref="D46"/>
    <dataValidation type="date" allowBlank="1" showInputMessage="1" showErrorMessage="1" promptTitle="Denominator Start Date" prompt="Input date in the following format - mm/dd/yyyy" sqref="B14">
      <formula1>25569</formula1>
      <formula2>43831</formula2>
    </dataValidation>
    <dataValidation allowBlank="1" showInputMessage="1" showErrorMessage="1" prompt="(Enter Explanation)" sqref="D77 D55:D57 D51:D53 D63:D65 D67:D69 D59:D61 D71:D73"/>
    <dataValidation allowBlank="1" showInputMessage="1" showErrorMessage="1" promptTitle="Numerator End Date" prompt="Input date in the following format - mm/dd/yyyy" sqref="B17"/>
    <dataValidation allowBlank="1" showInputMessage="1" showErrorMessage="1" promptTitle="Numerator Start Date" prompt="Input date in the following format - mm/dd/yyyy" sqref="B16"/>
    <dataValidation allowBlank="1" showInputMessage="1" showErrorMessage="1" promptTitle="Denominator End Date" prompt="Input date in the following format - mm/dd/yyyy" sqref="B15"/>
    <dataValidation allowBlank="1" showInputMessage="1" showErrorMessage="1" prompt="Input numerator for 12-17 years with Medicaid" sqref="B23"/>
    <dataValidation type="whole" allowBlank="1" showInputMessage="1" showErrorMessage="1" prompt="Input denominator for 12-17 years with Medicaid" sqref="C23">
      <formula1>0</formula1>
      <formula2>100000</formula2>
    </dataValidation>
    <dataValidation allowBlank="1" showInputMessage="1" showErrorMessage="1" prompt="Input numerator for 12-17 years with Medicare &amp; Medicaid" sqref="B24"/>
    <dataValidation type="whole" allowBlank="1" showInputMessage="1" showErrorMessage="1" prompt="Input denominator for 12-17 years with Medicare &amp; Medicaid" sqref="C24">
      <formula1>0</formula1>
      <formula2>100000</formula2>
    </dataValidation>
    <dataValidation allowBlank="1" showInputMessage="1" showErrorMessage="1" prompt="Input numerator for 12-17 years with Other" sqref="B25"/>
    <dataValidation type="whole" allowBlank="1" showInputMessage="1" showErrorMessage="1" prompt="Input denominator for 12-17 years with Other" sqref="C25">
      <formula1>0</formula1>
      <formula2>100000</formula2>
    </dataValidation>
    <dataValidation allowBlank="1" showInputMessage="1" showErrorMessage="1" promptTitle="If Other selected from last cell" prompt="Specify in this cell" sqref="D8"/>
    <dataValidation type="whole" allowBlank="1" showInputMessage="1" showErrorMessage="1" prompt="Size of the population included in the denominator" sqref="B48">
      <formula1>0</formula1>
      <formula2>100000</formula2>
    </dataValidation>
    <dataValidation type="whole" allowBlank="1" showInputMessage="1" showErrorMessage="1" prompt="Size of the measure-eligible population" sqref="D48">
      <formula1>0</formula1>
      <formula2>100000</formula2>
    </dataValidation>
    <dataValidation type="whole" allowBlank="1" showInputMessage="1" showErrorMessage="1" prompt="Enter the hybrid measure-eligible population" sqref="B11">
      <formula1>0</formula1>
      <formula2>1000000</formula2>
    </dataValidation>
    <dataValidation type="whole" allowBlank="1" showInputMessage="1" showErrorMessage="1" prompt="Enter hybrid sample size" sqref="B10">
      <formula1>0</formula1>
      <formula2>1000000</formula2>
    </dataValidation>
    <dataValidation allowBlank="1" showInputMessage="1" showErrorMessage="1" prompt="If data type other than hybrid selected, specify source " sqref="B12"/>
    <dataValidation allowBlank="1" showInputMessage="1" showErrorMessage="1" promptTitle="If Other" prompt="If Other, explain whether the denominator is a subset of definitions selected above, please further define the denominator, and indicate the number of consumers excluded:  " sqref="D45"/>
    <dataValidation type="list" allowBlank="1" showInputMessage="1" showErrorMessage="1" prompt="Did the calculation differ in some other way for the Total Eligible Population?_x000a_(Yes or No)" sqref="B77">
      <formula1>$B$4:$B$5</formula1>
    </dataValidation>
    <dataValidation allowBlank="1" showInputMessage="1" showErrorMessage="1" promptTitle="Additional Notes field" prompt="Please note anything you would like to tell us about reporting this measure:" sqref="A75"/>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47"/>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33">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B71</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B72</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B73</xm:sqref>
        </x14:dataValidation>
        <x14:dataValidation type="list" allowBlank="1" showInputMessage="1" showErrorMessage="1" prompt="Did the numerator differ for 18-64 years?_x000a_(Yes or No)">
          <x14:formula1>
            <xm:f>'Data Sheet'!$B$3:$B$4</xm:f>
          </x14:formula1>
          <xm:sqref>B55</xm:sqref>
        </x14:dataValidation>
        <x14:dataValidation type="list" allowBlank="1" showInputMessage="1" showErrorMessage="1" prompt="Did the denominator differ for 18-64 years?_x000a_(Yes or No)">
          <x14:formula1>
            <xm:f>'Data Sheet'!$B$3:$B$4</xm:f>
          </x14:formula1>
          <xm:sqref>B56</xm:sqref>
        </x14:dataValidation>
        <x14:dataValidation type="list" allowBlank="1" showInputMessage="1" showErrorMessage="1" prompt="Did the calculation differ in some other way for 18-64 years?_x000a_(Yes or No)">
          <x14:formula1>
            <xm:f>'Data Sheet'!$B$3:$B$4</xm:f>
          </x14:formula1>
          <xm:sqref>B57</xm:sqref>
        </x14:dataValidation>
        <x14:dataValidation type="list" allowBlank="1" showInputMessage="1" showErrorMessage="1" prompt="Did the numerator differ for 65+ years?_x000a_(Yes or No)">
          <x14:formula1>
            <xm:f>'Data Sheet'!$B$3:$B$4</xm:f>
          </x14:formula1>
          <xm:sqref>B59</xm:sqref>
        </x14:dataValidation>
        <x14:dataValidation type="list" allowBlank="1" showInputMessage="1" showErrorMessage="1" prompt="Did the denominator differ for 65+ years?_x000a_(Yes or No)">
          <x14:formula1>
            <xm:f>'Data Sheet'!$B$3:$B$4</xm:f>
          </x14:formula1>
          <xm:sqref>B60</xm:sqref>
        </x14:dataValidation>
        <x14:dataValidation type="list" allowBlank="1" showInputMessage="1" showErrorMessage="1" prompt="Did the calculation differ in some other way for 65+ years?_x000a_(Yes or No)">
          <x14:formula1>
            <xm:f>'Data Sheet'!$B$3:$B$4</xm:f>
          </x14:formula1>
          <xm:sqref>B61</xm:sqref>
        </x14:dataValidation>
        <x14:dataValidation type="list" allowBlank="1" showInputMessage="1" showErrorMessage="1" promptTitle="Select data source type" prompt="Select Hybrid (Administrative and Medical Records) or Other.">
          <x14:formula1>
            <xm:f>'Data Sheet'!$C$3:$C$4</xm:f>
          </x14:formula1>
          <xm:sqref>B7</xm:sqref>
        </x14:dataValidation>
        <x14:dataValidation type="list" allowBlank="1" showInputMessage="1" showErrorMessage="1" promptTitle="If Hybrid Data Source" prompt="Select administrative data source">
          <x14:formula1>
            <xm:f>'Data Sheet'!$F$3:$F$5</xm:f>
          </x14:formula1>
          <xm:sqref>B8</xm:sqref>
        </x14:dataValidation>
        <x14:dataValidation type="list" allowBlank="1" showInputMessage="1" showErrorMessage="1" promptTitle="If Hybrid" prompt="Select medical records source">
          <x14:formula1>
            <xm:f>'Data Sheet'!$H$3:$H$6</xm:f>
          </x14:formula1>
          <xm:sqref>B9</xm:sqref>
        </x14:dataValidation>
        <x14:dataValidation type="list" allowBlank="1" showInputMessage="1" showErrorMessage="1" prompt="Indicate whether the Medicaid population is included in the denominator by selecting Yes or No">
          <x14:formula1>
            <xm:f>'Data Sheet'!$B$3:$B$4</xm:f>
          </x14:formula1>
          <xm:sqref>B36</xm:sqref>
        </x14:dataValidation>
        <x14:dataValidation type="list" allowBlank="1" showInputMessage="1" showErrorMessage="1" prompt="Indicate whether the Title XIX-eligible CHIP population is included in the denominator by selecting Yes or No">
          <x14:formula1>
            <xm:f>'Data Sheet'!$B$3:$B$4</xm:f>
          </x14:formula1>
          <xm:sqref>B37</xm:sqref>
        </x14:dataValidation>
        <x14:dataValidation type="list" allowBlank="1" showInputMessage="1" showErrorMessage="1" prompt="Indicate whether the Title XXI-eligible CHIP population is included in the denominator by selecting Yes or No">
          <x14:formula1>
            <xm:f>'Data Sheet'!$B$3:$B$4</xm:f>
          </x14:formula1>
          <xm:sqref>B38</xm:sqref>
        </x14:dataValidation>
        <x14:dataValidation type="list" allowBlank="1" showInputMessage="1" showErrorMessage="1" prompt="Indicate whether the other CHIP enrollees are included in the denominator by selecting Yes or No">
          <x14:formula1>
            <xm:f>'Data Sheet'!$B$3:$B$4</xm:f>
          </x14:formula1>
          <xm:sqref>B39</xm:sqref>
        </x14:dataValidation>
        <x14:dataValidation type="list" allowBlank="1" showInputMessage="1" showErrorMessage="1" prompt="Indicate whether the Medicare population is included in the denominator by selecting Yes or No">
          <x14:formula1>
            <xm:f>'Data Sheet'!$B$3:$B$4</xm:f>
          </x14:formula1>
          <xm:sqref>B40</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B41</xm:sqref>
        </x14:dataValidation>
        <x14:dataValidation type="list" allowBlank="1" showInputMessage="1" showErrorMessage="1" prompt="Indicate whether the VHA/TRICARE population is included in the denominator by selecting Yes or No">
          <x14:formula1>
            <xm:f>'Data Sheet'!$B$3:$B$4</xm:f>
          </x14:formula1>
          <xm:sqref>B42</xm:sqref>
        </x14:dataValidation>
        <x14:dataValidation type="list" allowBlank="1" showInputMessage="1" showErrorMessage="1" prompt="Indicate whether the Commercially insured population is included in the denominator by selecting Yes or No">
          <x14:formula1>
            <xm:f>'Data Sheet'!$B$3:$B$4</xm:f>
          </x14:formula1>
          <xm:sqref>B43</xm:sqref>
        </x14:dataValidation>
        <x14:dataValidation type="list" allowBlank="1" showInputMessage="1" showErrorMessage="1" prompt="Indicate whether the uninsured population is included in the denominator by selecting Yes or No">
          <x14:formula1>
            <xm:f>'Data Sheet'!$B$3:$B$4</xm:f>
          </x14:formula1>
          <xm:sqref>B44</xm:sqref>
        </x14:dataValidation>
        <x14:dataValidation type="list" allowBlank="1" showInputMessage="1" showErrorMessage="1" prompt="Indicate whether the Other is included in the denominator by selecting Yes or No">
          <x14:formula1>
            <xm:f>'Data Sheet'!$B$3:$B$4</xm:f>
          </x14:formula1>
          <xm:sqref>B45</xm:sqref>
        </x14:dataValidation>
        <x14:dataValidation type="list" allowBlank="1" showInputMessage="1" showErrorMessage="1" prompt="Did the calculation differ in some other way for age range 12-17 years?_x000a_(Yes or No)">
          <x14:formula1>
            <xm:f>'Data Sheet'!$B$3:$B$4</xm:f>
          </x14:formula1>
          <xm:sqref>B53</xm:sqref>
        </x14:dataValidation>
        <x14:dataValidation type="list" allowBlank="1" showInputMessage="1" showErrorMessage="1" prompt="Did the numerator differ for the age range 12-17 years?_x000a_(Yes or No)">
          <x14:formula1>
            <xm:f>'Data Sheet'!$B$3:$B$4</xm:f>
          </x14:formula1>
          <xm:sqref>B51</xm:sqref>
        </x14:dataValidation>
        <x14:dataValidation type="list" allowBlank="1" showInputMessage="1" showErrorMessage="1" prompt="Did the denominator differ for the age range 12-17 years?_x000a_(Yes or No)">
          <x14:formula1>
            <xm:f>'Data Sheet'!$B$3:$B$4</xm:f>
          </x14:formula1>
          <xm:sqref>B52</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B46</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B47</xm:sqref>
        </x14:dataValidation>
        <x14:dataValidation type="list" allowBlank="1" showInputMessage="1" showErrorMessage="1" prompt="Did the calculation differ in some other way for the Medicare &amp; Medicaid Population?_x000a_(Yes or No)">
          <x14:formula1>
            <xm:f>'Data Sheet'!$B$3:$B$4</xm:f>
          </x14:formula1>
          <xm:sqref>B69</xm:sqref>
        </x14:dataValidation>
        <x14:dataValidation type="list" allowBlank="1" showInputMessage="1" showErrorMessage="1" prompt="Did the denominator differ for the Medicare &amp; Medicaid Population?_x000a_(Yes or No)">
          <x14:formula1>
            <xm:f>'Data Sheet'!$B$3:$B$4</xm:f>
          </x14:formula1>
          <xm:sqref>B68</xm:sqref>
        </x14:dataValidation>
        <x14:dataValidation type="list" allowBlank="1" showInputMessage="1" showErrorMessage="1" prompt="Did the numerator differ for the Medicare &amp; Medicaid Population?_x000a_(Yes or No)">
          <x14:formula1>
            <xm:f>'Data Sheet'!$B$3:$B$4</xm:f>
          </x14:formula1>
          <xm:sqref>B67</xm:sqref>
        </x14:dataValidation>
        <x14:dataValidation type="list" allowBlank="1" showInputMessage="1" showErrorMessage="1" prompt="Did the calculation differ in some other way for the Medicaid Population?_x000a_(Yes or No)">
          <x14:formula1>
            <xm:f>'Data Sheet'!$B$3:$B$4</xm:f>
          </x14:formula1>
          <xm:sqref>B65</xm:sqref>
        </x14:dataValidation>
        <x14:dataValidation type="list" allowBlank="1" showInputMessage="1" showErrorMessage="1" prompt="Did the denominator differ for the Medicaid Population?_x000a_(Yes or No)">
          <x14:formula1>
            <xm:f>'Data Sheet'!$B$3:$B$4</xm:f>
          </x14:formula1>
          <xm:sqref>B64</xm:sqref>
        </x14:dataValidation>
        <x14:dataValidation type="list" allowBlank="1" showInputMessage="1" showErrorMessage="1" prompt="Did the numerator differ for the Medicaid Population?_x000a_(Yes or No)">
          <x14:formula1>
            <xm:f>'Data Sheet'!$B$3:$B$4</xm:f>
          </x14:formula1>
          <xm:sqref>B63</xm:sqref>
        </x14:dataValidation>
      </x14:dataValidation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499984740745262"/>
  </sheetPr>
  <dimension ref="A1:D56"/>
  <sheetViews>
    <sheetView showGridLines="0" tabSelected="1" zoomScaleNormal="100" zoomScaleSheetLayoutView="50" workbookViewId="0">
      <selection sqref="A1:S1"/>
    </sheetView>
  </sheetViews>
  <sheetFormatPr defaultColWidth="0" defaultRowHeight="0" customHeight="1" zeroHeight="1" x14ac:dyDescent="0.25"/>
  <cols>
    <col min="1" max="1" width="35.42578125" customWidth="1"/>
    <col min="2" max="2" width="26.140625" customWidth="1"/>
    <col min="3" max="3" width="26.85546875" customWidth="1"/>
    <col min="4" max="4" width="17.28515625" customWidth="1"/>
    <col min="5" max="16384" width="8.85546875" style="24" hidden="1"/>
  </cols>
  <sheetData>
    <row r="1" spans="1:4" s="272" customFormat="1" ht="6" customHeight="1" x14ac:dyDescent="0.25">
      <c r="A1" s="526" t="s">
        <v>535</v>
      </c>
      <c r="B1" s="526"/>
      <c r="C1" s="526"/>
      <c r="D1" s="526"/>
    </row>
    <row r="2" spans="1:4" s="79" customFormat="1" ht="18.75" x14ac:dyDescent="0.25">
      <c r="A2" s="531" t="s">
        <v>117</v>
      </c>
      <c r="B2" s="531"/>
      <c r="C2" s="531"/>
      <c r="D2" s="531"/>
    </row>
    <row r="3" spans="1:4" s="79" customFormat="1" ht="18.75" x14ac:dyDescent="0.25">
      <c r="A3" s="531" t="s">
        <v>118</v>
      </c>
      <c r="B3" s="531"/>
      <c r="C3" s="531"/>
      <c r="D3" s="531"/>
    </row>
    <row r="4" spans="1:4" ht="18" customHeight="1" thickBot="1" x14ac:dyDescent="0.3">
      <c r="A4" s="532" t="s">
        <v>25</v>
      </c>
      <c r="B4" s="532"/>
      <c r="C4" s="532"/>
      <c r="D4" s="532"/>
    </row>
    <row r="5" spans="1:4" ht="45.75" customHeight="1" x14ac:dyDescent="0.25">
      <c r="A5" s="535" t="s">
        <v>602</v>
      </c>
      <c r="B5" s="444"/>
      <c r="C5" s="6"/>
      <c r="D5" s="317"/>
    </row>
    <row r="6" spans="1:4" ht="18" customHeight="1" thickBot="1" x14ac:dyDescent="0.3">
      <c r="A6" s="520" t="s">
        <v>26</v>
      </c>
      <c r="B6" s="520"/>
      <c r="C6" s="520"/>
      <c r="D6" s="520"/>
    </row>
    <row r="7" spans="1:4" ht="43.5" customHeight="1" x14ac:dyDescent="0.25">
      <c r="A7" s="346" t="s">
        <v>603</v>
      </c>
      <c r="B7" s="123"/>
      <c r="C7" s="347" t="s">
        <v>604</v>
      </c>
      <c r="D7" s="6"/>
    </row>
    <row r="8" spans="1:4" ht="31.15" customHeight="1" x14ac:dyDescent="0.25">
      <c r="A8" s="259" t="s">
        <v>538</v>
      </c>
      <c r="B8" s="6"/>
      <c r="C8" s="523" t="s">
        <v>24</v>
      </c>
      <c r="D8" s="536"/>
    </row>
    <row r="9" spans="1:4" ht="18" customHeight="1" thickBot="1" x14ac:dyDescent="0.3">
      <c r="A9" s="520" t="s">
        <v>27</v>
      </c>
      <c r="B9" s="520"/>
      <c r="C9" s="520"/>
      <c r="D9" s="520"/>
    </row>
    <row r="10" spans="1:4" ht="18" customHeight="1" x14ac:dyDescent="0.25">
      <c r="A10" s="152" t="s">
        <v>471</v>
      </c>
      <c r="B10" s="35"/>
      <c r="C10" s="533" t="s">
        <v>24</v>
      </c>
      <c r="D10" s="534"/>
    </row>
    <row r="11" spans="1:4" ht="18" customHeight="1" x14ac:dyDescent="0.25">
      <c r="A11" s="152" t="s">
        <v>472</v>
      </c>
      <c r="B11" s="36"/>
      <c r="C11" s="523" t="s">
        <v>24</v>
      </c>
      <c r="D11" s="504"/>
    </row>
    <row r="12" spans="1:4" ht="18" customHeight="1" x14ac:dyDescent="0.25">
      <c r="A12" s="152" t="s">
        <v>473</v>
      </c>
      <c r="B12" s="36"/>
      <c r="C12" s="523" t="s">
        <v>24</v>
      </c>
      <c r="D12" s="504"/>
    </row>
    <row r="13" spans="1:4" ht="18" customHeight="1" x14ac:dyDescent="0.25">
      <c r="A13" s="152" t="s">
        <v>474</v>
      </c>
      <c r="B13" s="36"/>
      <c r="C13" s="523" t="s">
        <v>24</v>
      </c>
      <c r="D13" s="504"/>
    </row>
    <row r="14" spans="1:4" ht="18" customHeight="1" thickBot="1" x14ac:dyDescent="0.3">
      <c r="A14" s="493" t="s">
        <v>28</v>
      </c>
      <c r="B14" s="493"/>
      <c r="C14" s="493"/>
      <c r="D14" s="493"/>
    </row>
    <row r="15" spans="1:4" s="237" customFormat="1" ht="50.25" customHeight="1" x14ac:dyDescent="0.25">
      <c r="A15" s="513" t="s">
        <v>119</v>
      </c>
      <c r="B15" s="513"/>
      <c r="C15" s="513"/>
      <c r="D15" s="513"/>
    </row>
    <row r="16" spans="1:4" s="79" customFormat="1" ht="18" customHeight="1" thickBot="1" x14ac:dyDescent="0.3">
      <c r="A16" s="474" t="s">
        <v>365</v>
      </c>
      <c r="B16" s="474"/>
      <c r="C16" s="474"/>
      <c r="D16" s="474"/>
    </row>
    <row r="17" spans="1:4" ht="18" customHeight="1" thickBot="1" x14ac:dyDescent="0.3">
      <c r="A17" s="134" t="s">
        <v>29</v>
      </c>
      <c r="B17" s="135" t="s">
        <v>30</v>
      </c>
      <c r="C17" s="136" t="s">
        <v>31</v>
      </c>
      <c r="D17" s="137" t="s">
        <v>32</v>
      </c>
    </row>
    <row r="18" spans="1:4" ht="18" customHeight="1" x14ac:dyDescent="0.25">
      <c r="A18" s="139" t="s">
        <v>59</v>
      </c>
      <c r="B18" s="42"/>
      <c r="C18" s="42"/>
      <c r="D18" s="52" t="str">
        <f>IF(C18&gt;0,B18/C18,"")</f>
        <v/>
      </c>
    </row>
    <row r="19" spans="1:4" ht="18" customHeight="1" x14ac:dyDescent="0.25">
      <c r="A19" s="139" t="s">
        <v>47</v>
      </c>
      <c r="B19" s="42"/>
      <c r="C19" s="42"/>
      <c r="D19" s="52" t="str">
        <f>IF(C19&gt;0,B19/C19,"")</f>
        <v/>
      </c>
    </row>
    <row r="20" spans="1:4" ht="18" customHeight="1" x14ac:dyDescent="0.25">
      <c r="A20" s="160" t="s">
        <v>67</v>
      </c>
      <c r="B20" s="42"/>
      <c r="C20" s="42"/>
      <c r="D20" s="52" t="str">
        <f>IF(C20&gt;0,B20/C20,"")</f>
        <v/>
      </c>
    </row>
    <row r="21" spans="1:4" ht="18" customHeight="1" thickBot="1" x14ac:dyDescent="0.3">
      <c r="A21" s="153" t="s">
        <v>34</v>
      </c>
      <c r="B21" s="46">
        <f>SUM(B18:B20)</f>
        <v>0</v>
      </c>
      <c r="C21" s="46">
        <f>SUM(C18:C20)</f>
        <v>0</v>
      </c>
      <c r="D21" s="53" t="str">
        <f>IF(C21&gt;0,B21/C21,"")</f>
        <v/>
      </c>
    </row>
    <row r="22" spans="1:4" ht="18" customHeight="1" thickBot="1" x14ac:dyDescent="0.3">
      <c r="A22" s="520" t="s">
        <v>35</v>
      </c>
      <c r="B22" s="520"/>
      <c r="C22" s="520"/>
      <c r="D22" s="520"/>
    </row>
    <row r="23" spans="1:4" ht="15" x14ac:dyDescent="0.25">
      <c r="A23" s="553" t="s">
        <v>541</v>
      </c>
      <c r="B23" s="554"/>
      <c r="C23" s="554"/>
      <c r="D23" s="555"/>
    </row>
    <row r="24" spans="1:4" ht="15" x14ac:dyDescent="0.25">
      <c r="A24" s="253" t="s">
        <v>65</v>
      </c>
      <c r="B24" s="6"/>
      <c r="C24" s="556" t="s">
        <v>24</v>
      </c>
      <c r="D24" s="557"/>
    </row>
    <row r="25" spans="1:4" ht="15" x14ac:dyDescent="0.25">
      <c r="A25" s="252" t="s">
        <v>543</v>
      </c>
      <c r="B25" s="6"/>
      <c r="C25" s="426" t="s">
        <v>24</v>
      </c>
      <c r="D25" s="427"/>
    </row>
    <row r="26" spans="1:4" ht="15" x14ac:dyDescent="0.25">
      <c r="A26" s="252" t="s">
        <v>544</v>
      </c>
      <c r="B26" s="6"/>
      <c r="C26" s="426" t="s">
        <v>24</v>
      </c>
      <c r="D26" s="427"/>
    </row>
    <row r="27" spans="1:4" ht="15" x14ac:dyDescent="0.25">
      <c r="A27" s="252" t="s">
        <v>508</v>
      </c>
      <c r="B27" s="6"/>
      <c r="C27" s="426" t="s">
        <v>24</v>
      </c>
      <c r="D27" s="427"/>
    </row>
    <row r="28" spans="1:4" ht="15" x14ac:dyDescent="0.25">
      <c r="A28" s="252" t="s">
        <v>545</v>
      </c>
      <c r="B28" s="6"/>
      <c r="C28" s="426" t="s">
        <v>24</v>
      </c>
      <c r="D28" s="427"/>
    </row>
    <row r="29" spans="1:4" ht="30" x14ac:dyDescent="0.25">
      <c r="A29" s="252" t="s">
        <v>71</v>
      </c>
      <c r="B29" s="6"/>
      <c r="C29" s="426" t="s">
        <v>24</v>
      </c>
      <c r="D29" s="427"/>
    </row>
    <row r="30" spans="1:4" ht="15" x14ac:dyDescent="0.25">
      <c r="A30" s="252" t="s">
        <v>72</v>
      </c>
      <c r="B30" s="6"/>
      <c r="C30" s="426" t="s">
        <v>24</v>
      </c>
      <c r="D30" s="427"/>
    </row>
    <row r="31" spans="1:4" ht="15" x14ac:dyDescent="0.25">
      <c r="A31" s="252" t="s">
        <v>539</v>
      </c>
      <c r="B31" s="6"/>
      <c r="C31" s="426" t="s">
        <v>24</v>
      </c>
      <c r="D31" s="427"/>
    </row>
    <row r="32" spans="1:4" ht="15" x14ac:dyDescent="0.25">
      <c r="A32" s="252" t="s">
        <v>73</v>
      </c>
      <c r="B32" s="6"/>
      <c r="C32" s="459" t="s">
        <v>24</v>
      </c>
      <c r="D32" s="460"/>
    </row>
    <row r="33" spans="1:4" ht="105" x14ac:dyDescent="0.25">
      <c r="A33" s="252" t="s">
        <v>67</v>
      </c>
      <c r="B33" s="6"/>
      <c r="C33" s="155" t="s">
        <v>542</v>
      </c>
      <c r="D33" s="234"/>
    </row>
    <row r="34" spans="1:4" ht="45" x14ac:dyDescent="0.25">
      <c r="A34" s="146" t="s">
        <v>562</v>
      </c>
      <c r="B34" s="6"/>
      <c r="C34" s="145" t="s">
        <v>576</v>
      </c>
      <c r="D34" s="231"/>
    </row>
    <row r="35" spans="1:4" ht="90" x14ac:dyDescent="0.25">
      <c r="A35" s="147" t="s">
        <v>561</v>
      </c>
      <c r="B35" s="10"/>
      <c r="C35" s="145" t="s">
        <v>36</v>
      </c>
      <c r="D35" s="234"/>
    </row>
    <row r="36" spans="1:4" ht="45" x14ac:dyDescent="0.25">
      <c r="A36" s="148" t="s">
        <v>515</v>
      </c>
      <c r="B36" s="9"/>
      <c r="C36" s="228" t="s">
        <v>516</v>
      </c>
      <c r="D36" s="235"/>
    </row>
    <row r="37" spans="1:4" ht="15" x14ac:dyDescent="0.25">
      <c r="A37" s="418" t="s">
        <v>130</v>
      </c>
      <c r="B37" s="418"/>
      <c r="C37" s="418"/>
      <c r="D37" s="418"/>
    </row>
    <row r="38" spans="1:4" ht="15" x14ac:dyDescent="0.25">
      <c r="A38" s="423" t="s">
        <v>42</v>
      </c>
      <c r="B38" s="424"/>
      <c r="C38" s="424"/>
      <c r="D38" s="425"/>
    </row>
    <row r="39" spans="1:4" ht="45" x14ac:dyDescent="0.25">
      <c r="A39" s="144" t="s">
        <v>517</v>
      </c>
      <c r="B39" s="6"/>
      <c r="C39" s="149" t="s">
        <v>38</v>
      </c>
      <c r="D39" s="235"/>
    </row>
    <row r="40" spans="1:4" ht="45" x14ac:dyDescent="0.25">
      <c r="A40" s="144" t="s">
        <v>518</v>
      </c>
      <c r="B40" s="10"/>
      <c r="C40" s="150" t="s">
        <v>39</v>
      </c>
      <c r="D40" s="235"/>
    </row>
    <row r="41" spans="1:4" ht="45" x14ac:dyDescent="0.25">
      <c r="A41" s="144" t="s">
        <v>519</v>
      </c>
      <c r="B41" s="121"/>
      <c r="C41" s="151" t="s">
        <v>40</v>
      </c>
      <c r="D41" s="235"/>
    </row>
    <row r="42" spans="1:4" ht="15" x14ac:dyDescent="0.25">
      <c r="A42" s="423" t="s">
        <v>43</v>
      </c>
      <c r="B42" s="424"/>
      <c r="C42" s="424"/>
      <c r="D42" s="425"/>
    </row>
    <row r="43" spans="1:4" ht="45" x14ac:dyDescent="0.25">
      <c r="A43" s="144" t="s">
        <v>520</v>
      </c>
      <c r="B43" s="6"/>
      <c r="C43" s="149" t="s">
        <v>38</v>
      </c>
      <c r="D43" s="235"/>
    </row>
    <row r="44" spans="1:4" ht="45" x14ac:dyDescent="0.25">
      <c r="A44" s="144" t="s">
        <v>521</v>
      </c>
      <c r="B44" s="10"/>
      <c r="C44" s="150" t="s">
        <v>39</v>
      </c>
      <c r="D44" s="235"/>
    </row>
    <row r="45" spans="1:4" ht="45" x14ac:dyDescent="0.25">
      <c r="A45" s="144" t="s">
        <v>522</v>
      </c>
      <c r="B45" s="121"/>
      <c r="C45" s="151" t="s">
        <v>40</v>
      </c>
      <c r="D45" s="235"/>
    </row>
    <row r="46" spans="1:4" ht="15" x14ac:dyDescent="0.25">
      <c r="A46" s="423" t="s">
        <v>44</v>
      </c>
      <c r="B46" s="424"/>
      <c r="C46" s="424"/>
      <c r="D46" s="425"/>
    </row>
    <row r="47" spans="1:4" ht="45" x14ac:dyDescent="0.25">
      <c r="A47" s="144" t="s">
        <v>523</v>
      </c>
      <c r="B47" s="6"/>
      <c r="C47" s="149" t="s">
        <v>38</v>
      </c>
      <c r="D47" s="235"/>
    </row>
    <row r="48" spans="1:4" ht="45" x14ac:dyDescent="0.25">
      <c r="A48" s="144" t="s">
        <v>524</v>
      </c>
      <c r="B48" s="10"/>
      <c r="C48" s="150" t="s">
        <v>39</v>
      </c>
      <c r="D48" s="235"/>
    </row>
    <row r="49" spans="1:4" ht="45" x14ac:dyDescent="0.25">
      <c r="A49" s="144" t="s">
        <v>525</v>
      </c>
      <c r="B49" s="121"/>
      <c r="C49" s="151" t="s">
        <v>40</v>
      </c>
      <c r="D49" s="235"/>
    </row>
    <row r="50" spans="1:4" ht="15" x14ac:dyDescent="0.25">
      <c r="A50" s="423" t="s">
        <v>45</v>
      </c>
      <c r="B50" s="424"/>
      <c r="C50" s="424"/>
      <c r="D50" s="425"/>
    </row>
    <row r="51" spans="1:4" ht="45" x14ac:dyDescent="0.25">
      <c r="A51" s="144" t="s">
        <v>526</v>
      </c>
      <c r="B51" s="6"/>
      <c r="C51" s="149" t="s">
        <v>38</v>
      </c>
      <c r="D51" s="235"/>
    </row>
    <row r="52" spans="1:4" ht="45" x14ac:dyDescent="0.25">
      <c r="A52" s="144" t="s">
        <v>527</v>
      </c>
      <c r="B52" s="10"/>
      <c r="C52" s="150" t="s">
        <v>39</v>
      </c>
      <c r="D52" s="235"/>
    </row>
    <row r="53" spans="1:4" ht="45" x14ac:dyDescent="0.25">
      <c r="A53" s="144" t="s">
        <v>528</v>
      </c>
      <c r="B53" s="10"/>
      <c r="C53" s="150" t="s">
        <v>40</v>
      </c>
      <c r="D53" s="235"/>
    </row>
    <row r="54" spans="1:4" ht="21" customHeight="1" thickBot="1" x14ac:dyDescent="0.3">
      <c r="A54" s="520" t="s">
        <v>46</v>
      </c>
      <c r="B54" s="520"/>
      <c r="C54" s="520"/>
      <c r="D54" s="520"/>
    </row>
    <row r="55" spans="1:4" ht="42.6" customHeight="1" x14ac:dyDescent="0.25">
      <c r="A55" s="521"/>
      <c r="B55" s="522"/>
      <c r="C55" s="522"/>
      <c r="D55" s="522"/>
    </row>
    <row r="56" spans="1:4" ht="15.6" customHeight="1" x14ac:dyDescent="0.25">
      <c r="A56" s="462" t="s">
        <v>0</v>
      </c>
      <c r="B56" s="462"/>
      <c r="C56" s="462"/>
      <c r="D56" s="462"/>
    </row>
  </sheetData>
  <sheetProtection algorithmName="SHA-512" hashValue="xMKN0wvSic8/3HrfrlV7LSNHIllNfPfsQC2Wu33nlY3y9hwxBtjZzYeaGCuLoJag0P41YCIiAJ+3ctGOe+sb9w==" saltValue="rWfAnraGFqGQ1sPo1n+arA==" spinCount="100000" sheet="1" objects="1" scenarios="1"/>
  <mergeCells count="34">
    <mergeCell ref="A55:D55"/>
    <mergeCell ref="A56:D56"/>
    <mergeCell ref="A38:D38"/>
    <mergeCell ref="A42:D42"/>
    <mergeCell ref="A46:D46"/>
    <mergeCell ref="A50:D50"/>
    <mergeCell ref="A54:D54"/>
    <mergeCell ref="A16:D16"/>
    <mergeCell ref="A22:D22"/>
    <mergeCell ref="A37:D37"/>
    <mergeCell ref="A23:D23"/>
    <mergeCell ref="C24:D24"/>
    <mergeCell ref="C25:D25"/>
    <mergeCell ref="C26:D26"/>
    <mergeCell ref="C27:D27"/>
    <mergeCell ref="C28:D28"/>
    <mergeCell ref="C29:D29"/>
    <mergeCell ref="C30:D30"/>
    <mergeCell ref="C31:D31"/>
    <mergeCell ref="C32:D32"/>
    <mergeCell ref="A1:D1"/>
    <mergeCell ref="A2:D2"/>
    <mergeCell ref="A3:D3"/>
    <mergeCell ref="A4:D4"/>
    <mergeCell ref="A6:D6"/>
    <mergeCell ref="A14:D14"/>
    <mergeCell ref="A15:D15"/>
    <mergeCell ref="A5:B5"/>
    <mergeCell ref="A9:D9"/>
    <mergeCell ref="C10:D10"/>
    <mergeCell ref="C13:D13"/>
    <mergeCell ref="C11:D11"/>
    <mergeCell ref="C12:D12"/>
    <mergeCell ref="C8:D8"/>
  </mergeCells>
  <dataValidations count="19">
    <dataValidation type="whole" allowBlank="1" showInputMessage="1" showErrorMessage="1" prompt="Input denominator for Other" sqref="C20">
      <formula1>0</formula1>
      <formula2>1000000</formula2>
    </dataValidation>
    <dataValidation type="whole" allowBlank="1" showInputMessage="1" showErrorMessage="1" prompt="Input denominator for Medicare &amp; Medicaid" sqref="C19">
      <formula1>0</formula1>
      <formula2>1000000</formula2>
    </dataValidation>
    <dataValidation type="whole" allowBlank="1" showInputMessage="1" showErrorMessage="1" prompt="Input denominator for Medicaid" sqref="C18">
      <formula1>0</formula1>
      <formula2>1000000</formula2>
    </dataValidation>
    <dataValidation type="whole" allowBlank="1" showInputMessage="1" showErrorMessage="1" prompt="Input numerator for Other" sqref="B20">
      <formula1>0</formula1>
      <formula2>1000000</formula2>
    </dataValidation>
    <dataValidation type="whole" allowBlank="1" showInputMessage="1" showErrorMessage="1" prompt="Input numerator for Medicare &amp; Medicaid" sqref="B19">
      <formula1>0</formula1>
      <formula2>1000000</formula2>
    </dataValidation>
    <dataValidation type="whole" allowBlank="1" showInputMessage="1" showErrorMessage="1" prompt="Input numerator for Medicaid" sqref="B18">
      <formula1>0</formula1>
      <formula2>1000000</formula2>
    </dataValidation>
    <dataValidation type="date" allowBlank="1" showInputMessage="1" showErrorMessage="1" promptTitle="Denominator Start Date" prompt="Input date in the following format - mm/dd/yyyy" sqref="B10">
      <formula1>25569</formula1>
      <formula2>43831</formula2>
    </dataValidation>
    <dataValidation allowBlank="1" showInputMessage="1" showErrorMessage="1" prompt="(Enter Explanation)" sqref="D47:D49 D51:D53 D43:D45 D39:D41"/>
    <dataValidation allowBlank="1" showInputMessage="1" showErrorMessage="1" promptTitle="Denominator End Date" prompt="Input date in the following format - mm/dd/yyyy" sqref="B11"/>
    <dataValidation allowBlank="1" showInputMessage="1" showErrorMessage="1" promptTitle="Numerator Start Date" prompt="Input date in the following format - mm/dd/yyyy" sqref="B12"/>
    <dataValidation allowBlank="1" showInputMessage="1" showErrorMessage="1" promptTitle="Numerator End Date" prompt="Input date in the following format - mm/dd/yyyy" sqref="B13"/>
    <dataValidation allowBlank="1" showInputMessage="1" showErrorMessage="1" promptTitle="If other data source" prompt="Specify" sqref="B8"/>
    <dataValidation allowBlank="1" showInputMessage="1" showErrorMessage="1" promptTitle="Additional Notes field" prompt="Please note anything you would like to tell us about reporting this measure:" sqref="A55"/>
    <dataValidation type="whole" allowBlank="1" showInputMessage="1" showErrorMessage="1" prompt="Size of the measure-eligible population" sqref="D36">
      <formula1>0</formula1>
      <formula2>100000</formula2>
    </dataValidation>
    <dataValidation type="whole" allowBlank="1" showInputMessage="1" showErrorMessage="1" prompt="Size of the population included in the denominator" sqref="B36">
      <formula1>0</formula1>
      <formula2>100000</formula2>
    </dataValidation>
    <dataValidation allowBlank="1" showInputMessage="1" showErrorMessage="1" promptTitle="If Other" prompt="If Other, explain whether the denominator is a subset of definitions selected above, please further define the denominator, and indicate the number of consumers excluded:  " sqref="D33"/>
    <dataValidation allowBlank="1" showInputMessage="1" showErrorMessage="1" promptTitle="If Yes, the measure differs:" prompt="Explain how the calculation differed and why" sqref="D34"/>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35"/>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26">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B49</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B48</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B47</xm:sqref>
        </x14:dataValidation>
        <x14:dataValidation type="list" allowBlank="1" showInputMessage="1" showErrorMessage="1" promptTitle="Select the data source type" prompt="Input Medical Records Data or Other.">
          <x14:formula1>
            <xm:f>'Data Sheet'!$C$7:$C$8</xm:f>
          </x14:formula1>
          <xm:sqref>B7</xm:sqref>
        </x14:dataValidation>
        <x14:dataValidation type="list" allowBlank="1" showInputMessage="1" showErrorMessage="1" promptTitle="If Medical Records Data" prompt="Select source of Medical Records (select 1 only):">
          <x14:formula1>
            <xm:f>'Data Sheet'!$H$3:$H$6</xm:f>
          </x14:formula1>
          <xm:sqref>D7</xm:sqref>
        </x14:dataValidation>
        <x14:dataValidation type="list" allowBlank="1" showInputMessage="1" showErrorMessage="1" prompt="Indicate whether the Other is included in the denominator by selecting Yes or No">
          <x14:formula1>
            <xm:f>'Data Sheet'!$B$3:$B$4</xm:f>
          </x14:formula1>
          <xm:sqref>B33</xm:sqref>
        </x14:dataValidation>
        <x14:dataValidation type="list" allowBlank="1" showInputMessage="1" showErrorMessage="1" prompt="Indicate whether the uninsured population is included in the denominator by selecting Yes or No">
          <x14:formula1>
            <xm:f>'Data Sheet'!$B$3:$B$4</xm:f>
          </x14:formula1>
          <xm:sqref>B32</xm:sqref>
        </x14:dataValidation>
        <x14:dataValidation type="list" allowBlank="1" showInputMessage="1" showErrorMessage="1" prompt="Indicate whether the Commercially insured population is included in the denominator by selecting Yes or No">
          <x14:formula1>
            <xm:f>'Data Sheet'!$B$3:$B$4</xm:f>
          </x14:formula1>
          <xm:sqref>B31</xm:sqref>
        </x14:dataValidation>
        <x14:dataValidation type="list" allowBlank="1" showInputMessage="1" showErrorMessage="1" prompt="Indicate whether the VHA/TRICARE population is included in the denominator by selecting Yes or No">
          <x14:formula1>
            <xm:f>'Data Sheet'!$B$3:$B$4</xm:f>
          </x14:formula1>
          <xm:sqref>B30</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B29</xm:sqref>
        </x14:dataValidation>
        <x14:dataValidation type="list" allowBlank="1" showInputMessage="1" showErrorMessage="1" prompt="Indicate whether the Medicare population is included in the denominator by selecting Yes or No">
          <x14:formula1>
            <xm:f>'Data Sheet'!$B$3:$B$4</xm:f>
          </x14:formula1>
          <xm:sqref>B28</xm:sqref>
        </x14:dataValidation>
        <x14:dataValidation type="list" allowBlank="1" showInputMessage="1" showErrorMessage="1" prompt="Indicate whether the other CHIP enrollees are included in the denominator by selecting Yes or No">
          <x14:formula1>
            <xm:f>'Data Sheet'!$B$3:$B$4</xm:f>
          </x14:formula1>
          <xm:sqref>B27</xm:sqref>
        </x14:dataValidation>
        <x14:dataValidation type="list" allowBlank="1" showInputMessage="1" showErrorMessage="1" prompt="Indicate whether the Title XXI-eligible CHIP population is included in the denominator by selecting Yes or No">
          <x14:formula1>
            <xm:f>'Data Sheet'!$B$3:$B$4</xm:f>
          </x14:formula1>
          <xm:sqref>B26</xm:sqref>
        </x14:dataValidation>
        <x14:dataValidation type="list" allowBlank="1" showInputMessage="1" showErrorMessage="1" prompt="Indicate whether the Title XIX-eligible CHIP population is included in the denominator by selecting Yes or No">
          <x14:formula1>
            <xm:f>'Data Sheet'!$B$3:$B$4</xm:f>
          </x14:formula1>
          <xm:sqref>B25</xm:sqref>
        </x14:dataValidation>
        <x14:dataValidation type="list" allowBlank="1" showInputMessage="1" showErrorMessage="1" prompt="Indicate whether the Medicaid population is included in the denominator by selecting Yes or No">
          <x14:formula1>
            <xm:f>'Data Sheet'!$B$3:$B$4</xm:f>
          </x14:formula1>
          <xm:sqref>B24</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B34</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B35</xm:sqref>
        </x14:dataValidation>
        <x14:dataValidation type="list" allowBlank="1" showInputMessage="1" showErrorMessage="1" prompt="Did the calculation differ in some other way for the Medicare &amp; Medicaid Population?_x000a_(Yes or No)">
          <x14:formula1>
            <xm:f>'Data Sheet'!$B$3:$B$4</xm:f>
          </x14:formula1>
          <xm:sqref>B45</xm:sqref>
        </x14:dataValidation>
        <x14:dataValidation type="list" allowBlank="1" showInputMessage="1" showErrorMessage="1" prompt="Did the denominator differ for the Medicare &amp; Medicaid Population?_x000a_(Yes or No)">
          <x14:formula1>
            <xm:f>'Data Sheet'!$B$3:$B$4</xm:f>
          </x14:formula1>
          <xm:sqref>B44</xm:sqref>
        </x14:dataValidation>
        <x14:dataValidation type="list" allowBlank="1" showInputMessage="1" showErrorMessage="1" prompt="Did the numerator differ for the Medicare &amp; Medicaid Population?_x000a_(Yes or No)">
          <x14:formula1>
            <xm:f>'Data Sheet'!$B$3:$B$4</xm:f>
          </x14:formula1>
          <xm:sqref>B43</xm:sqref>
        </x14:dataValidation>
        <x14:dataValidation type="list" allowBlank="1" showInputMessage="1" showErrorMessage="1" prompt="Did the calculation differ in some other way for the Medicaid Population?_x000a_(Yes or No)">
          <x14:formula1>
            <xm:f>'Data Sheet'!$B$3:$B$4</xm:f>
          </x14:formula1>
          <xm:sqref>B41</xm:sqref>
        </x14:dataValidation>
        <x14:dataValidation type="list" allowBlank="1" showInputMessage="1" showErrorMessage="1" prompt="Did the denominator differ for the Medicaid Population?_x000a_(Yes or No)">
          <x14:formula1>
            <xm:f>'Data Sheet'!$B$3:$B$4</xm:f>
          </x14:formula1>
          <xm:sqref>B40</xm:sqref>
        </x14:dataValidation>
        <x14:dataValidation type="list" allowBlank="1" showInputMessage="1" showErrorMessage="1" prompt="Did the numerator differ for the Medicaid Population?_x000a_(Yes or No)">
          <x14:formula1>
            <xm:f>'Data Sheet'!$B$3:$B$4</xm:f>
          </x14:formula1>
          <xm:sqref>B39</xm:sqref>
        </x14:dataValidation>
        <x14:dataValidation type="list" allowBlank="1" showInputMessage="1" showErrorMessage="1" prompt="Did the denominator differ for the Total Eligible Population?_x000a_(Yes or No)">
          <x14:formula1>
            <xm:f>'Data Sheet'!$B$3:$B$4</xm:f>
          </x14:formula1>
          <xm:sqref>B52</xm:sqref>
        </x14:dataValidation>
        <x14:dataValidation type="list" allowBlank="1" showInputMessage="1" showErrorMessage="1" prompt="Did the numerator differ for the Total Eligible Population?_x000a_(Yes or No)">
          <x14:formula1>
            <xm:f>'Data Sheet'!$B$3:$B$4</xm:f>
          </x14:formula1>
          <xm:sqref>B51</xm:sqref>
        </x14:dataValidation>
        <x14:dataValidation type="list" allowBlank="1" showInputMessage="1" showErrorMessage="1" prompt="Did the calculation differ in some other way for the Total Eligible Population?_x000a_(Yes or No)">
          <x14:formula1>
            <xm:f>'Data Sheet'!$B$3:$B$4</xm:f>
          </x14:formula1>
          <xm:sqref>B53</xm:sqref>
        </x14:dataValidation>
      </x14:dataValidation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tint="-0.499984740745262"/>
  </sheetPr>
  <dimension ref="A1:B7"/>
  <sheetViews>
    <sheetView showGridLines="0" tabSelected="1" zoomScaleNormal="100" zoomScaleSheetLayoutView="50" workbookViewId="0">
      <selection sqref="A1:S1"/>
    </sheetView>
  </sheetViews>
  <sheetFormatPr defaultColWidth="0" defaultRowHeight="14.45" customHeight="1" zeroHeight="1" x14ac:dyDescent="0.25"/>
  <cols>
    <col min="1" max="1" width="24.42578125" customWidth="1"/>
    <col min="2" max="2" width="67.85546875" customWidth="1"/>
    <col min="3" max="16384" width="8.85546875" hidden="1"/>
  </cols>
  <sheetData>
    <row r="1" spans="1:2" s="274" customFormat="1" ht="6" customHeight="1" x14ac:dyDescent="0.25">
      <c r="A1" s="561" t="s">
        <v>512</v>
      </c>
      <c r="B1" s="562"/>
    </row>
    <row r="2" spans="1:2" ht="19.5" thickBot="1" x14ac:dyDescent="0.3">
      <c r="A2" s="563" t="s">
        <v>509</v>
      </c>
      <c r="B2" s="563"/>
    </row>
    <row r="3" spans="1:2" ht="15" x14ac:dyDescent="0.25">
      <c r="A3" s="130" t="s">
        <v>52</v>
      </c>
      <c r="B3" s="29"/>
    </row>
    <row r="4" spans="1:2" ht="15" x14ac:dyDescent="0.25">
      <c r="A4" s="131" t="s">
        <v>74</v>
      </c>
      <c r="B4" s="25"/>
    </row>
    <row r="5" spans="1:2" ht="15.75" thickBot="1" x14ac:dyDescent="0.3">
      <c r="A5" s="132" t="s">
        <v>75</v>
      </c>
      <c r="B5" s="27"/>
    </row>
    <row r="6" spans="1:2" ht="15" x14ac:dyDescent="0.25">
      <c r="A6" s="554" t="s">
        <v>0</v>
      </c>
      <c r="B6" s="554"/>
    </row>
    <row r="7" spans="1:2" ht="14.45" hidden="1" customHeight="1" x14ac:dyDescent="0.25"/>
  </sheetData>
  <sheetProtection algorithmName="SHA-512" hashValue="leLoY/6B2gkDCdFn9+nqTN9o6HvuAPIieckNI2laR0cejb6BQH2Hyd3kU55WR1Ip0SdvMaaC6rNnnrMNHq0OFA==" saltValue="H/y2PKje/fKmRtKyJNlwkA==" spinCount="100000" sheet="1" objects="1" scenarios="1"/>
  <mergeCells count="3">
    <mergeCell ref="A1:B1"/>
    <mergeCell ref="A2:B2"/>
    <mergeCell ref="A6:B6"/>
  </mergeCells>
  <dataValidations disablePrompts="1" count="3">
    <dataValidation allowBlank="1" showInputMessage="1" showErrorMessage="1" prompt="Input for BHC Identifier" sqref="B5"/>
    <dataValidation allowBlank="1" showInputMessage="1" showErrorMessage="1" prompt="Input for BHC Name" sqref="B4"/>
    <dataValidation allowBlank="1" showInputMessage="1" showErrorMessage="1" prompt="Input for State Name" sqref="B3"/>
  </dataValidations>
  <pageMargins left="0.7" right="0.7" top="0.75" bottom="0.75" header="0.3" footer="0.3"/>
  <pageSetup fitToHeight="0" orientation="landscape" r:id="rId1"/>
  <headerFooter>
    <oddHeader xml:space="preserve">&amp;COMB 0938-1148
CMS-10398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499984740745262"/>
  </sheetPr>
  <dimension ref="A1:E70"/>
  <sheetViews>
    <sheetView showGridLines="0" tabSelected="1" zoomScaleNormal="100" zoomScaleSheetLayoutView="50" zoomScalePageLayoutView="70" workbookViewId="0">
      <selection sqref="A1:S1"/>
    </sheetView>
  </sheetViews>
  <sheetFormatPr defaultColWidth="0" defaultRowHeight="15.6" customHeight="1" zeroHeight="1" x14ac:dyDescent="0.25"/>
  <cols>
    <col min="1" max="1" width="36.42578125" customWidth="1"/>
    <col min="2" max="3" width="26.140625" customWidth="1"/>
    <col min="4" max="4" width="19.28515625" customWidth="1"/>
    <col min="5" max="16384" width="8.85546875" hidden="1"/>
  </cols>
  <sheetData>
    <row r="1" spans="1:5" s="271" customFormat="1" ht="6" customHeight="1" x14ac:dyDescent="0.25">
      <c r="A1" s="526" t="s">
        <v>535</v>
      </c>
      <c r="B1" s="526"/>
      <c r="C1" s="526"/>
      <c r="D1" s="526"/>
    </row>
    <row r="2" spans="1:5" ht="18.75" x14ac:dyDescent="0.25">
      <c r="A2" s="531" t="s">
        <v>76</v>
      </c>
      <c r="B2" s="531"/>
      <c r="C2" s="531"/>
      <c r="D2" s="531"/>
    </row>
    <row r="3" spans="1:5" ht="18.75" x14ac:dyDescent="0.25">
      <c r="A3" s="531" t="s">
        <v>77</v>
      </c>
      <c r="B3" s="531"/>
      <c r="C3" s="531"/>
      <c r="D3" s="531"/>
    </row>
    <row r="4" spans="1:5" ht="15.6" customHeight="1" thickBot="1" x14ac:dyDescent="0.3">
      <c r="A4" s="532" t="s">
        <v>25</v>
      </c>
      <c r="B4" s="532"/>
      <c r="C4" s="532"/>
      <c r="D4" s="532"/>
    </row>
    <row r="5" spans="1:5" s="24" customFormat="1" ht="30" customHeight="1" x14ac:dyDescent="0.25">
      <c r="A5" s="529" t="s">
        <v>602</v>
      </c>
      <c r="B5" s="512"/>
      <c r="C5" s="6"/>
      <c r="D5" s="317"/>
    </row>
    <row r="6" spans="1:5" ht="15.6" customHeight="1" thickBot="1" x14ac:dyDescent="0.3">
      <c r="A6" s="520" t="s">
        <v>26</v>
      </c>
      <c r="B6" s="520"/>
      <c r="C6" s="520"/>
      <c r="D6" s="520"/>
    </row>
    <row r="7" spans="1:5" ht="47.25" customHeight="1" x14ac:dyDescent="0.25">
      <c r="A7" s="346" t="s">
        <v>603</v>
      </c>
      <c r="B7" s="123"/>
      <c r="C7" s="258" t="s">
        <v>604</v>
      </c>
      <c r="D7" s="6"/>
    </row>
    <row r="8" spans="1:5" ht="30" customHeight="1" x14ac:dyDescent="0.25">
      <c r="A8" s="259" t="s">
        <v>538</v>
      </c>
      <c r="B8" s="6"/>
      <c r="C8" s="523" t="s">
        <v>24</v>
      </c>
      <c r="D8" s="536"/>
      <c r="E8" s="61"/>
    </row>
    <row r="9" spans="1:5" s="16" customFormat="1" ht="15.6" customHeight="1" thickBot="1" x14ac:dyDescent="0.3">
      <c r="A9" s="520" t="s">
        <v>27</v>
      </c>
      <c r="B9" s="520"/>
      <c r="C9" s="520"/>
      <c r="D9" s="520"/>
    </row>
    <row r="10" spans="1:5" ht="15.6" customHeight="1" x14ac:dyDescent="0.25">
      <c r="A10" s="152" t="s">
        <v>471</v>
      </c>
      <c r="B10" s="35"/>
      <c r="C10" s="533" t="s">
        <v>24</v>
      </c>
      <c r="D10" s="534"/>
    </row>
    <row r="11" spans="1:5" ht="15.6" customHeight="1" x14ac:dyDescent="0.25">
      <c r="A11" s="152" t="s">
        <v>472</v>
      </c>
      <c r="B11" s="36"/>
      <c r="C11" s="523" t="s">
        <v>24</v>
      </c>
      <c r="D11" s="504"/>
    </row>
    <row r="12" spans="1:5" ht="15.6" customHeight="1" x14ac:dyDescent="0.25">
      <c r="A12" s="152" t="s">
        <v>473</v>
      </c>
      <c r="B12" s="36"/>
      <c r="C12" s="523" t="s">
        <v>24</v>
      </c>
      <c r="D12" s="504"/>
    </row>
    <row r="13" spans="1:5" ht="15.6" customHeight="1" x14ac:dyDescent="0.25">
      <c r="A13" s="152" t="s">
        <v>474</v>
      </c>
      <c r="B13" s="36"/>
      <c r="C13" s="523" t="s">
        <v>24</v>
      </c>
      <c r="D13" s="504"/>
    </row>
    <row r="14" spans="1:5" s="16" customFormat="1" ht="15.6" customHeight="1" thickBot="1" x14ac:dyDescent="0.3">
      <c r="A14" s="493" t="s">
        <v>28</v>
      </c>
      <c r="B14" s="493"/>
      <c r="C14" s="493"/>
      <c r="D14" s="493"/>
    </row>
    <row r="15" spans="1:5" ht="15.6" customHeight="1" x14ac:dyDescent="0.25">
      <c r="A15" s="468" t="s">
        <v>80</v>
      </c>
      <c r="B15" s="468"/>
      <c r="C15" s="468"/>
      <c r="D15" s="468"/>
    </row>
    <row r="16" spans="1:5" ht="15.6" customHeight="1" thickBot="1" x14ac:dyDescent="0.3">
      <c r="A16" s="502" t="s">
        <v>477</v>
      </c>
      <c r="B16" s="502"/>
      <c r="C16" s="502"/>
      <c r="D16" s="502"/>
    </row>
    <row r="17" spans="1:4" ht="15.6" customHeight="1" thickBot="1" x14ac:dyDescent="0.3">
      <c r="A17" s="134" t="s">
        <v>29</v>
      </c>
      <c r="B17" s="135" t="s">
        <v>30</v>
      </c>
      <c r="C17" s="137" t="s">
        <v>31</v>
      </c>
      <c r="D17" s="137" t="s">
        <v>32</v>
      </c>
    </row>
    <row r="18" spans="1:4" ht="15.6" customHeight="1" x14ac:dyDescent="0.25">
      <c r="A18" s="139" t="s">
        <v>59</v>
      </c>
      <c r="B18" s="57"/>
      <c r="C18" s="57"/>
      <c r="D18" s="51" t="str">
        <f>IF(C18&gt;0,B18/C18,"")</f>
        <v/>
      </c>
    </row>
    <row r="19" spans="1:4" ht="15.6" customHeight="1" x14ac:dyDescent="0.25">
      <c r="A19" s="139" t="s">
        <v>47</v>
      </c>
      <c r="B19" s="57"/>
      <c r="C19" s="57"/>
      <c r="D19" s="52" t="str">
        <f>IF(C19&gt;0,B19/C19,"")</f>
        <v/>
      </c>
    </row>
    <row r="20" spans="1:4" ht="15.6" customHeight="1" x14ac:dyDescent="0.25">
      <c r="A20" s="160" t="s">
        <v>67</v>
      </c>
      <c r="B20" s="57"/>
      <c r="C20" s="57"/>
      <c r="D20" s="52" t="str">
        <f>IF(C20&gt;0,B20/C20,"")</f>
        <v/>
      </c>
    </row>
    <row r="21" spans="1:4" ht="15.6" customHeight="1" thickBot="1" x14ac:dyDescent="0.3">
      <c r="A21" s="153" t="s">
        <v>34</v>
      </c>
      <c r="B21" s="175">
        <f>SUM(B18:B20)</f>
        <v>0</v>
      </c>
      <c r="C21" s="175">
        <f>SUM(C18:C20)</f>
        <v>0</v>
      </c>
      <c r="D21" s="176" t="str">
        <f>IF(C21&gt;0,B21/C21,"")</f>
        <v/>
      </c>
    </row>
    <row r="22" spans="1:4" s="16" customFormat="1" ht="15.6" customHeight="1" thickBot="1" x14ac:dyDescent="0.3">
      <c r="A22" s="537" t="s">
        <v>35</v>
      </c>
      <c r="B22" s="537"/>
      <c r="C22" s="537"/>
      <c r="D22" s="537"/>
    </row>
    <row r="23" spans="1:4" s="24" customFormat="1" ht="15" x14ac:dyDescent="0.25">
      <c r="A23" s="553" t="s">
        <v>541</v>
      </c>
      <c r="B23" s="554"/>
      <c r="C23" s="554"/>
      <c r="D23" s="555"/>
    </row>
    <row r="24" spans="1:4" s="24" customFormat="1" ht="15" x14ac:dyDescent="0.25">
      <c r="A24" s="253" t="s">
        <v>65</v>
      </c>
      <c r="B24" s="6"/>
      <c r="C24" s="556" t="s">
        <v>24</v>
      </c>
      <c r="D24" s="557"/>
    </row>
    <row r="25" spans="1:4" s="24" customFormat="1" ht="15" x14ac:dyDescent="0.25">
      <c r="A25" s="252" t="s">
        <v>543</v>
      </c>
      <c r="B25" s="6"/>
      <c r="C25" s="426" t="s">
        <v>24</v>
      </c>
      <c r="D25" s="427"/>
    </row>
    <row r="26" spans="1:4" s="24" customFormat="1" ht="15" x14ac:dyDescent="0.25">
      <c r="A26" s="252" t="s">
        <v>544</v>
      </c>
      <c r="B26" s="6"/>
      <c r="C26" s="426" t="s">
        <v>24</v>
      </c>
      <c r="D26" s="427"/>
    </row>
    <row r="27" spans="1:4" s="24" customFormat="1" ht="15" x14ac:dyDescent="0.25">
      <c r="A27" s="252" t="s">
        <v>508</v>
      </c>
      <c r="B27" s="6"/>
      <c r="C27" s="426" t="s">
        <v>24</v>
      </c>
      <c r="D27" s="427"/>
    </row>
    <row r="28" spans="1:4" s="24" customFormat="1" ht="15" x14ac:dyDescent="0.25">
      <c r="A28" s="252" t="s">
        <v>545</v>
      </c>
      <c r="B28" s="6"/>
      <c r="C28" s="426" t="s">
        <v>24</v>
      </c>
      <c r="D28" s="427"/>
    </row>
    <row r="29" spans="1:4" s="24" customFormat="1" ht="30" x14ac:dyDescent="0.25">
      <c r="A29" s="252" t="s">
        <v>71</v>
      </c>
      <c r="B29" s="6"/>
      <c r="C29" s="426" t="s">
        <v>24</v>
      </c>
      <c r="D29" s="427"/>
    </row>
    <row r="30" spans="1:4" s="24" customFormat="1" ht="15" x14ac:dyDescent="0.25">
      <c r="A30" s="252" t="s">
        <v>72</v>
      </c>
      <c r="B30" s="6"/>
      <c r="C30" s="426" t="s">
        <v>24</v>
      </c>
      <c r="D30" s="427"/>
    </row>
    <row r="31" spans="1:4" s="24" customFormat="1" ht="15" x14ac:dyDescent="0.25">
      <c r="A31" s="252" t="s">
        <v>539</v>
      </c>
      <c r="B31" s="6"/>
      <c r="C31" s="426" t="s">
        <v>24</v>
      </c>
      <c r="D31" s="427"/>
    </row>
    <row r="32" spans="1:4" s="24" customFormat="1" ht="15" x14ac:dyDescent="0.25">
      <c r="A32" s="252" t="s">
        <v>73</v>
      </c>
      <c r="B32" s="6"/>
      <c r="C32" s="459" t="s">
        <v>24</v>
      </c>
      <c r="D32" s="460"/>
    </row>
    <row r="33" spans="1:4" s="24" customFormat="1" ht="105" x14ac:dyDescent="0.25">
      <c r="A33" s="252" t="s">
        <v>67</v>
      </c>
      <c r="B33" s="6"/>
      <c r="C33" s="155" t="s">
        <v>542</v>
      </c>
      <c r="D33" s="234"/>
    </row>
    <row r="34" spans="1:4" s="24" customFormat="1" ht="45" x14ac:dyDescent="0.25">
      <c r="A34" s="146" t="s">
        <v>562</v>
      </c>
      <c r="B34" s="6"/>
      <c r="C34" s="145" t="s">
        <v>576</v>
      </c>
      <c r="D34" s="231"/>
    </row>
    <row r="35" spans="1:4" s="24" customFormat="1" ht="90" x14ac:dyDescent="0.25">
      <c r="A35" s="147" t="s">
        <v>561</v>
      </c>
      <c r="B35" s="10"/>
      <c r="C35" s="145" t="s">
        <v>36</v>
      </c>
      <c r="D35" s="234"/>
    </row>
    <row r="36" spans="1:4" s="24" customFormat="1" ht="45" x14ac:dyDescent="0.25">
      <c r="A36" s="148" t="s">
        <v>515</v>
      </c>
      <c r="B36" s="9"/>
      <c r="C36" s="228" t="s">
        <v>516</v>
      </c>
      <c r="D36" s="235"/>
    </row>
    <row r="37" spans="1:4" ht="15.6" customHeight="1" x14ac:dyDescent="0.25">
      <c r="A37" s="418" t="s">
        <v>130</v>
      </c>
      <c r="B37" s="418"/>
      <c r="C37" s="418"/>
      <c r="D37" s="418"/>
    </row>
    <row r="38" spans="1:4" s="24" customFormat="1" ht="15" x14ac:dyDescent="0.25">
      <c r="A38" s="423" t="s">
        <v>42</v>
      </c>
      <c r="B38" s="424"/>
      <c r="C38" s="424"/>
      <c r="D38" s="425"/>
    </row>
    <row r="39" spans="1:4" s="24" customFormat="1" ht="45" x14ac:dyDescent="0.25">
      <c r="A39" s="144" t="s">
        <v>517</v>
      </c>
      <c r="B39" s="6"/>
      <c r="C39" s="149" t="s">
        <v>38</v>
      </c>
      <c r="D39" s="235"/>
    </row>
    <row r="40" spans="1:4" s="24" customFormat="1" ht="45" x14ac:dyDescent="0.25">
      <c r="A40" s="144" t="s">
        <v>518</v>
      </c>
      <c r="B40" s="10"/>
      <c r="C40" s="150" t="s">
        <v>39</v>
      </c>
      <c r="D40" s="235"/>
    </row>
    <row r="41" spans="1:4" s="24" customFormat="1" ht="30" x14ac:dyDescent="0.25">
      <c r="A41" s="144" t="s">
        <v>519</v>
      </c>
      <c r="B41" s="121"/>
      <c r="C41" s="151" t="s">
        <v>40</v>
      </c>
      <c r="D41" s="235"/>
    </row>
    <row r="42" spans="1:4" s="24" customFormat="1" ht="15" x14ac:dyDescent="0.25">
      <c r="A42" s="423" t="s">
        <v>43</v>
      </c>
      <c r="B42" s="424"/>
      <c r="C42" s="424"/>
      <c r="D42" s="425"/>
    </row>
    <row r="43" spans="1:4" s="24" customFormat="1" ht="45" x14ac:dyDescent="0.25">
      <c r="A43" s="144" t="s">
        <v>520</v>
      </c>
      <c r="B43" s="6"/>
      <c r="C43" s="149" t="s">
        <v>38</v>
      </c>
      <c r="D43" s="235"/>
    </row>
    <row r="44" spans="1:4" s="24" customFormat="1" ht="45" x14ac:dyDescent="0.25">
      <c r="A44" s="144" t="s">
        <v>521</v>
      </c>
      <c r="B44" s="10"/>
      <c r="C44" s="150" t="s">
        <v>39</v>
      </c>
      <c r="D44" s="235"/>
    </row>
    <row r="45" spans="1:4" s="24" customFormat="1" ht="45" x14ac:dyDescent="0.25">
      <c r="A45" s="144" t="s">
        <v>522</v>
      </c>
      <c r="B45" s="121"/>
      <c r="C45" s="151" t="s">
        <v>40</v>
      </c>
      <c r="D45" s="235"/>
    </row>
    <row r="46" spans="1:4" s="24" customFormat="1" ht="15" x14ac:dyDescent="0.25">
      <c r="A46" s="423" t="s">
        <v>44</v>
      </c>
      <c r="B46" s="424"/>
      <c r="C46" s="424"/>
      <c r="D46" s="425"/>
    </row>
    <row r="47" spans="1:4" s="24" customFormat="1" ht="45" x14ac:dyDescent="0.25">
      <c r="A47" s="144" t="s">
        <v>523</v>
      </c>
      <c r="B47" s="6"/>
      <c r="C47" s="149" t="s">
        <v>38</v>
      </c>
      <c r="D47" s="235"/>
    </row>
    <row r="48" spans="1:4" s="24" customFormat="1" ht="45" x14ac:dyDescent="0.25">
      <c r="A48" s="144" t="s">
        <v>524</v>
      </c>
      <c r="B48" s="10"/>
      <c r="C48" s="150" t="s">
        <v>39</v>
      </c>
      <c r="D48" s="235"/>
    </row>
    <row r="49" spans="1:4" s="24" customFormat="1" ht="45" x14ac:dyDescent="0.25">
      <c r="A49" s="144" t="s">
        <v>525</v>
      </c>
      <c r="B49" s="121"/>
      <c r="C49" s="151" t="s">
        <v>40</v>
      </c>
      <c r="D49" s="235"/>
    </row>
    <row r="50" spans="1:4" s="24" customFormat="1" ht="15" x14ac:dyDescent="0.25">
      <c r="A50" s="423" t="s">
        <v>45</v>
      </c>
      <c r="B50" s="424"/>
      <c r="C50" s="424"/>
      <c r="D50" s="425"/>
    </row>
    <row r="51" spans="1:4" s="24" customFormat="1" ht="45" x14ac:dyDescent="0.25">
      <c r="A51" s="144" t="s">
        <v>526</v>
      </c>
      <c r="B51" s="6"/>
      <c r="C51" s="149" t="s">
        <v>38</v>
      </c>
      <c r="D51" s="235"/>
    </row>
    <row r="52" spans="1:4" s="24" customFormat="1" ht="45" x14ac:dyDescent="0.25">
      <c r="A52" s="144" t="s">
        <v>527</v>
      </c>
      <c r="B52" s="10"/>
      <c r="C52" s="150" t="s">
        <v>39</v>
      </c>
      <c r="D52" s="235"/>
    </row>
    <row r="53" spans="1:4" s="24" customFormat="1" ht="30" x14ac:dyDescent="0.25">
      <c r="A53" s="144" t="s">
        <v>528</v>
      </c>
      <c r="B53" s="10"/>
      <c r="C53" s="150" t="s">
        <v>40</v>
      </c>
      <c r="D53" s="235"/>
    </row>
    <row r="54" spans="1:4" s="16" customFormat="1" ht="15.6" customHeight="1" thickBot="1" x14ac:dyDescent="0.3">
      <c r="A54" s="520" t="s">
        <v>46</v>
      </c>
      <c r="B54" s="520"/>
      <c r="C54" s="520"/>
      <c r="D54" s="520"/>
    </row>
    <row r="55" spans="1:4" s="47" customFormat="1" ht="36" customHeight="1" x14ac:dyDescent="0.25">
      <c r="A55" s="521"/>
      <c r="B55" s="522"/>
      <c r="C55" s="522"/>
      <c r="D55" s="522"/>
    </row>
    <row r="56" spans="1:4" ht="15.6" customHeight="1" x14ac:dyDescent="0.25">
      <c r="A56" s="462" t="s">
        <v>0</v>
      </c>
      <c r="B56" s="462"/>
      <c r="C56" s="462"/>
      <c r="D56" s="462"/>
    </row>
    <row r="57" spans="1:4" ht="15.6" hidden="1" customHeight="1" x14ac:dyDescent="0.25"/>
    <row r="58" spans="1:4" ht="15.6" hidden="1" customHeight="1" x14ac:dyDescent="0.25"/>
    <row r="59" spans="1:4" ht="15.6" hidden="1" customHeight="1" x14ac:dyDescent="0.25"/>
    <row r="60" spans="1:4" ht="15.6" hidden="1" customHeight="1" x14ac:dyDescent="0.25"/>
    <row r="61" spans="1:4" ht="15.6" hidden="1" customHeight="1" x14ac:dyDescent="0.25"/>
    <row r="62" spans="1:4" ht="15.6" hidden="1" customHeight="1" x14ac:dyDescent="0.25"/>
    <row r="63" spans="1:4" ht="15.6" hidden="1" customHeight="1" x14ac:dyDescent="0.25"/>
    <row r="64" spans="1:4" ht="15.6" hidden="1" customHeight="1" x14ac:dyDescent="0.25"/>
    <row r="65" ht="15.6" hidden="1" customHeight="1" x14ac:dyDescent="0.25"/>
    <row r="66" ht="15.6" hidden="1" customHeight="1" x14ac:dyDescent="0.25"/>
    <row r="67" ht="15.6" hidden="1" customHeight="1" x14ac:dyDescent="0.25"/>
    <row r="68" ht="15.6" hidden="1" customHeight="1" x14ac:dyDescent="0.25"/>
    <row r="69" ht="15.6" hidden="1" customHeight="1" x14ac:dyDescent="0.25"/>
    <row r="70" ht="15.6" hidden="1" customHeight="1" x14ac:dyDescent="0.25"/>
  </sheetData>
  <sheetProtection algorithmName="SHA-512" hashValue="gMj7kg5xDqixQ958o6ax+GfKwO/E9MlwcDOoql+SDoW1UkFSm5armE+S3BsbaNmUGXwZm+RUTzCJItDmzLMT7w==" saltValue="WERjRnTyJUFgOQyZ0IN81w==" spinCount="100000" sheet="1" objects="1" scenarios="1"/>
  <mergeCells count="34">
    <mergeCell ref="A55:D55"/>
    <mergeCell ref="A56:D56"/>
    <mergeCell ref="A38:D38"/>
    <mergeCell ref="A42:D42"/>
    <mergeCell ref="A46:D46"/>
    <mergeCell ref="A50:D50"/>
    <mergeCell ref="A54:D54"/>
    <mergeCell ref="A16:D16"/>
    <mergeCell ref="A22:D22"/>
    <mergeCell ref="A37:D37"/>
    <mergeCell ref="A23:D23"/>
    <mergeCell ref="C24:D24"/>
    <mergeCell ref="C25:D25"/>
    <mergeCell ref="C26:D26"/>
    <mergeCell ref="C27:D27"/>
    <mergeCell ref="C28:D28"/>
    <mergeCell ref="C29:D29"/>
    <mergeCell ref="C30:D30"/>
    <mergeCell ref="C31:D31"/>
    <mergeCell ref="C32:D32"/>
    <mergeCell ref="A1:D1"/>
    <mergeCell ref="A2:D2"/>
    <mergeCell ref="A3:D3"/>
    <mergeCell ref="A4:D4"/>
    <mergeCell ref="A6:D6"/>
    <mergeCell ref="A14:D14"/>
    <mergeCell ref="A15:D15"/>
    <mergeCell ref="A5:B5"/>
    <mergeCell ref="A9:D9"/>
    <mergeCell ref="C10:D10"/>
    <mergeCell ref="C11:D11"/>
    <mergeCell ref="C12:D12"/>
    <mergeCell ref="C13:D13"/>
    <mergeCell ref="C8:D8"/>
  </mergeCells>
  <dataValidations count="20">
    <dataValidation type="whole" allowBlank="1" showInputMessage="1" showErrorMessage="1" prompt="Input denominator for Other" sqref="C20">
      <formula1>0</formula1>
      <formula2>1000000</formula2>
    </dataValidation>
    <dataValidation type="whole" allowBlank="1" showInputMessage="1" showErrorMessage="1" prompt="Input denominator for Medicare &amp; Medicaid" sqref="C19">
      <formula1>0</formula1>
      <formula2>1000000</formula2>
    </dataValidation>
    <dataValidation type="whole" allowBlank="1" showInputMessage="1" showErrorMessage="1" prompt="Input denominator for Medicaid" sqref="C18">
      <formula1>0</formula1>
      <formula2>1000000</formula2>
    </dataValidation>
    <dataValidation type="whole" allowBlank="1" showInputMessage="1" showErrorMessage="1" prompt="Input numerator for Other" sqref="B20">
      <formula1>0</formula1>
      <formula2>1000000</formula2>
    </dataValidation>
    <dataValidation type="whole" allowBlank="1" showInputMessage="1" showErrorMessage="1" prompt="Input numerator for Medicare &amp; Medicaid" sqref="B19">
      <formula1>0</formula1>
      <formula2>1000000</formula2>
    </dataValidation>
    <dataValidation type="whole" allowBlank="1" showInputMessage="1" showErrorMessage="1" prompt="Input numerator for Medicaid" sqref="B18">
      <formula1>0</formula1>
      <formula2>1000000</formula2>
    </dataValidation>
    <dataValidation type="date" allowBlank="1" showInputMessage="1" showErrorMessage="1" promptTitle="Denominator Start Date" prompt="Input date in the following format - mm/dd/yyyy" sqref="B10">
      <formula1>25569</formula1>
      <formula2>43831</formula2>
    </dataValidation>
    <dataValidation allowBlank="1" showInputMessage="1" showErrorMessage="1" promptTitle="If Yes, the measure differs:" prompt="Explain how the calculation differed and why" sqref="D34"/>
    <dataValidation allowBlank="1" showInputMessage="1" showErrorMessage="1" prompt="(Enter Explanation)" sqref="D47:D49 D51:D53 D43:D45 D39:D41"/>
    <dataValidation allowBlank="1" showInputMessage="1" showErrorMessage="1" promptTitle="If Other" prompt="If Other, explain whether the denominator is a subset of definitions selected above, please further define the denominator, and indicate the number of consumers excluded:  " sqref="D33"/>
    <dataValidation allowBlank="1" showInputMessage="1" showErrorMessage="1" promptTitle="Denominator End Date" prompt="Input date in the following format - mm/dd/yyyy" sqref="B11"/>
    <dataValidation allowBlank="1" showInputMessage="1" showErrorMessage="1" promptTitle="Numerator Start Date" prompt="Input date in the following format - mm/dd/yyyy" sqref="B12"/>
    <dataValidation allowBlank="1" showInputMessage="1" showErrorMessage="1" promptTitle="Numerator End Date " prompt="Input date in the following format - mm/dd/yyyy" sqref="B13"/>
    <dataValidation allowBlank="1" showInputMessage="1" showErrorMessage="1" promptTitle="If other data source" prompt="Specify" sqref="B8"/>
    <dataValidation type="whole" allowBlank="1" showInputMessage="1" showErrorMessage="1" prompt="Size of the measure-eligible population" sqref="D36">
      <formula1>0</formula1>
      <formula2>100000</formula2>
    </dataValidation>
    <dataValidation type="whole" allowBlank="1" showInputMessage="1" showErrorMessage="1" prompt="Size of the population included in the denominator" sqref="B36">
      <formula1>0</formula1>
      <formula2>100000</formula2>
    </dataValidation>
    <dataValidation allowBlank="1" showInputMessage="1" showErrorMessage="1" promptTitle="Additional Notes field" prompt="Please note anything you would like to tell us about reporting this measure:" sqref="A55"/>
    <dataValidation type="whole" allowBlank="1" showInputMessage="1" showErrorMessage="1" sqref="B21:C21">
      <formula1>0</formula1>
      <formula2>100000</formula2>
    </dataValidation>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35"/>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26">
        <x14:dataValidation type="list" allowBlank="1" showInputMessage="1" showErrorMessage="1" promptTitle="Select the data source type" prompt="Input Medical Records Data or Other.">
          <x14:formula1>
            <xm:f>'Data Sheet'!$C$7:$C$8</xm:f>
          </x14:formula1>
          <xm:sqref>B7</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B49</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B47</xm:sqref>
        </x14:dataValidation>
        <x14:dataValidation type="list" allowBlank="1" showInputMessage="1" showErrorMessage="1" promptTitle="If Medical Records Data" prompt="Select source of Medical Records (select 1 only):">
          <x14:formula1>
            <xm:f>'Data Sheet'!$H$3:$H$6</xm:f>
          </x14:formula1>
          <xm:sqref>D7</xm:sqref>
        </x14:dataValidation>
        <x14:dataValidation type="list" allowBlank="1" showInputMessage="1" showErrorMessage="1" prompt="Indicate whether the Medicaid population is included in the denominator by selecting Yes or No">
          <x14:formula1>
            <xm:f>'Data Sheet'!$B$3:$B$4</xm:f>
          </x14:formula1>
          <xm:sqref>B24</xm:sqref>
        </x14:dataValidation>
        <x14:dataValidation type="list" allowBlank="1" showInputMessage="1" showErrorMessage="1" prompt="Indicate whether the Title XIX-eligible CHIP population is included in the denominator by selecting Yes or No">
          <x14:formula1>
            <xm:f>'Data Sheet'!$B$3:$B$4</xm:f>
          </x14:formula1>
          <xm:sqref>B25</xm:sqref>
        </x14:dataValidation>
        <x14:dataValidation type="list" allowBlank="1" showInputMessage="1" showErrorMessage="1" prompt="Indicate whether the Title XXI-eligible CHIP population is included in the denominator by selecting Yes or No">
          <x14:formula1>
            <xm:f>'Data Sheet'!$B$3:$B$4</xm:f>
          </x14:formula1>
          <xm:sqref>B26</xm:sqref>
        </x14:dataValidation>
        <x14:dataValidation type="list" allowBlank="1" showInputMessage="1" showErrorMessage="1" prompt="Indicate whether the other CHIP enrollees are included in the denominator by selecting Yes or No">
          <x14:formula1>
            <xm:f>'Data Sheet'!$B$3:$B$4</xm:f>
          </x14:formula1>
          <xm:sqref>B27</xm:sqref>
        </x14:dataValidation>
        <x14:dataValidation type="list" allowBlank="1" showInputMessage="1" showErrorMessage="1" prompt="Indicate whether the Medicare population is included in the denominator by selecting Yes or No">
          <x14:formula1>
            <xm:f>'Data Sheet'!$B$3:$B$4</xm:f>
          </x14:formula1>
          <xm:sqref>B28</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B29</xm:sqref>
        </x14:dataValidation>
        <x14:dataValidation type="list" allowBlank="1" showInputMessage="1" showErrorMessage="1" prompt="Indicate whether the VHA/TRICARE population is included in the denominator by selecting Yes or No">
          <x14:formula1>
            <xm:f>'Data Sheet'!$B$3:$B$4</xm:f>
          </x14:formula1>
          <xm:sqref>B30</xm:sqref>
        </x14:dataValidation>
        <x14:dataValidation type="list" allowBlank="1" showInputMessage="1" showErrorMessage="1" prompt="Indicate whether the Commercially insured population is included in the denominator by selecting Yes or No">
          <x14:formula1>
            <xm:f>'Data Sheet'!$B$3:$B$4</xm:f>
          </x14:formula1>
          <xm:sqref>B31</xm:sqref>
        </x14:dataValidation>
        <x14:dataValidation type="list" allowBlank="1" showInputMessage="1" showErrorMessage="1" prompt="Indicate whether the uninsured population is included in the denominator by selecting Yes or No">
          <x14:formula1>
            <xm:f>'Data Sheet'!$B$3:$B$4</xm:f>
          </x14:formula1>
          <xm:sqref>B32</xm:sqref>
        </x14:dataValidation>
        <x14:dataValidation type="list" allowBlank="1" showInputMessage="1" showErrorMessage="1" prompt="Indicate whether the Other is included in the denominator by selecting Yes or No">
          <x14:formula1>
            <xm:f>'Data Sheet'!$B$3:$B$4</xm:f>
          </x14:formula1>
          <xm:sqref>B33</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B48</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B34</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B35</xm:sqref>
        </x14:dataValidation>
        <x14:dataValidation type="list" allowBlank="1" showInputMessage="1" showErrorMessage="1" prompt="Did the calculation differ in some other way for the Total Eligible Population?_x000a_(Yes or No)">
          <x14:formula1>
            <xm:f>'Data Sheet'!$B$3:$B$4</xm:f>
          </x14:formula1>
          <xm:sqref>B53</xm:sqref>
        </x14:dataValidation>
        <x14:dataValidation type="list" allowBlank="1" showInputMessage="1" showErrorMessage="1" prompt="Did the numerator differ for the Total Eligible Population?_x000a_(Yes or No)">
          <x14:formula1>
            <xm:f>'Data Sheet'!$B$3:$B$4</xm:f>
          </x14:formula1>
          <xm:sqref>B51</xm:sqref>
        </x14:dataValidation>
        <x14:dataValidation type="list" allowBlank="1" showInputMessage="1" showErrorMessage="1" prompt="Did the denominator differ for the Total Eligible Population?_x000a_(Yes or No)">
          <x14:formula1>
            <xm:f>'Data Sheet'!$B$3:$B$4</xm:f>
          </x14:formula1>
          <xm:sqref>B52</xm:sqref>
        </x14:dataValidation>
        <x14:dataValidation type="list" allowBlank="1" showInputMessage="1" showErrorMessage="1" prompt="Did the numerator differ for the Medicaid Population?_x000a_(Yes or No)">
          <x14:formula1>
            <xm:f>'Data Sheet'!$B$3:$B$4</xm:f>
          </x14:formula1>
          <xm:sqref>B39</xm:sqref>
        </x14:dataValidation>
        <x14:dataValidation type="list" allowBlank="1" showInputMessage="1" showErrorMessage="1" prompt="Did the denominator differ for the Medicaid Population?_x000a_(Yes or No)">
          <x14:formula1>
            <xm:f>'Data Sheet'!$B$3:$B$4</xm:f>
          </x14:formula1>
          <xm:sqref>B40</xm:sqref>
        </x14:dataValidation>
        <x14:dataValidation type="list" allowBlank="1" showInputMessage="1" showErrorMessage="1" prompt="Did the calculation differ in some other way for the Medicaid Population?_x000a_(Yes or No)">
          <x14:formula1>
            <xm:f>'Data Sheet'!$B$3:$B$4</xm:f>
          </x14:formula1>
          <xm:sqref>B41</xm:sqref>
        </x14:dataValidation>
        <x14:dataValidation type="list" allowBlank="1" showInputMessage="1" showErrorMessage="1" prompt="Did the numerator differ for the Medicare &amp; Medicaid Population?_x000a_(Yes or No)">
          <x14:formula1>
            <xm:f>'Data Sheet'!$B$3:$B$4</xm:f>
          </x14:formula1>
          <xm:sqref>B43</xm:sqref>
        </x14:dataValidation>
        <x14:dataValidation type="list" allowBlank="1" showInputMessage="1" showErrorMessage="1" prompt="Did the denominator differ for the Medicare &amp; Medicaid Population?_x000a_(Yes or No)">
          <x14:formula1>
            <xm:f>'Data Sheet'!$B$3:$B$4</xm:f>
          </x14:formula1>
          <xm:sqref>B44</xm:sqref>
        </x14:dataValidation>
        <x14:dataValidation type="list" allowBlank="1" showInputMessage="1" showErrorMessage="1" prompt="Did the calculation differ in some other way for the Medicare &amp; Medicaid Population?_x000a_(Yes or No)">
          <x14:formula1>
            <xm:f>'Data Sheet'!$B$3:$B$4</xm:f>
          </x14:formula1>
          <xm:sqref>B45</xm:sqref>
        </x14:dataValidation>
      </x14:dataValidation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8" tint="-0.499984740745262"/>
  </sheetPr>
  <dimension ref="A1:G82"/>
  <sheetViews>
    <sheetView showGridLines="0" tabSelected="1" zoomScaleNormal="100" zoomScaleSheetLayoutView="50" zoomScalePageLayoutView="60" workbookViewId="0">
      <selection sqref="A1:S1"/>
    </sheetView>
  </sheetViews>
  <sheetFormatPr defaultColWidth="0" defaultRowHeight="0" customHeight="1" zeroHeight="1" x14ac:dyDescent="0.25"/>
  <cols>
    <col min="1" max="1" width="35.42578125" customWidth="1"/>
    <col min="2" max="2" width="25.140625" customWidth="1"/>
    <col min="3" max="4" width="22.28515625" customWidth="1"/>
    <col min="5" max="7" width="0" hidden="1" customWidth="1"/>
    <col min="8" max="16384" width="8.85546875" hidden="1"/>
  </cols>
  <sheetData>
    <row r="1" spans="1:5" s="271" customFormat="1" ht="6" customHeight="1" x14ac:dyDescent="0.25">
      <c r="A1" s="526" t="s">
        <v>535</v>
      </c>
      <c r="B1" s="526"/>
      <c r="C1" s="526"/>
      <c r="D1" s="526"/>
    </row>
    <row r="2" spans="1:5" s="47" customFormat="1" ht="41.25" customHeight="1" x14ac:dyDescent="0.25">
      <c r="A2" s="506" t="s">
        <v>92</v>
      </c>
      <c r="B2" s="506"/>
      <c r="C2" s="506"/>
      <c r="D2" s="506"/>
    </row>
    <row r="3" spans="1:5" ht="18.75" x14ac:dyDescent="0.25">
      <c r="A3" s="531" t="s">
        <v>77</v>
      </c>
      <c r="B3" s="531"/>
      <c r="C3" s="531"/>
      <c r="D3" s="531"/>
    </row>
    <row r="4" spans="1:5" s="16" customFormat="1" ht="18" customHeight="1" thickBot="1" x14ac:dyDescent="0.3">
      <c r="A4" s="532" t="s">
        <v>25</v>
      </c>
      <c r="B4" s="532"/>
      <c r="C4" s="532"/>
      <c r="D4" s="532"/>
    </row>
    <row r="5" spans="1:5" s="24" customFormat="1" ht="45.75" customHeight="1" x14ac:dyDescent="0.25">
      <c r="A5" s="535" t="s">
        <v>602</v>
      </c>
      <c r="B5" s="444"/>
      <c r="C5" s="6"/>
      <c r="D5" s="317"/>
    </row>
    <row r="6" spans="1:5" s="16" customFormat="1" ht="18" customHeight="1" thickBot="1" x14ac:dyDescent="0.3">
      <c r="A6" s="520" t="s">
        <v>26</v>
      </c>
      <c r="B6" s="520"/>
      <c r="C6" s="520"/>
      <c r="D6" s="520"/>
    </row>
    <row r="7" spans="1:5" ht="61.5" customHeight="1" x14ac:dyDescent="0.25">
      <c r="A7" s="346" t="s">
        <v>603</v>
      </c>
      <c r="B7" s="123"/>
      <c r="C7" s="258" t="s">
        <v>604</v>
      </c>
      <c r="D7" s="6"/>
    </row>
    <row r="8" spans="1:5" ht="31.9" customHeight="1" x14ac:dyDescent="0.25">
      <c r="A8" s="259" t="s">
        <v>538</v>
      </c>
      <c r="B8" s="6"/>
      <c r="C8" s="523" t="s">
        <v>24</v>
      </c>
      <c r="D8" s="536"/>
      <c r="E8" s="61"/>
    </row>
    <row r="9" spans="1:5" s="16" customFormat="1" ht="18" customHeight="1" thickBot="1" x14ac:dyDescent="0.3">
      <c r="A9" s="520" t="s">
        <v>27</v>
      </c>
      <c r="B9" s="520"/>
      <c r="C9" s="520"/>
      <c r="D9" s="520"/>
    </row>
    <row r="10" spans="1:5" ht="18" customHeight="1" x14ac:dyDescent="0.25">
      <c r="A10" s="152" t="s">
        <v>471</v>
      </c>
      <c r="B10" s="35"/>
      <c r="C10" s="533" t="s">
        <v>24</v>
      </c>
      <c r="D10" s="534"/>
    </row>
    <row r="11" spans="1:5" ht="18" customHeight="1" x14ac:dyDescent="0.25">
      <c r="A11" s="152" t="s">
        <v>472</v>
      </c>
      <c r="B11" s="36"/>
      <c r="C11" s="523" t="s">
        <v>24</v>
      </c>
      <c r="D11" s="504"/>
    </row>
    <row r="12" spans="1:5" ht="18" customHeight="1" x14ac:dyDescent="0.25">
      <c r="A12" s="152" t="s">
        <v>473</v>
      </c>
      <c r="B12" s="36"/>
      <c r="C12" s="523" t="s">
        <v>24</v>
      </c>
      <c r="D12" s="504"/>
    </row>
    <row r="13" spans="1:5" ht="18" customHeight="1" x14ac:dyDescent="0.25">
      <c r="A13" s="152" t="s">
        <v>474</v>
      </c>
      <c r="B13" s="36"/>
      <c r="C13" s="523" t="s">
        <v>24</v>
      </c>
      <c r="D13" s="504"/>
    </row>
    <row r="14" spans="1:5" s="16" customFormat="1" ht="18" customHeight="1" thickBot="1" x14ac:dyDescent="0.3">
      <c r="A14" s="493" t="s">
        <v>28</v>
      </c>
      <c r="B14" s="493"/>
      <c r="C14" s="493"/>
      <c r="D14" s="493"/>
    </row>
    <row r="15" spans="1:5" s="47" customFormat="1" ht="29.1" customHeight="1" x14ac:dyDescent="0.25">
      <c r="A15" s="513" t="s">
        <v>93</v>
      </c>
      <c r="B15" s="513"/>
      <c r="C15" s="513"/>
      <c r="D15" s="513"/>
    </row>
    <row r="16" spans="1:5" s="47" customFormat="1" ht="30" customHeight="1" thickBot="1" x14ac:dyDescent="0.3">
      <c r="A16" s="564" t="s">
        <v>478</v>
      </c>
      <c r="B16" s="564"/>
      <c r="C16" s="564"/>
      <c r="D16" s="564"/>
    </row>
    <row r="17" spans="1:4" ht="18" customHeight="1" thickBot="1" x14ac:dyDescent="0.3">
      <c r="A17" s="275" t="s">
        <v>29</v>
      </c>
      <c r="B17" s="276" t="s">
        <v>30</v>
      </c>
      <c r="C17" s="276" t="s">
        <v>31</v>
      </c>
      <c r="D17" s="277" t="s">
        <v>442</v>
      </c>
    </row>
    <row r="18" spans="1:4" ht="18" customHeight="1" x14ac:dyDescent="0.25">
      <c r="A18" s="278" t="s">
        <v>85</v>
      </c>
      <c r="B18" s="279">
        <f>SUM(B19:B21)</f>
        <v>0</v>
      </c>
      <c r="C18" s="279">
        <f>SUM(C19:C21)</f>
        <v>0</v>
      </c>
      <c r="D18" s="232" t="str">
        <f t="shared" ref="D18:D29" si="0">IF(C18&gt;0,B18/C18,"")</f>
        <v/>
      </c>
    </row>
    <row r="19" spans="1:4" ht="18" customHeight="1" x14ac:dyDescent="0.25">
      <c r="A19" s="139" t="s">
        <v>59</v>
      </c>
      <c r="B19" s="43"/>
      <c r="C19" s="43"/>
      <c r="D19" s="38" t="str">
        <f t="shared" si="0"/>
        <v/>
      </c>
    </row>
    <row r="20" spans="1:4" ht="18" customHeight="1" x14ac:dyDescent="0.25">
      <c r="A20" s="139" t="s">
        <v>47</v>
      </c>
      <c r="B20" s="43"/>
      <c r="C20" s="43"/>
      <c r="D20" s="38" t="str">
        <f t="shared" si="0"/>
        <v/>
      </c>
    </row>
    <row r="21" spans="1:4" ht="18" customHeight="1" thickBot="1" x14ac:dyDescent="0.3">
      <c r="A21" s="225" t="s">
        <v>67</v>
      </c>
      <c r="B21" s="280"/>
      <c r="C21" s="280"/>
      <c r="D21" s="233" t="str">
        <f t="shared" si="0"/>
        <v/>
      </c>
    </row>
    <row r="22" spans="1:4" ht="18" customHeight="1" x14ac:dyDescent="0.25">
      <c r="A22" s="278" t="s">
        <v>86</v>
      </c>
      <c r="B22" s="279">
        <f>SUM(B23:B25)</f>
        <v>0</v>
      </c>
      <c r="C22" s="279">
        <f>SUM(C23:C25)</f>
        <v>0</v>
      </c>
      <c r="D22" s="232" t="str">
        <f t="shared" si="0"/>
        <v/>
      </c>
    </row>
    <row r="23" spans="1:4" ht="18" customHeight="1" x14ac:dyDescent="0.25">
      <c r="A23" s="139" t="s">
        <v>59</v>
      </c>
      <c r="B23" s="43"/>
      <c r="C23" s="43"/>
      <c r="D23" s="38" t="str">
        <f t="shared" si="0"/>
        <v/>
      </c>
    </row>
    <row r="24" spans="1:4" ht="18" customHeight="1" x14ac:dyDescent="0.25">
      <c r="A24" s="139" t="s">
        <v>47</v>
      </c>
      <c r="B24" s="43"/>
      <c r="C24" s="43"/>
      <c r="D24" s="38" t="str">
        <f t="shared" si="0"/>
        <v/>
      </c>
    </row>
    <row r="25" spans="1:4" ht="18" customHeight="1" thickBot="1" x14ac:dyDescent="0.3">
      <c r="A25" s="225" t="s">
        <v>67</v>
      </c>
      <c r="B25" s="280"/>
      <c r="C25" s="280"/>
      <c r="D25" s="233" t="str">
        <f t="shared" si="0"/>
        <v/>
      </c>
    </row>
    <row r="26" spans="1:4" ht="18" customHeight="1" x14ac:dyDescent="0.25">
      <c r="A26" s="278" t="s">
        <v>87</v>
      </c>
      <c r="B26" s="279">
        <f>SUM(B27:B29)</f>
        <v>0</v>
      </c>
      <c r="C26" s="279">
        <f>SUM(C27:C29)</f>
        <v>0</v>
      </c>
      <c r="D26" s="232" t="str">
        <f t="shared" si="0"/>
        <v/>
      </c>
    </row>
    <row r="27" spans="1:4" ht="18" customHeight="1" x14ac:dyDescent="0.25">
      <c r="A27" s="139" t="s">
        <v>59</v>
      </c>
      <c r="B27" s="349">
        <f t="shared" ref="B27" si="1">SUM(B19,B23)</f>
        <v>0</v>
      </c>
      <c r="C27" s="349">
        <f t="shared" ref="C27" si="2">SUM(C19,C23)</f>
        <v>0</v>
      </c>
      <c r="D27" s="38" t="str">
        <f t="shared" si="0"/>
        <v/>
      </c>
    </row>
    <row r="28" spans="1:4" ht="18" customHeight="1" x14ac:dyDescent="0.25">
      <c r="A28" s="139" t="s">
        <v>47</v>
      </c>
      <c r="B28" s="349">
        <f t="shared" ref="B28:C28" si="3">SUM(B20,B24)</f>
        <v>0</v>
      </c>
      <c r="C28" s="349">
        <f t="shared" si="3"/>
        <v>0</v>
      </c>
      <c r="D28" s="38" t="str">
        <f t="shared" si="0"/>
        <v/>
      </c>
    </row>
    <row r="29" spans="1:4" ht="18" customHeight="1" thickBot="1" x14ac:dyDescent="0.3">
      <c r="A29" s="225" t="s">
        <v>67</v>
      </c>
      <c r="B29" s="350">
        <f t="shared" ref="B29:C29" si="4">SUM(B21,B25)</f>
        <v>0</v>
      </c>
      <c r="C29" s="350">
        <f t="shared" si="4"/>
        <v>0</v>
      </c>
      <c r="D29" s="233" t="str">
        <f t="shared" si="0"/>
        <v/>
      </c>
    </row>
    <row r="30" spans="1:4" s="16" customFormat="1" ht="18" customHeight="1" thickBot="1" x14ac:dyDescent="0.3">
      <c r="A30" s="565" t="s">
        <v>35</v>
      </c>
      <c r="B30" s="565"/>
      <c r="C30" s="565"/>
      <c r="D30" s="565"/>
    </row>
    <row r="31" spans="1:4" s="24" customFormat="1" ht="15" x14ac:dyDescent="0.25">
      <c r="A31" s="553" t="s">
        <v>541</v>
      </c>
      <c r="B31" s="554"/>
      <c r="C31" s="554"/>
      <c r="D31" s="555"/>
    </row>
    <row r="32" spans="1:4" s="24" customFormat="1" ht="15" x14ac:dyDescent="0.25">
      <c r="A32" s="253" t="s">
        <v>65</v>
      </c>
      <c r="B32" s="6"/>
      <c r="C32" s="556" t="s">
        <v>24</v>
      </c>
      <c r="D32" s="557"/>
    </row>
    <row r="33" spans="1:4" s="24" customFormat="1" ht="15" x14ac:dyDescent="0.25">
      <c r="A33" s="252" t="s">
        <v>543</v>
      </c>
      <c r="B33" s="6"/>
      <c r="C33" s="426" t="s">
        <v>24</v>
      </c>
      <c r="D33" s="427"/>
    </row>
    <row r="34" spans="1:4" s="24" customFormat="1" ht="15" x14ac:dyDescent="0.25">
      <c r="A34" s="252" t="s">
        <v>544</v>
      </c>
      <c r="B34" s="6"/>
      <c r="C34" s="426" t="s">
        <v>24</v>
      </c>
      <c r="D34" s="427"/>
    </row>
    <row r="35" spans="1:4" s="24" customFormat="1" ht="15" x14ac:dyDescent="0.25">
      <c r="A35" s="252" t="s">
        <v>508</v>
      </c>
      <c r="B35" s="6"/>
      <c r="C35" s="426" t="s">
        <v>24</v>
      </c>
      <c r="D35" s="427"/>
    </row>
    <row r="36" spans="1:4" s="24" customFormat="1" ht="15" x14ac:dyDescent="0.25">
      <c r="A36" s="252" t="s">
        <v>545</v>
      </c>
      <c r="B36" s="6"/>
      <c r="C36" s="426" t="s">
        <v>24</v>
      </c>
      <c r="D36" s="427"/>
    </row>
    <row r="37" spans="1:4" s="24" customFormat="1" ht="30" x14ac:dyDescent="0.25">
      <c r="A37" s="252" t="s">
        <v>71</v>
      </c>
      <c r="B37" s="6"/>
      <c r="C37" s="426" t="s">
        <v>24</v>
      </c>
      <c r="D37" s="427"/>
    </row>
    <row r="38" spans="1:4" s="24" customFormat="1" ht="15" x14ac:dyDescent="0.25">
      <c r="A38" s="252" t="s">
        <v>72</v>
      </c>
      <c r="B38" s="6"/>
      <c r="C38" s="426" t="s">
        <v>24</v>
      </c>
      <c r="D38" s="427"/>
    </row>
    <row r="39" spans="1:4" s="24" customFormat="1" ht="15" x14ac:dyDescent="0.25">
      <c r="A39" s="252" t="s">
        <v>539</v>
      </c>
      <c r="B39" s="6"/>
      <c r="C39" s="426" t="s">
        <v>24</v>
      </c>
      <c r="D39" s="427"/>
    </row>
    <row r="40" spans="1:4" s="24" customFormat="1" ht="15" x14ac:dyDescent="0.25">
      <c r="A40" s="252" t="s">
        <v>73</v>
      </c>
      <c r="B40" s="6"/>
      <c r="C40" s="459" t="s">
        <v>24</v>
      </c>
      <c r="D40" s="460"/>
    </row>
    <row r="41" spans="1:4" s="24" customFormat="1" ht="135" x14ac:dyDescent="0.25">
      <c r="A41" s="252" t="s">
        <v>67</v>
      </c>
      <c r="B41" s="6"/>
      <c r="C41" s="155" t="s">
        <v>542</v>
      </c>
      <c r="D41" s="234"/>
    </row>
    <row r="42" spans="1:4" s="24" customFormat="1" ht="60" x14ac:dyDescent="0.25">
      <c r="A42" s="146" t="s">
        <v>562</v>
      </c>
      <c r="B42" s="6"/>
      <c r="C42" s="145" t="s">
        <v>576</v>
      </c>
      <c r="D42" s="231"/>
    </row>
    <row r="43" spans="1:4" s="24" customFormat="1" ht="105" x14ac:dyDescent="0.25">
      <c r="A43" s="147" t="s">
        <v>561</v>
      </c>
      <c r="B43" s="10"/>
      <c r="C43" s="145" t="s">
        <v>36</v>
      </c>
      <c r="D43" s="234"/>
    </row>
    <row r="44" spans="1:4" s="24" customFormat="1" ht="45" x14ac:dyDescent="0.25">
      <c r="A44" s="148" t="s">
        <v>515</v>
      </c>
      <c r="B44" s="9"/>
      <c r="C44" s="228" t="s">
        <v>516</v>
      </c>
      <c r="D44" s="235"/>
    </row>
    <row r="45" spans="1:4" ht="15.6" customHeight="1" x14ac:dyDescent="0.25">
      <c r="A45" s="548" t="s">
        <v>130</v>
      </c>
      <c r="B45" s="548"/>
      <c r="C45" s="548"/>
      <c r="D45" s="548"/>
    </row>
    <row r="46" spans="1:4" s="24" customFormat="1" ht="15" x14ac:dyDescent="0.25">
      <c r="A46" s="423" t="s">
        <v>41</v>
      </c>
      <c r="B46" s="424"/>
      <c r="C46" s="424"/>
      <c r="D46" s="425"/>
    </row>
    <row r="47" spans="1:4" s="24" customFormat="1" ht="45" x14ac:dyDescent="0.25">
      <c r="A47" s="144" t="s">
        <v>532</v>
      </c>
      <c r="B47" s="6"/>
      <c r="C47" s="149" t="s">
        <v>38</v>
      </c>
      <c r="D47" s="236"/>
    </row>
    <row r="48" spans="1:4" s="24" customFormat="1" ht="45" x14ac:dyDescent="0.25">
      <c r="A48" s="144" t="s">
        <v>533</v>
      </c>
      <c r="B48" s="10"/>
      <c r="C48" s="150" t="s">
        <v>39</v>
      </c>
      <c r="D48" s="235"/>
    </row>
    <row r="49" spans="1:4" s="24" customFormat="1" ht="45" x14ac:dyDescent="0.25">
      <c r="A49" s="144" t="s">
        <v>534</v>
      </c>
      <c r="B49" s="10"/>
      <c r="C49" s="150" t="s">
        <v>40</v>
      </c>
      <c r="D49" s="235"/>
    </row>
    <row r="50" spans="1:4" ht="18" customHeight="1" x14ac:dyDescent="0.25">
      <c r="A50" s="558" t="s">
        <v>89</v>
      </c>
      <c r="B50" s="558"/>
      <c r="C50" s="558"/>
      <c r="D50" s="558"/>
    </row>
    <row r="51" spans="1:4" ht="45.75" customHeight="1" x14ac:dyDescent="0.25">
      <c r="A51" s="144" t="s">
        <v>529</v>
      </c>
      <c r="B51" s="7"/>
      <c r="C51" s="150" t="s">
        <v>38</v>
      </c>
      <c r="D51" s="9"/>
    </row>
    <row r="52" spans="1:4" ht="43.5" customHeight="1" x14ac:dyDescent="0.25">
      <c r="A52" s="144" t="s">
        <v>530</v>
      </c>
      <c r="B52" s="7"/>
      <c r="C52" s="150" t="s">
        <v>39</v>
      </c>
      <c r="D52" s="9"/>
    </row>
    <row r="53" spans="1:4" ht="43.5" customHeight="1" x14ac:dyDescent="0.25">
      <c r="A53" s="144" t="s">
        <v>531</v>
      </c>
      <c r="B53" s="7"/>
      <c r="C53" s="150" t="s">
        <v>40</v>
      </c>
      <c r="D53" s="9"/>
    </row>
    <row r="54" spans="1:4" s="24" customFormat="1" ht="15" x14ac:dyDescent="0.25">
      <c r="A54" s="423" t="s">
        <v>42</v>
      </c>
      <c r="B54" s="424"/>
      <c r="C54" s="424"/>
      <c r="D54" s="425"/>
    </row>
    <row r="55" spans="1:4" s="24" customFormat="1" ht="45" x14ac:dyDescent="0.25">
      <c r="A55" s="144" t="s">
        <v>517</v>
      </c>
      <c r="B55" s="6"/>
      <c r="C55" s="149" t="s">
        <v>38</v>
      </c>
      <c r="D55" s="235"/>
    </row>
    <row r="56" spans="1:4" s="24" customFormat="1" ht="45" x14ac:dyDescent="0.25">
      <c r="A56" s="144" t="s">
        <v>518</v>
      </c>
      <c r="B56" s="10"/>
      <c r="C56" s="150" t="s">
        <v>39</v>
      </c>
      <c r="D56" s="235"/>
    </row>
    <row r="57" spans="1:4" s="24" customFormat="1" ht="45" x14ac:dyDescent="0.25">
      <c r="A57" s="144" t="s">
        <v>519</v>
      </c>
      <c r="B57" s="121"/>
      <c r="C57" s="151" t="s">
        <v>40</v>
      </c>
      <c r="D57" s="235"/>
    </row>
    <row r="58" spans="1:4" s="24" customFormat="1" ht="15" x14ac:dyDescent="0.25">
      <c r="A58" s="423" t="s">
        <v>43</v>
      </c>
      <c r="B58" s="424"/>
      <c r="C58" s="424"/>
      <c r="D58" s="425"/>
    </row>
    <row r="59" spans="1:4" s="24" customFormat="1" ht="45" x14ac:dyDescent="0.25">
      <c r="A59" s="144" t="s">
        <v>520</v>
      </c>
      <c r="B59" s="6"/>
      <c r="C59" s="149" t="s">
        <v>38</v>
      </c>
      <c r="D59" s="235"/>
    </row>
    <row r="60" spans="1:4" s="24" customFormat="1" ht="45" x14ac:dyDescent="0.25">
      <c r="A60" s="144" t="s">
        <v>521</v>
      </c>
      <c r="B60" s="10"/>
      <c r="C60" s="150" t="s">
        <v>39</v>
      </c>
      <c r="D60" s="235"/>
    </row>
    <row r="61" spans="1:4" s="24" customFormat="1" ht="45" x14ac:dyDescent="0.25">
      <c r="A61" s="144" t="s">
        <v>522</v>
      </c>
      <c r="B61" s="121"/>
      <c r="C61" s="151" t="s">
        <v>40</v>
      </c>
      <c r="D61" s="235"/>
    </row>
    <row r="62" spans="1:4" s="24" customFormat="1" ht="15" x14ac:dyDescent="0.25">
      <c r="A62" s="423" t="s">
        <v>44</v>
      </c>
      <c r="B62" s="424"/>
      <c r="C62" s="424"/>
      <c r="D62" s="425"/>
    </row>
    <row r="63" spans="1:4" s="24" customFormat="1" ht="45" x14ac:dyDescent="0.25">
      <c r="A63" s="144" t="s">
        <v>523</v>
      </c>
      <c r="B63" s="6"/>
      <c r="C63" s="149" t="s">
        <v>38</v>
      </c>
      <c r="D63" s="235"/>
    </row>
    <row r="64" spans="1:4" s="24" customFormat="1" ht="45" x14ac:dyDescent="0.25">
      <c r="A64" s="144" t="s">
        <v>524</v>
      </c>
      <c r="B64" s="10"/>
      <c r="C64" s="150" t="s">
        <v>39</v>
      </c>
      <c r="D64" s="235"/>
    </row>
    <row r="65" spans="1:4" s="24" customFormat="1" ht="45" x14ac:dyDescent="0.25">
      <c r="A65" s="144" t="s">
        <v>525</v>
      </c>
      <c r="B65" s="121"/>
      <c r="C65" s="151" t="s">
        <v>40</v>
      </c>
      <c r="D65" s="235"/>
    </row>
    <row r="66" spans="1:4" s="24" customFormat="1" ht="15" x14ac:dyDescent="0.25">
      <c r="A66" s="423" t="s">
        <v>45</v>
      </c>
      <c r="B66" s="424"/>
      <c r="C66" s="424"/>
      <c r="D66" s="425"/>
    </row>
    <row r="67" spans="1:4" s="24" customFormat="1" ht="45" x14ac:dyDescent="0.25">
      <c r="A67" s="144" t="s">
        <v>526</v>
      </c>
      <c r="B67" s="6"/>
      <c r="C67" s="149" t="s">
        <v>38</v>
      </c>
      <c r="D67" s="235"/>
    </row>
    <row r="68" spans="1:4" s="24" customFormat="1" ht="45" x14ac:dyDescent="0.25">
      <c r="A68" s="144" t="s">
        <v>527</v>
      </c>
      <c r="B68" s="10"/>
      <c r="C68" s="150" t="s">
        <v>39</v>
      </c>
      <c r="D68" s="235"/>
    </row>
    <row r="69" spans="1:4" s="24" customFormat="1" ht="45" x14ac:dyDescent="0.25">
      <c r="A69" s="144" t="s">
        <v>528</v>
      </c>
      <c r="B69" s="10"/>
      <c r="C69" s="150" t="s">
        <v>40</v>
      </c>
      <c r="D69" s="235"/>
    </row>
    <row r="70" spans="1:4" s="16" customFormat="1" ht="18" customHeight="1" thickBot="1" x14ac:dyDescent="0.3">
      <c r="A70" s="538" t="s">
        <v>46</v>
      </c>
      <c r="B70" s="538"/>
      <c r="C70" s="538"/>
      <c r="D70" s="538"/>
    </row>
    <row r="71" spans="1:4" ht="41.1" customHeight="1" x14ac:dyDescent="0.25">
      <c r="A71" s="521"/>
      <c r="B71" s="522"/>
      <c r="C71" s="522"/>
      <c r="D71" s="522"/>
    </row>
    <row r="72" spans="1:4" ht="18" customHeight="1" x14ac:dyDescent="0.25">
      <c r="A72" s="566" t="s">
        <v>0</v>
      </c>
      <c r="B72" s="566"/>
      <c r="C72" s="566"/>
      <c r="D72" s="566"/>
    </row>
    <row r="76" spans="1:4" ht="0" hidden="1" customHeight="1" x14ac:dyDescent="0.25"/>
    <row r="77" spans="1:4" ht="0" hidden="1" customHeight="1" x14ac:dyDescent="0.25"/>
    <row r="78" spans="1:4" ht="0" hidden="1" customHeight="1" x14ac:dyDescent="0.25"/>
    <row r="79" spans="1:4" ht="0" hidden="1" customHeight="1" x14ac:dyDescent="0.25"/>
    <row r="80" spans="1:4" ht="0" hidden="1" customHeight="1" x14ac:dyDescent="0.25"/>
    <row r="81" ht="0" hidden="1" customHeight="1" x14ac:dyDescent="0.25"/>
    <row r="82" ht="0" hidden="1" customHeight="1" x14ac:dyDescent="0.25"/>
  </sheetData>
  <sheetProtection algorithmName="SHA-512" hashValue="uL8l3WJc3Plr+nwDn8yNpfneQey5cRGIpVDNWdw5uMCpP6+dCopr3N7vK4o5olDF+73AGuq/0AiAxg3CdGtXlQ==" saltValue="6MUGqu2s8/AlHzuae0s4ow==" spinCount="100000" sheet="1" objects="1" scenarios="1"/>
  <mergeCells count="36">
    <mergeCell ref="A66:D66"/>
    <mergeCell ref="A70:D70"/>
    <mergeCell ref="A71:D71"/>
    <mergeCell ref="A72:D72"/>
    <mergeCell ref="A46:D46"/>
    <mergeCell ref="A50:D50"/>
    <mergeCell ref="A54:D54"/>
    <mergeCell ref="A58:D58"/>
    <mergeCell ref="A62:D62"/>
    <mergeCell ref="A16:D16"/>
    <mergeCell ref="A30:D30"/>
    <mergeCell ref="A45:D45"/>
    <mergeCell ref="A31:D31"/>
    <mergeCell ref="C32:D32"/>
    <mergeCell ref="C33:D33"/>
    <mergeCell ref="C34:D34"/>
    <mergeCell ref="C35:D35"/>
    <mergeCell ref="C36:D36"/>
    <mergeCell ref="C37:D37"/>
    <mergeCell ref="C38:D38"/>
    <mergeCell ref="C39:D39"/>
    <mergeCell ref="C40:D40"/>
    <mergeCell ref="A1:D1"/>
    <mergeCell ref="A2:D2"/>
    <mergeCell ref="A3:D3"/>
    <mergeCell ref="A4:D4"/>
    <mergeCell ref="A6:D6"/>
    <mergeCell ref="A14:D14"/>
    <mergeCell ref="A15:D15"/>
    <mergeCell ref="A5:B5"/>
    <mergeCell ref="A9:D9"/>
    <mergeCell ref="C10:D10"/>
    <mergeCell ref="C11:D11"/>
    <mergeCell ref="C12:D12"/>
    <mergeCell ref="C13:D13"/>
    <mergeCell ref="C8:D8"/>
  </mergeCells>
  <dataValidations count="35">
    <dataValidation type="whole" allowBlank="1" showErrorMessage="1" prompt="Input rate for 12-17 years with Medicare &amp; Medicaid" sqref="D20">
      <formula1>0</formula1>
      <formula2>1000000</formula2>
    </dataValidation>
    <dataValidation type="whole" allowBlank="1" showInputMessage="1" showErrorMessage="1" prompt="Input denominator for 12-17 years with Medicare &amp; Medicaid" sqref="C20">
      <formula1>0</formula1>
      <formula2>1000000</formula2>
    </dataValidation>
    <dataValidation type="whole" allowBlank="1" showInputMessage="1" showErrorMessage="1" prompt="Input numerator for 12-17 years with Medicare &amp; Medicaid" sqref="B20">
      <formula1>0</formula1>
      <formula2>1000000</formula2>
    </dataValidation>
    <dataValidation type="whole" allowBlank="1" showErrorMessage="1" prompt="Input rate for 12-17 years with Neither" sqref="D21">
      <formula1>0</formula1>
      <formula2>1000000</formula2>
    </dataValidation>
    <dataValidation type="whole" allowBlank="1" showInputMessage="1" showErrorMessage="1" prompt="Input denominator for 12-17 years with Other" sqref="C21">
      <formula1>0</formula1>
      <formula2>1000000</formula2>
    </dataValidation>
    <dataValidation type="whole" allowBlank="1" showInputMessage="1" showErrorMessage="1" prompt="Input numerator for 12-17 years with Other" sqref="B21">
      <formula1>0</formula1>
      <formula2>1000000</formula2>
    </dataValidation>
    <dataValidation type="whole" allowBlank="1" showErrorMessage="1" prompt="Input rate for 18+ years with Neither" sqref="D25">
      <formula1>0</formula1>
      <formula2>1000000</formula2>
    </dataValidation>
    <dataValidation type="whole" allowBlank="1" showInputMessage="1" showErrorMessage="1" prompt="Input denominator for 18+ years with Other" sqref="C25">
      <formula1>0</formula1>
      <formula2>1000000</formula2>
    </dataValidation>
    <dataValidation type="whole" allowBlank="1" showInputMessage="1" showErrorMessage="1" prompt="Input numerator for 18+ years with Other" sqref="B25">
      <formula1>0</formula1>
      <formula2>1000000</formula2>
    </dataValidation>
    <dataValidation type="whole" allowBlank="1" showErrorMessage="1" prompt="Input rate for Total (all Age Groups) with Medicare &amp; Medicaid" sqref="D28">
      <formula1>0</formula1>
      <formula2>1000000</formula2>
    </dataValidation>
    <dataValidation allowBlank="1" showInputMessage="1" showErrorMessage="1" promptTitle="Numerator End Date" prompt="Input date in the following format - mm/dd/yyyy" sqref="B13"/>
    <dataValidation allowBlank="1" showInputMessage="1" showErrorMessage="1" promptTitle="Numerator Start Date" prompt="Input date in the following format - mm/dd/yyyy" sqref="B12"/>
    <dataValidation allowBlank="1" showInputMessage="1" showErrorMessage="1" promptTitle="Denominator End Date " prompt="Input date in the following format - mm/dd/yyyy" sqref="B11"/>
    <dataValidation allowBlank="1" showInputMessage="1" showErrorMessage="1" prompt="(Enter explanation)" sqref="D47 D51"/>
    <dataValidation allowBlank="1" showInputMessage="1" showErrorMessage="1" prompt="(Enter Explanation)" sqref="D48:D49 D52:D53 D55:D57 D59:D61 D63:D65 D67:D69"/>
    <dataValidation allowBlank="1" showInputMessage="1" showErrorMessage="1" promptTitle="If Yes, the measure differs:" prompt="Explain how the calculation differed and why" sqref="D42"/>
    <dataValidation type="date" allowBlank="1" showInputMessage="1" showErrorMessage="1" promptTitle="Denominator Start Date" prompt="Input date in the following format - mm/dd/yyyy" sqref="B10">
      <formula1>25569</formula1>
      <formula2>43831</formula2>
    </dataValidation>
    <dataValidation type="whole" allowBlank="1" showInputMessage="1" showErrorMessage="1" prompt="Input numerator for 18+ years with Medicaid" sqref="B23">
      <formula1>0</formula1>
      <formula2>1000000</formula2>
    </dataValidation>
    <dataValidation type="whole" allowBlank="1" showInputMessage="1" showErrorMessage="1" prompt="Input numerator for 18+ years with Medicare &amp; Medicaid" sqref="B24">
      <formula1>0</formula1>
      <formula2>1000000</formula2>
    </dataValidation>
    <dataValidation type="whole" allowBlank="1" showInputMessage="1" showErrorMessage="1" prompt="Input numerator for 12-17 years with Medicaid" sqref="B19">
      <formula1>0</formula1>
      <formula2>1000000</formula2>
    </dataValidation>
    <dataValidation type="whole" allowBlank="1" showInputMessage="1" showErrorMessage="1" prompt="Input denominator for 18+ years with Medicaid_x000a_" sqref="C23">
      <formula1>0</formula1>
      <formula2>1000000</formula2>
    </dataValidation>
    <dataValidation type="whole" allowBlank="1" showInputMessage="1" showErrorMessage="1" prompt="Input denominator for 18+ years with Medicare &amp; Medicaid" sqref="C24">
      <formula1>0</formula1>
      <formula2>1000000</formula2>
    </dataValidation>
    <dataValidation type="whole" allowBlank="1" showInputMessage="1" showErrorMessage="1" prompt="Input denominator for 12-17 years with Medicaid" sqref="C19">
      <formula1>0</formula1>
      <formula2>1000000</formula2>
    </dataValidation>
    <dataValidation type="whole" allowBlank="1" showErrorMessage="1" prompt="Input rate for 18+ years with Medicaid" sqref="D23">
      <formula1>0</formula1>
      <formula2>1000000</formula2>
    </dataValidation>
    <dataValidation type="whole" allowBlank="1" showErrorMessage="1" prompt="Input rate for 18+ years with Medicare &amp; Medicaid" sqref="D24">
      <formula1>0</formula1>
      <formula2>1000000</formula2>
    </dataValidation>
    <dataValidation type="whole" allowBlank="1" showErrorMessage="1" prompt="Input rate for 12-17 years with Medicaid" sqref="D19">
      <formula1>0</formula1>
      <formula2>1000000</formula2>
    </dataValidation>
    <dataValidation type="whole" allowBlank="1" showErrorMessage="1" prompt="Input rate for Total (all Age Groups) with Neither" sqref="D29">
      <formula1>0</formula1>
      <formula2>1000000</formula2>
    </dataValidation>
    <dataValidation type="whole" allowBlank="1" showErrorMessage="1" prompt="Input rate for Total (all Age Groups) with Medicaid" sqref="D27">
      <formula1>0</formula1>
      <formula2>1000000</formula2>
    </dataValidation>
    <dataValidation type="whole" allowBlank="1" showInputMessage="1" showErrorMessage="1" prompt="Size of the measure-eligible population" sqref="D44">
      <formula1>0</formula1>
      <formula2>100000</formula2>
    </dataValidation>
    <dataValidation type="whole" allowBlank="1" showInputMessage="1" showErrorMessage="1" prompt="Size of the population included in the denominator" sqref="B44">
      <formula1>0</formula1>
      <formula2>100000</formula2>
    </dataValidation>
    <dataValidation allowBlank="1" showInputMessage="1" showErrorMessage="1" promptTitle="If other data source" prompt="Specify" sqref="B8"/>
    <dataValidation allowBlank="1" showInputMessage="1" showErrorMessage="1" promptTitle="Additional Notes field" prompt="Please note anything you would like to tell us about reporting this measure:" sqref="A71"/>
    <dataValidation allowBlank="1" showInputMessage="1" showErrorMessage="1" promptTitle="If Other" prompt="If Other, explain whether the denominator is a subset of definitions selected above, please further define the denominator, and indicate the number of consumers excluded:  " sqref="D41"/>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43"/>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32">
        <x14:dataValidation type="list" allowBlank="1" showInputMessage="1" showErrorMessage="1" prompt="Did the calculation differ in some other way for age range 12-17 years?_x000a_(Yes or No)">
          <x14:formula1>
            <xm:f>'Data Sheet'!$B$3:$B$4</xm:f>
          </x14:formula1>
          <xm:sqref>B49</xm:sqref>
        </x14:dataValidation>
        <x14:dataValidation type="list" allowBlank="1" showInputMessage="1" showErrorMessage="1" prompt="Did the numerator differ for the age range 12-17 years?_x000a_(Yes or No)">
          <x14:formula1>
            <xm:f>'Data Sheet'!$B$3:$B$4</xm:f>
          </x14:formula1>
          <xm:sqref>B47</xm:sqref>
        </x14:dataValidation>
        <x14:dataValidation type="list" allowBlank="1" showInputMessage="1" showErrorMessage="1" prompt="Did the numerator differ for the age range 18+ years?_x000a_(Yes or No)">
          <x14:formula1>
            <xm:f>'Data Sheet'!$B$3:$B$4</xm:f>
          </x14:formula1>
          <xm:sqref>B51</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B63</xm:sqref>
        </x14:dataValidation>
        <x14:dataValidation type="list" allowBlank="1" showInputMessage="1" showErrorMessage="1" prompt="Did the denominator differ for the age range 12-17 years?_x000a_(Yes or No)">
          <x14:formula1>
            <xm:f>'Data Sheet'!$B$3:$B$4</xm:f>
          </x14:formula1>
          <xm:sqref>B48</xm:sqref>
        </x14:dataValidation>
        <x14:dataValidation type="list" allowBlank="1" showInputMessage="1" showErrorMessage="1" prompt="Did the denominator differ for the age range 18+ years?_x000a_(Yes or No)">
          <x14:formula1>
            <xm:f>'Data Sheet'!$B$3:$B$4</xm:f>
          </x14:formula1>
          <xm:sqref>B52</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B64</xm:sqref>
        </x14:dataValidation>
        <x14:dataValidation type="list" allowBlank="1" showInputMessage="1" showErrorMessage="1" prompt="Did the calculation differ in some other way for age range 18+ years?_x000a_(Yes or No)">
          <x14:formula1>
            <xm:f>'Data Sheet'!$B$3:$B$4</xm:f>
          </x14:formula1>
          <xm:sqref>B53</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B65</xm:sqref>
        </x14:dataValidation>
        <x14:dataValidation type="list" allowBlank="1" showInputMessage="1" showErrorMessage="1" promptTitle="Select the data source type" prompt="Input Medical Records Data or Other.">
          <x14:formula1>
            <xm:f>'Data Sheet'!$C$7:$C$8</xm:f>
          </x14:formula1>
          <xm:sqref>B7</xm:sqref>
        </x14:dataValidation>
        <x14:dataValidation type="list" allowBlank="1" showInputMessage="1" showErrorMessage="1" promptTitle="If Medical Records Data" prompt="Select source of Medical Records (select 1 only):">
          <x14:formula1>
            <xm:f>'Data Sheet'!$H$3:$H$6</xm:f>
          </x14:formula1>
          <xm:sqref>D7</xm:sqref>
        </x14:dataValidation>
        <x14:dataValidation type="list" allowBlank="1" showInputMessage="1" showErrorMessage="1" prompt="Indicate whether the Other is included in the denominator by selecting Yes or No">
          <x14:formula1>
            <xm:f>'Data Sheet'!$B$3:$B$4</xm:f>
          </x14:formula1>
          <xm:sqref>B41</xm:sqref>
        </x14:dataValidation>
        <x14:dataValidation type="list" allowBlank="1" showInputMessage="1" showErrorMessage="1" prompt="Indicate whether the uninsured population is included in the denominator by selecting Yes or No">
          <x14:formula1>
            <xm:f>'Data Sheet'!$B$3:$B$4</xm:f>
          </x14:formula1>
          <xm:sqref>B40</xm:sqref>
        </x14:dataValidation>
        <x14:dataValidation type="list" allowBlank="1" showInputMessage="1" showErrorMessage="1" prompt="Indicate whether the Commercially insured population is included in the denominator by selecting Yes or No">
          <x14:formula1>
            <xm:f>'Data Sheet'!$B$3:$B$4</xm:f>
          </x14:formula1>
          <xm:sqref>B39</xm:sqref>
        </x14:dataValidation>
        <x14:dataValidation type="list" allowBlank="1" showInputMessage="1" showErrorMessage="1" prompt="Indicate whether the VHA/TRICARE population is included in the denominator by selecting Yes or No">
          <x14:formula1>
            <xm:f>'Data Sheet'!$B$3:$B$4</xm:f>
          </x14:formula1>
          <xm:sqref>B38</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B37</xm:sqref>
        </x14:dataValidation>
        <x14:dataValidation type="list" allowBlank="1" showInputMessage="1" showErrorMessage="1" prompt="Indicate whether the Medicare population is included in the denominator by selecting Yes or No">
          <x14:formula1>
            <xm:f>'Data Sheet'!$B$3:$B$4</xm:f>
          </x14:formula1>
          <xm:sqref>B36</xm:sqref>
        </x14:dataValidation>
        <x14:dataValidation type="list" allowBlank="1" showInputMessage="1" showErrorMessage="1" prompt="Indicate whether the other CHIP enrollees are included in the denominator by selecting Yes or No">
          <x14:formula1>
            <xm:f>'Data Sheet'!$B$3:$B$4</xm:f>
          </x14:formula1>
          <xm:sqref>B35</xm:sqref>
        </x14:dataValidation>
        <x14:dataValidation type="list" allowBlank="1" showInputMessage="1" showErrorMessage="1" prompt="Indicate whether the Title XXI-eligible CHIP population is included in the denominator by selecting Yes or No">
          <x14:formula1>
            <xm:f>'Data Sheet'!$B$3:$B$4</xm:f>
          </x14:formula1>
          <xm:sqref>B34</xm:sqref>
        </x14:dataValidation>
        <x14:dataValidation type="list" allowBlank="1" showInputMessage="1" showErrorMessage="1" prompt="Indicate whether the Title XIX-eligible CHIP population is included in the denominator by selecting Yes or No">
          <x14:formula1>
            <xm:f>'Data Sheet'!$B$3:$B$4</xm:f>
          </x14:formula1>
          <xm:sqref>B33</xm:sqref>
        </x14:dataValidation>
        <x14:dataValidation type="list" allowBlank="1" showInputMessage="1" showErrorMessage="1" prompt="Indicate whether the Medicaid population is included in the denominator by selecting Yes or No">
          <x14:formula1>
            <xm:f>'Data Sheet'!$B$3:$B$4</xm:f>
          </x14:formula1>
          <xm:sqref>B32</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B42</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B43</xm:sqref>
        </x14:dataValidation>
        <x14:dataValidation type="list" allowBlank="1" showInputMessage="1" showErrorMessage="1" prompt="Did the calculation differ in some other way for the Total Eligible Population?_x000a_(Yes or No)">
          <x14:formula1>
            <xm:f>'Data Sheet'!$B$3:$B$4</xm:f>
          </x14:formula1>
          <xm:sqref>B69</xm:sqref>
        </x14:dataValidation>
        <x14:dataValidation type="list" allowBlank="1" showInputMessage="1" showErrorMessage="1" prompt="Did the numerator differ for the Total Eligible Population?_x000a_(Yes or No)">
          <x14:formula1>
            <xm:f>'Data Sheet'!$B$3:$B$4</xm:f>
          </x14:formula1>
          <xm:sqref>B67</xm:sqref>
        </x14:dataValidation>
        <x14:dataValidation type="list" allowBlank="1" showInputMessage="1" showErrorMessage="1" prompt="Did the denominator differ for the Total Eligible Population?_x000a_(Yes or No)">
          <x14:formula1>
            <xm:f>'Data Sheet'!$B$3:$B$4</xm:f>
          </x14:formula1>
          <xm:sqref>B68</xm:sqref>
        </x14:dataValidation>
        <x14:dataValidation type="list" allowBlank="1" showInputMessage="1" showErrorMessage="1" prompt="Did the numerator differ for the Medicaid Population?_x000a_(Yes or No)">
          <x14:formula1>
            <xm:f>'Data Sheet'!$B$3:$B$4</xm:f>
          </x14:formula1>
          <xm:sqref>B55</xm:sqref>
        </x14:dataValidation>
        <x14:dataValidation type="list" allowBlank="1" showInputMessage="1" showErrorMessage="1" prompt="Did the denominator differ for the Medicaid Population?_x000a_(Yes or No)">
          <x14:formula1>
            <xm:f>'Data Sheet'!$B$3:$B$4</xm:f>
          </x14:formula1>
          <xm:sqref>B56</xm:sqref>
        </x14:dataValidation>
        <x14:dataValidation type="list" allowBlank="1" showInputMessage="1" showErrorMessage="1" prompt="Did the calculation differ in some other way for the Medicaid Population?_x000a_(Yes or No)">
          <x14:formula1>
            <xm:f>'Data Sheet'!$B$3:$B$4</xm:f>
          </x14:formula1>
          <xm:sqref>B57</xm:sqref>
        </x14:dataValidation>
        <x14:dataValidation type="list" allowBlank="1" showInputMessage="1" showErrorMessage="1" prompt="Did the numerator differ for the Medicare &amp; Medicaid Population?_x000a_(Yes or No)">
          <x14:formula1>
            <xm:f>'Data Sheet'!$B$3:$B$4</xm:f>
          </x14:formula1>
          <xm:sqref>B59</xm:sqref>
        </x14:dataValidation>
        <x14:dataValidation type="list" allowBlank="1" showInputMessage="1" showErrorMessage="1" prompt="Did the denominator differ for the Medicare &amp; Medicaid Population?_x000a_(Yes or No)">
          <x14:formula1>
            <xm:f>'Data Sheet'!$B$3:$B$4</xm:f>
          </x14:formula1>
          <xm:sqref>B60</xm:sqref>
        </x14:dataValidation>
        <x14:dataValidation type="list" allowBlank="1" showInputMessage="1" showErrorMessage="1" prompt="Did the calculation differ in some other way for the Medicare &amp; Medicaid Population?_x000a_(Yes or No)">
          <x14:formula1>
            <xm:f>'Data Sheet'!$B$3:$B$4</xm:f>
          </x14:formula1>
          <xm:sqref>B61</xm:sqref>
        </x14:dataValidation>
      </x14:dataValidation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499984740745262"/>
  </sheetPr>
  <dimension ref="A1:G93"/>
  <sheetViews>
    <sheetView showGridLines="0" tabSelected="1" zoomScaleNormal="100" zoomScaleSheetLayoutView="50" zoomScalePageLayoutView="80" workbookViewId="0">
      <selection sqref="A1:S1"/>
    </sheetView>
  </sheetViews>
  <sheetFormatPr defaultColWidth="0" defaultRowHeight="0" customHeight="1" zeroHeight="1" x14ac:dyDescent="0.25"/>
  <cols>
    <col min="1" max="1" width="38.28515625" style="31" customWidth="1"/>
    <col min="2" max="2" width="23" style="31" customWidth="1"/>
    <col min="3" max="4" width="22.28515625" style="31" customWidth="1"/>
    <col min="5" max="7" width="0" style="31" hidden="1" customWidth="1"/>
    <col min="8" max="16384" width="8.85546875" style="31" hidden="1"/>
  </cols>
  <sheetData>
    <row r="1" spans="1:5" s="270" customFormat="1" ht="6" customHeight="1" x14ac:dyDescent="0.25">
      <c r="A1" s="526" t="s">
        <v>535</v>
      </c>
      <c r="B1" s="526"/>
      <c r="C1" s="526"/>
      <c r="D1" s="526"/>
    </row>
    <row r="2" spans="1:5" s="47" customFormat="1" ht="18.75" x14ac:dyDescent="0.25">
      <c r="A2" s="531" t="s">
        <v>94</v>
      </c>
      <c r="B2" s="531"/>
      <c r="C2" s="531"/>
      <c r="D2" s="531"/>
    </row>
    <row r="3" spans="1:5" s="47" customFormat="1" ht="18.75" x14ac:dyDescent="0.25">
      <c r="A3" s="531" t="s">
        <v>77</v>
      </c>
      <c r="B3" s="531"/>
      <c r="C3" s="531"/>
      <c r="D3" s="531"/>
    </row>
    <row r="4" spans="1:5" s="76" customFormat="1" ht="15.6" customHeight="1" thickBot="1" x14ac:dyDescent="0.3">
      <c r="A4" s="532" t="s">
        <v>25</v>
      </c>
      <c r="B4" s="532"/>
      <c r="C4" s="532"/>
      <c r="D4" s="532"/>
    </row>
    <row r="5" spans="1:5" s="24" customFormat="1" ht="45.75" customHeight="1" x14ac:dyDescent="0.25">
      <c r="A5" s="535" t="s">
        <v>602</v>
      </c>
      <c r="B5" s="444"/>
      <c r="C5" s="6"/>
      <c r="D5" s="317"/>
    </row>
    <row r="6" spans="1:5" s="76" customFormat="1" ht="15.6" customHeight="1" thickBot="1" x14ac:dyDescent="0.3">
      <c r="A6" s="520" t="s">
        <v>26</v>
      </c>
      <c r="B6" s="520"/>
      <c r="C6" s="520"/>
      <c r="D6" s="520"/>
    </row>
    <row r="7" spans="1:5" ht="61.5" customHeight="1" x14ac:dyDescent="0.25">
      <c r="A7" s="346" t="s">
        <v>603</v>
      </c>
      <c r="B7" s="123"/>
      <c r="C7" s="258" t="s">
        <v>604</v>
      </c>
      <c r="D7" s="6"/>
    </row>
    <row r="8" spans="1:5" ht="30" customHeight="1" x14ac:dyDescent="0.25">
      <c r="A8" s="259" t="s">
        <v>538</v>
      </c>
      <c r="B8" s="6"/>
      <c r="C8" s="523" t="s">
        <v>24</v>
      </c>
      <c r="D8" s="536"/>
      <c r="E8" s="61"/>
    </row>
    <row r="9" spans="1:5" s="76" customFormat="1" ht="15.6" customHeight="1" thickBot="1" x14ac:dyDescent="0.3">
      <c r="A9" s="520" t="s">
        <v>27</v>
      </c>
      <c r="B9" s="520"/>
      <c r="C9" s="520"/>
      <c r="D9" s="520"/>
    </row>
    <row r="10" spans="1:5" ht="14.25" customHeight="1" x14ac:dyDescent="0.25">
      <c r="A10" s="152" t="s">
        <v>471</v>
      </c>
      <c r="B10" s="35"/>
      <c r="C10" s="533" t="s">
        <v>24</v>
      </c>
      <c r="D10" s="534"/>
    </row>
    <row r="11" spans="1:5" ht="15.6" customHeight="1" x14ac:dyDescent="0.25">
      <c r="A11" s="152" t="s">
        <v>472</v>
      </c>
      <c r="B11" s="36"/>
      <c r="C11" s="523" t="s">
        <v>24</v>
      </c>
      <c r="D11" s="504"/>
    </row>
    <row r="12" spans="1:5" ht="15.6" customHeight="1" x14ac:dyDescent="0.25">
      <c r="A12" s="152" t="s">
        <v>473</v>
      </c>
      <c r="B12" s="36"/>
      <c r="C12" s="523" t="s">
        <v>24</v>
      </c>
      <c r="D12" s="504"/>
    </row>
    <row r="13" spans="1:5" ht="15.6" customHeight="1" x14ac:dyDescent="0.25">
      <c r="A13" s="152" t="s">
        <v>474</v>
      </c>
      <c r="B13" s="36"/>
      <c r="C13" s="523" t="s">
        <v>24</v>
      </c>
      <c r="D13" s="504"/>
    </row>
    <row r="14" spans="1:5" s="76" customFormat="1" ht="15.6" customHeight="1" thickBot="1" x14ac:dyDescent="0.3">
      <c r="A14" s="493" t="s">
        <v>28</v>
      </c>
      <c r="B14" s="493"/>
      <c r="C14" s="493"/>
      <c r="D14" s="493"/>
    </row>
    <row r="15" spans="1:5" s="47" customFormat="1" ht="15" customHeight="1" x14ac:dyDescent="0.25">
      <c r="A15" s="468" t="s">
        <v>95</v>
      </c>
      <c r="B15" s="468"/>
      <c r="C15" s="468"/>
      <c r="D15" s="468"/>
    </row>
    <row r="16" spans="1:5" s="2" customFormat="1" ht="30.75" customHeight="1" thickBot="1" x14ac:dyDescent="0.3">
      <c r="A16" s="567" t="s">
        <v>486</v>
      </c>
      <c r="B16" s="567"/>
      <c r="C16" s="567"/>
      <c r="D16" s="567"/>
    </row>
    <row r="17" spans="1:4" s="78" customFormat="1" ht="15.6" customHeight="1" thickBot="1" x14ac:dyDescent="0.3">
      <c r="A17" s="281" t="s">
        <v>29</v>
      </c>
      <c r="B17" s="286" t="s">
        <v>30</v>
      </c>
      <c r="C17" s="287" t="s">
        <v>31</v>
      </c>
      <c r="D17" s="288" t="s">
        <v>32</v>
      </c>
    </row>
    <row r="18" spans="1:4" ht="15.6" customHeight="1" x14ac:dyDescent="0.25">
      <c r="A18" s="278" t="s">
        <v>85</v>
      </c>
      <c r="B18" s="283">
        <f>SUM(B19:B21)</f>
        <v>0</v>
      </c>
      <c r="C18" s="122">
        <f>SUM(C19:C21)</f>
        <v>0</v>
      </c>
      <c r="D18" s="126" t="str">
        <f t="shared" ref="D18:D33" si="0">IF(C18&gt;0,B18/C18,"")</f>
        <v/>
      </c>
    </row>
    <row r="19" spans="1:4" ht="15.6" customHeight="1" x14ac:dyDescent="0.25">
      <c r="A19" s="139" t="s">
        <v>59</v>
      </c>
      <c r="B19" s="284"/>
      <c r="C19" s="42"/>
      <c r="D19" s="52" t="str">
        <f t="shared" si="0"/>
        <v/>
      </c>
    </row>
    <row r="20" spans="1:4" ht="15.6" customHeight="1" x14ac:dyDescent="0.25">
      <c r="A20" s="139" t="s">
        <v>47</v>
      </c>
      <c r="B20" s="284"/>
      <c r="C20" s="42"/>
      <c r="D20" s="52" t="str">
        <f t="shared" si="0"/>
        <v/>
      </c>
    </row>
    <row r="21" spans="1:4" ht="15.6" customHeight="1" thickBot="1" x14ac:dyDescent="0.3">
      <c r="A21" s="225" t="s">
        <v>67</v>
      </c>
      <c r="B21" s="285"/>
      <c r="C21" s="120"/>
      <c r="D21" s="53" t="str">
        <f t="shared" si="0"/>
        <v/>
      </c>
    </row>
    <row r="22" spans="1:4" ht="15.6" customHeight="1" x14ac:dyDescent="0.25">
      <c r="A22" s="278" t="s">
        <v>120</v>
      </c>
      <c r="B22" s="283">
        <f>SUM(B23:B25)</f>
        <v>0</v>
      </c>
      <c r="C22" s="122">
        <f>SUM(C23:C25)</f>
        <v>0</v>
      </c>
      <c r="D22" s="126" t="str">
        <f t="shared" si="0"/>
        <v/>
      </c>
    </row>
    <row r="23" spans="1:4" ht="15.6" customHeight="1" x14ac:dyDescent="0.25">
      <c r="A23" s="139" t="s">
        <v>59</v>
      </c>
      <c r="B23" s="284"/>
      <c r="C23" s="42"/>
      <c r="D23" s="52" t="str">
        <f t="shared" si="0"/>
        <v/>
      </c>
    </row>
    <row r="24" spans="1:4" ht="15.6" customHeight="1" x14ac:dyDescent="0.25">
      <c r="A24" s="139" t="s">
        <v>47</v>
      </c>
      <c r="B24" s="284"/>
      <c r="C24" s="42"/>
      <c r="D24" s="52" t="str">
        <f t="shared" si="0"/>
        <v/>
      </c>
    </row>
    <row r="25" spans="1:4" ht="15.6" customHeight="1" thickBot="1" x14ac:dyDescent="0.3">
      <c r="A25" s="225" t="s">
        <v>67</v>
      </c>
      <c r="B25" s="285"/>
      <c r="C25" s="120"/>
      <c r="D25" s="53" t="str">
        <f t="shared" si="0"/>
        <v/>
      </c>
    </row>
    <row r="26" spans="1:4" ht="15.6" customHeight="1" x14ac:dyDescent="0.25">
      <c r="A26" s="278" t="s">
        <v>121</v>
      </c>
      <c r="B26" s="283">
        <f>SUM(B27:B29)</f>
        <v>0</v>
      </c>
      <c r="C26" s="122">
        <f>SUM(C27:C29)</f>
        <v>0</v>
      </c>
      <c r="D26" s="126" t="str">
        <f t="shared" si="0"/>
        <v/>
      </c>
    </row>
    <row r="27" spans="1:4" ht="15.6" customHeight="1" x14ac:dyDescent="0.25">
      <c r="A27" s="139" t="s">
        <v>59</v>
      </c>
      <c r="B27" s="284"/>
      <c r="C27" s="42"/>
      <c r="D27" s="52" t="str">
        <f t="shared" si="0"/>
        <v/>
      </c>
    </row>
    <row r="28" spans="1:4" ht="15.6" customHeight="1" x14ac:dyDescent="0.25">
      <c r="A28" s="139" t="s">
        <v>47</v>
      </c>
      <c r="B28" s="284"/>
      <c r="C28" s="42"/>
      <c r="D28" s="52" t="str">
        <f t="shared" si="0"/>
        <v/>
      </c>
    </row>
    <row r="29" spans="1:4" ht="15.6" customHeight="1" thickBot="1" x14ac:dyDescent="0.3">
      <c r="A29" s="225" t="s">
        <v>67</v>
      </c>
      <c r="B29" s="285"/>
      <c r="C29" s="120"/>
      <c r="D29" s="53" t="str">
        <f t="shared" si="0"/>
        <v/>
      </c>
    </row>
    <row r="30" spans="1:4" ht="15.6" customHeight="1" x14ac:dyDescent="0.25">
      <c r="A30" s="278" t="s">
        <v>87</v>
      </c>
      <c r="B30" s="283">
        <f>SUM(B31:B33)</f>
        <v>0</v>
      </c>
      <c r="C30" s="122">
        <f>SUM(C31:C33)</f>
        <v>0</v>
      </c>
      <c r="D30" s="126" t="str">
        <f t="shared" si="0"/>
        <v/>
      </c>
    </row>
    <row r="31" spans="1:4" ht="15.6" customHeight="1" x14ac:dyDescent="0.25">
      <c r="A31" s="139" t="s">
        <v>59</v>
      </c>
      <c r="B31" s="348">
        <f t="shared" ref="B31" si="1">SUM(B19,B23,B27)</f>
        <v>0</v>
      </c>
      <c r="C31" s="348">
        <f t="shared" ref="C31" si="2">SUM(C19,C23,C27)</f>
        <v>0</v>
      </c>
      <c r="D31" s="52" t="str">
        <f t="shared" si="0"/>
        <v/>
      </c>
    </row>
    <row r="32" spans="1:4" ht="15.6" customHeight="1" x14ac:dyDescent="0.25">
      <c r="A32" s="139" t="s">
        <v>47</v>
      </c>
      <c r="B32" s="348">
        <f t="shared" ref="B32:C32" si="3">SUM(B20,B24,B28)</f>
        <v>0</v>
      </c>
      <c r="C32" s="348">
        <f t="shared" si="3"/>
        <v>0</v>
      </c>
      <c r="D32" s="52" t="str">
        <f t="shared" si="0"/>
        <v/>
      </c>
    </row>
    <row r="33" spans="1:4" ht="15.6" customHeight="1" thickBot="1" x14ac:dyDescent="0.3">
      <c r="A33" s="225" t="s">
        <v>67</v>
      </c>
      <c r="B33" s="55">
        <f t="shared" ref="B33:C33" si="4">SUM(B21,B25,B29)</f>
        <v>0</v>
      </c>
      <c r="C33" s="55">
        <f t="shared" si="4"/>
        <v>0</v>
      </c>
      <c r="D33" s="53" t="str">
        <f t="shared" si="0"/>
        <v/>
      </c>
    </row>
    <row r="34" spans="1:4" s="76" customFormat="1" ht="15.6" customHeight="1" thickBot="1" x14ac:dyDescent="0.3">
      <c r="A34" s="565" t="s">
        <v>35</v>
      </c>
      <c r="B34" s="565"/>
      <c r="C34" s="565"/>
      <c r="D34" s="565"/>
    </row>
    <row r="35" spans="1:4" s="24" customFormat="1" ht="15" x14ac:dyDescent="0.25">
      <c r="A35" s="553" t="s">
        <v>541</v>
      </c>
      <c r="B35" s="554"/>
      <c r="C35" s="554"/>
      <c r="D35" s="555"/>
    </row>
    <row r="36" spans="1:4" s="24" customFormat="1" ht="15" x14ac:dyDescent="0.25">
      <c r="A36" s="253" t="s">
        <v>65</v>
      </c>
      <c r="B36" s="6"/>
      <c r="C36" s="556" t="s">
        <v>24</v>
      </c>
      <c r="D36" s="557"/>
    </row>
    <row r="37" spans="1:4" s="24" customFormat="1" ht="15" x14ac:dyDescent="0.25">
      <c r="A37" s="252" t="s">
        <v>543</v>
      </c>
      <c r="B37" s="6"/>
      <c r="C37" s="426" t="s">
        <v>24</v>
      </c>
      <c r="D37" s="427"/>
    </row>
    <row r="38" spans="1:4" s="24" customFormat="1" ht="15" x14ac:dyDescent="0.25">
      <c r="A38" s="252" t="s">
        <v>544</v>
      </c>
      <c r="B38" s="6"/>
      <c r="C38" s="426" t="s">
        <v>24</v>
      </c>
      <c r="D38" s="427"/>
    </row>
    <row r="39" spans="1:4" s="24" customFormat="1" ht="15" x14ac:dyDescent="0.25">
      <c r="A39" s="252" t="s">
        <v>508</v>
      </c>
      <c r="B39" s="6"/>
      <c r="C39" s="426" t="s">
        <v>24</v>
      </c>
      <c r="D39" s="427"/>
    </row>
    <row r="40" spans="1:4" s="24" customFormat="1" ht="15" x14ac:dyDescent="0.25">
      <c r="A40" s="252" t="s">
        <v>545</v>
      </c>
      <c r="B40" s="6"/>
      <c r="C40" s="426" t="s">
        <v>24</v>
      </c>
      <c r="D40" s="427"/>
    </row>
    <row r="41" spans="1:4" s="24" customFormat="1" ht="30" x14ac:dyDescent="0.25">
      <c r="A41" s="252" t="s">
        <v>71</v>
      </c>
      <c r="B41" s="6"/>
      <c r="C41" s="426" t="s">
        <v>24</v>
      </c>
      <c r="D41" s="427"/>
    </row>
    <row r="42" spans="1:4" s="24" customFormat="1" ht="15" x14ac:dyDescent="0.25">
      <c r="A42" s="252" t="s">
        <v>72</v>
      </c>
      <c r="B42" s="6"/>
      <c r="C42" s="426" t="s">
        <v>24</v>
      </c>
      <c r="D42" s="427"/>
    </row>
    <row r="43" spans="1:4" s="24" customFormat="1" ht="15" x14ac:dyDescent="0.25">
      <c r="A43" s="252" t="s">
        <v>539</v>
      </c>
      <c r="B43" s="6"/>
      <c r="C43" s="426" t="s">
        <v>24</v>
      </c>
      <c r="D43" s="427"/>
    </row>
    <row r="44" spans="1:4" s="24" customFormat="1" ht="15" x14ac:dyDescent="0.25">
      <c r="A44" s="252" t="s">
        <v>73</v>
      </c>
      <c r="B44" s="6"/>
      <c r="C44" s="459" t="s">
        <v>24</v>
      </c>
      <c r="D44" s="460"/>
    </row>
    <row r="45" spans="1:4" s="24" customFormat="1" ht="135" x14ac:dyDescent="0.25">
      <c r="A45" s="252" t="s">
        <v>67</v>
      </c>
      <c r="B45" s="6"/>
      <c r="C45" s="155" t="s">
        <v>542</v>
      </c>
      <c r="D45" s="234"/>
    </row>
    <row r="46" spans="1:4" s="24" customFormat="1" ht="60" x14ac:dyDescent="0.25">
      <c r="A46" s="146" t="s">
        <v>562</v>
      </c>
      <c r="B46" s="6"/>
      <c r="C46" s="145" t="s">
        <v>576</v>
      </c>
      <c r="D46" s="231"/>
    </row>
    <row r="47" spans="1:4" s="24" customFormat="1" ht="105" x14ac:dyDescent="0.25">
      <c r="A47" s="147" t="s">
        <v>561</v>
      </c>
      <c r="B47" s="10"/>
      <c r="C47" s="145" t="s">
        <v>36</v>
      </c>
      <c r="D47" s="234"/>
    </row>
    <row r="48" spans="1:4" s="24" customFormat="1" ht="45" x14ac:dyDescent="0.25">
      <c r="A48" s="148" t="s">
        <v>515</v>
      </c>
      <c r="B48" s="9"/>
      <c r="C48" s="228" t="s">
        <v>516</v>
      </c>
      <c r="D48" s="235"/>
    </row>
    <row r="49" spans="1:4" ht="15.6" customHeight="1" x14ac:dyDescent="0.25">
      <c r="A49" s="418" t="s">
        <v>130</v>
      </c>
      <c r="B49" s="418"/>
      <c r="C49" s="418"/>
      <c r="D49" s="418"/>
    </row>
    <row r="50" spans="1:4" s="24" customFormat="1" ht="15" x14ac:dyDescent="0.25">
      <c r="A50" s="423" t="s">
        <v>41</v>
      </c>
      <c r="B50" s="424"/>
      <c r="C50" s="424"/>
      <c r="D50" s="425"/>
    </row>
    <row r="51" spans="1:4" s="24" customFormat="1" ht="45" x14ac:dyDescent="0.25">
      <c r="A51" s="144" t="s">
        <v>532</v>
      </c>
      <c r="B51" s="6"/>
      <c r="C51" s="149" t="s">
        <v>38</v>
      </c>
      <c r="D51" s="235"/>
    </row>
    <row r="52" spans="1:4" s="24" customFormat="1" ht="45" x14ac:dyDescent="0.25">
      <c r="A52" s="144" t="s">
        <v>533</v>
      </c>
      <c r="B52" s="10"/>
      <c r="C52" s="150" t="s">
        <v>39</v>
      </c>
      <c r="D52" s="235"/>
    </row>
    <row r="53" spans="1:4" s="24" customFormat="1" ht="45" x14ac:dyDescent="0.25">
      <c r="A53" s="144" t="s">
        <v>534</v>
      </c>
      <c r="B53" s="121"/>
      <c r="C53" s="151" t="s">
        <v>40</v>
      </c>
      <c r="D53" s="235"/>
    </row>
    <row r="54" spans="1:4" ht="15.6" customHeight="1" x14ac:dyDescent="0.25">
      <c r="A54" s="568" t="s">
        <v>50</v>
      </c>
      <c r="B54" s="568"/>
      <c r="C54" s="568"/>
      <c r="D54" s="568"/>
    </row>
    <row r="55" spans="1:4" ht="47.25" customHeight="1" x14ac:dyDescent="0.25">
      <c r="A55" s="144" t="s">
        <v>567</v>
      </c>
      <c r="B55" s="7"/>
      <c r="C55" s="150" t="s">
        <v>38</v>
      </c>
      <c r="D55" s="235"/>
    </row>
    <row r="56" spans="1:4" ht="59.25" customHeight="1" x14ac:dyDescent="0.25">
      <c r="A56" s="144" t="s">
        <v>568</v>
      </c>
      <c r="B56" s="7"/>
      <c r="C56" s="150" t="s">
        <v>39</v>
      </c>
      <c r="D56" s="235"/>
    </row>
    <row r="57" spans="1:4" ht="44.25" customHeight="1" x14ac:dyDescent="0.25">
      <c r="A57" s="144" t="s">
        <v>572</v>
      </c>
      <c r="B57" s="7"/>
      <c r="C57" s="150" t="s">
        <v>40</v>
      </c>
      <c r="D57" s="235"/>
    </row>
    <row r="58" spans="1:4" ht="15.6" customHeight="1" x14ac:dyDescent="0.25">
      <c r="A58" s="568" t="s">
        <v>115</v>
      </c>
      <c r="B58" s="568"/>
      <c r="C58" s="568"/>
      <c r="D58" s="568"/>
    </row>
    <row r="59" spans="1:4" ht="43.5" customHeight="1" x14ac:dyDescent="0.25">
      <c r="A59" s="144" t="s">
        <v>569</v>
      </c>
      <c r="B59" s="7"/>
      <c r="C59" s="150" t="s">
        <v>38</v>
      </c>
      <c r="D59" s="235"/>
    </row>
    <row r="60" spans="1:4" ht="60.75" customHeight="1" x14ac:dyDescent="0.25">
      <c r="A60" s="144" t="s">
        <v>570</v>
      </c>
      <c r="B60" s="7"/>
      <c r="C60" s="150" t="s">
        <v>39</v>
      </c>
      <c r="D60" s="235"/>
    </row>
    <row r="61" spans="1:4" ht="44.25" customHeight="1" x14ac:dyDescent="0.25">
      <c r="A61" s="144" t="s">
        <v>571</v>
      </c>
      <c r="B61" s="7"/>
      <c r="C61" s="150" t="s">
        <v>40</v>
      </c>
      <c r="D61" s="235"/>
    </row>
    <row r="62" spans="1:4" s="24" customFormat="1" ht="15" x14ac:dyDescent="0.25">
      <c r="A62" s="423" t="s">
        <v>42</v>
      </c>
      <c r="B62" s="424"/>
      <c r="C62" s="424"/>
      <c r="D62" s="425"/>
    </row>
    <row r="63" spans="1:4" s="24" customFormat="1" ht="45" x14ac:dyDescent="0.25">
      <c r="A63" s="144" t="s">
        <v>517</v>
      </c>
      <c r="B63" s="6"/>
      <c r="C63" s="149" t="s">
        <v>38</v>
      </c>
      <c r="D63" s="235"/>
    </row>
    <row r="64" spans="1:4" s="24" customFormat="1" ht="45" x14ac:dyDescent="0.25">
      <c r="A64" s="144" t="s">
        <v>518</v>
      </c>
      <c r="B64" s="10"/>
      <c r="C64" s="150" t="s">
        <v>39</v>
      </c>
      <c r="D64" s="235"/>
    </row>
    <row r="65" spans="1:4" s="24" customFormat="1" ht="45" x14ac:dyDescent="0.25">
      <c r="A65" s="144" t="s">
        <v>519</v>
      </c>
      <c r="B65" s="121"/>
      <c r="C65" s="151" t="s">
        <v>40</v>
      </c>
      <c r="D65" s="235"/>
    </row>
    <row r="66" spans="1:4" s="24" customFormat="1" ht="15" x14ac:dyDescent="0.25">
      <c r="A66" s="423" t="s">
        <v>43</v>
      </c>
      <c r="B66" s="424"/>
      <c r="C66" s="424"/>
      <c r="D66" s="425"/>
    </row>
    <row r="67" spans="1:4" s="24" customFormat="1" ht="45" x14ac:dyDescent="0.25">
      <c r="A67" s="144" t="s">
        <v>520</v>
      </c>
      <c r="B67" s="6"/>
      <c r="C67" s="149" t="s">
        <v>38</v>
      </c>
      <c r="D67" s="235"/>
    </row>
    <row r="68" spans="1:4" s="24" customFormat="1" ht="45" x14ac:dyDescent="0.25">
      <c r="A68" s="144" t="s">
        <v>521</v>
      </c>
      <c r="B68" s="10"/>
      <c r="C68" s="150" t="s">
        <v>39</v>
      </c>
      <c r="D68" s="235"/>
    </row>
    <row r="69" spans="1:4" s="24" customFormat="1" ht="45" x14ac:dyDescent="0.25">
      <c r="A69" s="144" t="s">
        <v>522</v>
      </c>
      <c r="B69" s="121"/>
      <c r="C69" s="151" t="s">
        <v>40</v>
      </c>
      <c r="D69" s="235"/>
    </row>
    <row r="70" spans="1:4" s="24" customFormat="1" ht="15" x14ac:dyDescent="0.25">
      <c r="A70" s="423" t="s">
        <v>44</v>
      </c>
      <c r="B70" s="424"/>
      <c r="C70" s="424"/>
      <c r="D70" s="425"/>
    </row>
    <row r="71" spans="1:4" s="24" customFormat="1" ht="45" x14ac:dyDescent="0.25">
      <c r="A71" s="144" t="s">
        <v>523</v>
      </c>
      <c r="B71" s="6"/>
      <c r="C71" s="149" t="s">
        <v>38</v>
      </c>
      <c r="D71" s="235"/>
    </row>
    <row r="72" spans="1:4" s="24" customFormat="1" ht="45" x14ac:dyDescent="0.25">
      <c r="A72" s="144" t="s">
        <v>524</v>
      </c>
      <c r="B72" s="10"/>
      <c r="C72" s="150" t="s">
        <v>39</v>
      </c>
      <c r="D72" s="235"/>
    </row>
    <row r="73" spans="1:4" s="24" customFormat="1" ht="45" x14ac:dyDescent="0.25">
      <c r="A73" s="144" t="s">
        <v>525</v>
      </c>
      <c r="B73" s="121"/>
      <c r="C73" s="151" t="s">
        <v>40</v>
      </c>
      <c r="D73" s="235"/>
    </row>
    <row r="74" spans="1:4" s="24" customFormat="1" ht="15" x14ac:dyDescent="0.25">
      <c r="A74" s="423" t="s">
        <v>45</v>
      </c>
      <c r="B74" s="424"/>
      <c r="C74" s="424"/>
      <c r="D74" s="425"/>
    </row>
    <row r="75" spans="1:4" s="24" customFormat="1" ht="45" x14ac:dyDescent="0.25">
      <c r="A75" s="144" t="s">
        <v>526</v>
      </c>
      <c r="B75" s="6"/>
      <c r="C75" s="149" t="s">
        <v>38</v>
      </c>
      <c r="D75" s="235"/>
    </row>
    <row r="76" spans="1:4" s="24" customFormat="1" ht="45" x14ac:dyDescent="0.25">
      <c r="A76" s="144" t="s">
        <v>527</v>
      </c>
      <c r="B76" s="10"/>
      <c r="C76" s="150" t="s">
        <v>39</v>
      </c>
      <c r="D76" s="235"/>
    </row>
    <row r="77" spans="1:4" s="24" customFormat="1" ht="45" x14ac:dyDescent="0.25">
      <c r="A77" s="144" t="s">
        <v>528</v>
      </c>
      <c r="B77" s="10"/>
      <c r="C77" s="150" t="s">
        <v>40</v>
      </c>
      <c r="D77" s="235"/>
    </row>
    <row r="78" spans="1:4" s="76" customFormat="1" ht="15.6" customHeight="1" thickBot="1" x14ac:dyDescent="0.3">
      <c r="A78" s="520" t="s">
        <v>46</v>
      </c>
      <c r="B78" s="520"/>
      <c r="C78" s="520"/>
      <c r="D78" s="520"/>
    </row>
    <row r="79" spans="1:4" ht="37.35" customHeight="1" x14ac:dyDescent="0.25">
      <c r="A79" s="521"/>
      <c r="B79" s="522"/>
      <c r="C79" s="522"/>
      <c r="D79" s="522"/>
    </row>
    <row r="80" spans="1:4" ht="16.350000000000001" customHeight="1" x14ac:dyDescent="0.25">
      <c r="A80" s="462" t="s">
        <v>0</v>
      </c>
      <c r="B80" s="462"/>
      <c r="C80" s="462"/>
      <c r="D80" s="462"/>
    </row>
    <row r="81" ht="16.350000000000001" hidden="1" customHeight="1" x14ac:dyDescent="0.25"/>
    <row r="82" ht="16.350000000000001" hidden="1" customHeight="1" x14ac:dyDescent="0.25"/>
    <row r="83" ht="16.350000000000001" hidden="1" customHeight="1" x14ac:dyDescent="0.25"/>
    <row r="84" ht="16.350000000000001" hidden="1" customHeight="1" x14ac:dyDescent="0.25"/>
    <row r="85" ht="16.350000000000001" hidden="1" customHeight="1" x14ac:dyDescent="0.25"/>
    <row r="86" ht="16.350000000000001" hidden="1" customHeight="1" x14ac:dyDescent="0.25"/>
    <row r="87" ht="16.350000000000001" hidden="1" customHeight="1" x14ac:dyDescent="0.25"/>
    <row r="88" ht="16.350000000000001" hidden="1" customHeight="1" x14ac:dyDescent="0.25"/>
    <row r="89" ht="16.350000000000001" hidden="1" customHeight="1" x14ac:dyDescent="0.25"/>
    <row r="90" ht="16.350000000000001" hidden="1" customHeight="1" x14ac:dyDescent="0.25"/>
    <row r="91" ht="16.350000000000001" hidden="1" customHeight="1" x14ac:dyDescent="0.25"/>
    <row r="92" ht="16.350000000000001" hidden="1" customHeight="1" x14ac:dyDescent="0.25"/>
    <row r="93" ht="16.350000000000001" hidden="1" customHeight="1" x14ac:dyDescent="0.25"/>
  </sheetData>
  <sheetProtection algorithmName="SHA-512" hashValue="AOrJ2J+gKCQOtKSNr1p0jUP0ZVjT4cHL5dRxN8GETxpv5EScNTayFmQxqdsPTzjdjOxcdjMVI8pV3/IgrEQcdg==" saltValue="FiLFrnX0ERmUuJsZ0Ymq5g==" spinCount="100000" sheet="1" objects="1" scenarios="1"/>
  <mergeCells count="37">
    <mergeCell ref="A70:D70"/>
    <mergeCell ref="A74:D74"/>
    <mergeCell ref="A78:D78"/>
    <mergeCell ref="A79:D79"/>
    <mergeCell ref="A80:D80"/>
    <mergeCell ref="A50:D50"/>
    <mergeCell ref="A54:D54"/>
    <mergeCell ref="A58:D58"/>
    <mergeCell ref="A62:D62"/>
    <mergeCell ref="A66:D66"/>
    <mergeCell ref="A16:D16"/>
    <mergeCell ref="A34:D34"/>
    <mergeCell ref="A49:D49"/>
    <mergeCell ref="A35:D35"/>
    <mergeCell ref="C36:D36"/>
    <mergeCell ref="C37:D37"/>
    <mergeCell ref="C38:D38"/>
    <mergeCell ref="C39:D39"/>
    <mergeCell ref="C40:D40"/>
    <mergeCell ref="C41:D41"/>
    <mergeCell ref="C42:D42"/>
    <mergeCell ref="C43:D43"/>
    <mergeCell ref="C44:D44"/>
    <mergeCell ref="A1:D1"/>
    <mergeCell ref="A2:D2"/>
    <mergeCell ref="A3:D3"/>
    <mergeCell ref="A4:D4"/>
    <mergeCell ref="A6:D6"/>
    <mergeCell ref="A14:D14"/>
    <mergeCell ref="A15:D15"/>
    <mergeCell ref="A5:B5"/>
    <mergeCell ref="A9:D9"/>
    <mergeCell ref="C10:D10"/>
    <mergeCell ref="C11:D11"/>
    <mergeCell ref="C12:D12"/>
    <mergeCell ref="C13:D13"/>
    <mergeCell ref="C8:D8"/>
  </mergeCells>
  <dataValidations count="46">
    <dataValidation type="whole" allowBlank="1" showErrorMessage="1" prompt="Input rate for Total (all Age Groups) with Medicaid" sqref="D31">
      <formula1>0</formula1>
      <formula2>1000000</formula2>
    </dataValidation>
    <dataValidation type="whole" allowBlank="1" showErrorMessage="1" prompt="Input rate for Total (all Age Groups)" sqref="D30">
      <formula1>0</formula1>
      <formula2>1000000</formula2>
    </dataValidation>
    <dataValidation type="whole" allowBlank="1" showErrorMessage="1" prompt="Input rate for Total (all Age Groups) with Neither" sqref="D33">
      <formula1>0</formula1>
      <formula2>1000000</formula2>
    </dataValidation>
    <dataValidation type="whole" allowBlank="1" showErrorMessage="1" prompt="Input rate for 12-17 years with Medicaid" sqref="D19">
      <formula1>0</formula1>
      <formula2>1000000</formula2>
    </dataValidation>
    <dataValidation type="whole" allowBlank="1" showErrorMessage="1" prompt="Input rate for 18-64 years with Medicare &amp; Medicaid" sqref="D24">
      <formula1>0</formula1>
      <formula2>1000000</formula2>
    </dataValidation>
    <dataValidation type="whole" allowBlank="1" showErrorMessage="1" prompt="Input rate for 18-64 years with Medicaid" sqref="D23">
      <formula1>0</formula1>
      <formula2>1000000</formula2>
    </dataValidation>
    <dataValidation type="whole" allowBlank="1" showErrorMessage="1" prompt="Input rate for 18-64 years" sqref="D22">
      <formula1>0</formula1>
      <formula2>1000000</formula2>
    </dataValidation>
    <dataValidation type="whole" allowBlank="1" showInputMessage="1" showErrorMessage="1" prompt="Input denominator for 12-17 years with Medicaid" sqref="C19">
      <formula1>0</formula1>
      <formula2>1000000</formula2>
    </dataValidation>
    <dataValidation type="whole" allowBlank="1" showInputMessage="1" showErrorMessage="1" prompt="Input denominator for 18-64 years with Medicare &amp; Medicaid" sqref="C24">
      <formula1>0</formula1>
      <formula2>1000000</formula2>
    </dataValidation>
    <dataValidation type="whole" allowBlank="1" showInputMessage="1" showErrorMessage="1" prompt="Input denominator for 18-64 years with Medicaid_x000a_" sqref="C23">
      <formula1>0</formula1>
      <formula2>1000000</formula2>
    </dataValidation>
    <dataValidation type="whole" allowBlank="1" showInputMessage="1" showErrorMessage="1" prompt="Input numerator for 12-17 years with Medicaid" sqref="B19">
      <formula1>0</formula1>
      <formula2>1000000</formula2>
    </dataValidation>
    <dataValidation type="whole" allowBlank="1" showInputMessage="1" showErrorMessage="1" prompt="Input numerator for 18-64 years with Medicare &amp; Medicaid" sqref="B24">
      <formula1>0</formula1>
      <formula2>1000000</formula2>
    </dataValidation>
    <dataValidation type="whole" allowBlank="1" showInputMessage="1" showErrorMessage="1" prompt="Input numerator for 18-64 years with Medicaid" sqref="B23">
      <formula1>0</formula1>
      <formula2>1000000</formula2>
    </dataValidation>
    <dataValidation type="date" allowBlank="1" showInputMessage="1" showErrorMessage="1" promptTitle="Denominator Start Date" prompt="Input date in the following format - mm/dd/yyyy" sqref="B10">
      <formula1>25569</formula1>
      <formula2>43831</formula2>
    </dataValidation>
    <dataValidation allowBlank="1" showInputMessage="1" showErrorMessage="1" promptTitle="If Yes, the measure differs:" prompt="Explain how the calculation differed and why" sqref="D46"/>
    <dataValidation allowBlank="1" showInputMessage="1" showErrorMessage="1" prompt="(Enter Explanation)" sqref="D55:D57 D63:D65 D59:D61 D71:D73 D75:D77 D67:D69 D51:D53"/>
    <dataValidation allowBlank="1" showInputMessage="1" showErrorMessage="1" promptTitle="Denominator End Date" prompt="Input date in the following format - mm/dd/yyyy" sqref="B11"/>
    <dataValidation allowBlank="1" showInputMessage="1" showErrorMessage="1" promptTitle="Numerator Start Date" prompt="Input date in the following format - mm/dd/yyyy" sqref="B12"/>
    <dataValidation allowBlank="1" showInputMessage="1" showErrorMessage="1" promptTitle="Numerator End Date" prompt="Input date in the following format - mm/dd/yyyy" sqref="B13"/>
    <dataValidation type="whole" allowBlank="1" showErrorMessage="1" prompt="Input rate for Total (all Age Groups) with Medicare &amp; Medicaid" sqref="D32">
      <formula1>0</formula1>
      <formula2>1000000</formula2>
    </dataValidation>
    <dataValidation type="whole" allowBlank="1" showInputMessage="1" showErrorMessage="1" prompt="Input numerator for 18-64 years with Other" sqref="B25">
      <formula1>0</formula1>
      <formula2>1000000</formula2>
    </dataValidation>
    <dataValidation type="whole" allowBlank="1" showInputMessage="1" showErrorMessage="1" prompt="Input denominator for 18-64 years with Other" sqref="C25">
      <formula1>0</formula1>
      <formula2>1000000</formula2>
    </dataValidation>
    <dataValidation type="whole" allowBlank="1" showErrorMessage="1" prompt="Input rate for 18-64 years with Neither" sqref="D25">
      <formula1>0</formula1>
      <formula2>1000000</formula2>
    </dataValidation>
    <dataValidation type="whole" allowBlank="1" showInputMessage="1" showErrorMessage="1" prompt="Input numerator for 12-17 years with Other" sqref="B21">
      <formula1>0</formula1>
      <formula2>1000000</formula2>
    </dataValidation>
    <dataValidation type="whole" allowBlank="1" showInputMessage="1" showErrorMessage="1" prompt="Input denominator for 12-17 years with Other" sqref="C21">
      <formula1>0</formula1>
      <formula2>1000000</formula2>
    </dataValidation>
    <dataValidation type="whole" allowBlank="1" showErrorMessage="1" prompt="Input rate for 12-17 years with Neither" sqref="D21">
      <formula1>0</formula1>
      <formula2>1000000</formula2>
    </dataValidation>
    <dataValidation type="whole" allowBlank="1" showInputMessage="1" showErrorMessage="1" prompt="Input numerator for 12-17 years with Medicare &amp; Medicaid" sqref="B20">
      <formula1>0</formula1>
      <formula2>1000000</formula2>
    </dataValidation>
    <dataValidation type="whole" allowBlank="1" showInputMessage="1" showErrorMessage="1" prompt="Input denominator for 12-17 years with Medicare &amp; Medicaid" sqref="C20">
      <formula1>0</formula1>
      <formula2>1000000</formula2>
    </dataValidation>
    <dataValidation type="whole" allowBlank="1" showErrorMessage="1" prompt="Input rate for 12-17 years with Medicare &amp; Medicaid" sqref="D20">
      <formula1>0</formula1>
      <formula2>1000000</formula2>
    </dataValidation>
    <dataValidation type="whole" allowBlank="1" showErrorMessage="1" prompt="Input rate for 65+ years" sqref="D26">
      <formula1>0</formula1>
      <formula2>1000000</formula2>
    </dataValidation>
    <dataValidation type="whole" allowBlank="1" showInputMessage="1" showErrorMessage="1" prompt="Input numerator for 65+ years with Medicaid" sqref="B27">
      <formula1>0</formula1>
      <formula2>1000000</formula2>
    </dataValidation>
    <dataValidation type="whole" allowBlank="1" showInputMessage="1" showErrorMessage="1" prompt="Input denominator for 65+ years with Medicaid_x000a_" sqref="C27">
      <formula1>0</formula1>
      <formula2>1000000</formula2>
    </dataValidation>
    <dataValidation type="whole" allowBlank="1" showErrorMessage="1" prompt="Input rate for 65+ years with Medicaid" sqref="D27">
      <formula1>0</formula1>
      <formula2>1000000</formula2>
    </dataValidation>
    <dataValidation type="whole" allowBlank="1" showInputMessage="1" showErrorMessage="1" prompt="Input numerator for 65+ years with Medicare &amp; Medicaid" sqref="B28">
      <formula1>0</formula1>
      <formula2>1000000</formula2>
    </dataValidation>
    <dataValidation type="whole" allowBlank="1" showInputMessage="1" showErrorMessage="1" prompt="Input denominator for 65+ years with Medicare &amp; Medicaid" sqref="C28">
      <formula1>0</formula1>
      <formula2>1000000</formula2>
    </dataValidation>
    <dataValidation type="whole" allowBlank="1" showErrorMessage="1" prompt="Input rate for 65+ years with Medicare &amp; Medicaid" sqref="D28">
      <formula1>0</formula1>
      <formula2>1000000</formula2>
    </dataValidation>
    <dataValidation type="whole" allowBlank="1" showInputMessage="1" showErrorMessage="1" prompt="Input numerator for 65+ years with Other" sqref="B29">
      <formula1>0</formula1>
      <formula2>1000000</formula2>
    </dataValidation>
    <dataValidation type="whole" allowBlank="1" showInputMessage="1" showErrorMessage="1" prompt="Input denominator for 65+ years with Other" sqref="C29">
      <formula1>0</formula1>
      <formula2>1000000</formula2>
    </dataValidation>
    <dataValidation type="whole" allowBlank="1" showErrorMessage="1" prompt="Input rate for 65+ years with Neither" sqref="D29">
      <formula1>0</formula1>
      <formula2>1000000</formula2>
    </dataValidation>
    <dataValidation type="whole" allowBlank="1" showInputMessage="1" showErrorMessage="1" prompt="Size of the population included in the denominator" sqref="B48">
      <formula1>0</formula1>
      <formula2>100000</formula2>
    </dataValidation>
    <dataValidation type="whole" allowBlank="1" showInputMessage="1" showErrorMessage="1" prompt="Size of the measure-eligible population" sqref="D48">
      <formula1>0</formula1>
      <formula2>100000</formula2>
    </dataValidation>
    <dataValidation allowBlank="1" showInputMessage="1" showErrorMessage="1" promptTitle="If other data source" prompt="Specify" sqref="B8"/>
    <dataValidation allowBlank="1" showInputMessage="1" showErrorMessage="1" promptTitle="Additional Notes field" prompt="Please note anything you would like to tell us about reporting this measure:" sqref="A79"/>
    <dataValidation allowBlank="1" showInputMessage="1" showErrorMessage="1" promptTitle="If Other" prompt="If Other, explain whether the denominator is a subset of definitions selected above, please further define the denominator, and indicate the number of consumers excluded:  " sqref="D45"/>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47"/>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35">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B73</xm:sqref>
        </x14:dataValidation>
        <x14:dataValidation type="list" allowBlank="1" showInputMessage="1" showErrorMessage="1" prompt="Did the calculation differ in some other way for age range 65+ years?_x000a_(Yes or No)">
          <x14:formula1>
            <xm:f>'Data Sheet'!$B$3:$B$4</xm:f>
          </x14:formula1>
          <xm:sqref>B61</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B72</xm:sqref>
        </x14:dataValidation>
        <x14:dataValidation type="list" allowBlank="1" showInputMessage="1" showErrorMessage="1" prompt="Did the denominator differ for the age range 65+ years?_x000a_(Yes or No)">
          <x14:formula1>
            <xm:f>'Data Sheet'!$B$3:$B$4</xm:f>
          </x14:formula1>
          <xm:sqref>B60</xm:sqref>
        </x14:dataValidation>
        <x14:dataValidation type="list" allowBlank="1" showInputMessage="1" showErrorMessage="1" prompt="Did the denominator differ for the age range 12-17 years?_x000a_(Yes or No)">
          <x14:formula1>
            <xm:f>'Data Sheet'!$B$3:$B$4</xm:f>
          </x14:formula1>
          <xm:sqref>B52</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B71</xm:sqref>
        </x14:dataValidation>
        <x14:dataValidation type="list" allowBlank="1" showInputMessage="1" showErrorMessage="1" prompt="Did the numerator differ for the age range 65+ years?_x000a_(Yes or No)">
          <x14:formula1>
            <xm:f>'Data Sheet'!$B$3:$B$4</xm:f>
          </x14:formula1>
          <xm:sqref>B59</xm:sqref>
        </x14:dataValidation>
        <x14:dataValidation type="list" allowBlank="1" showInputMessage="1" showErrorMessage="1" prompt="Did the numerator differ for the age range 12-17 years?_x000a_(Yes or No)">
          <x14:formula1>
            <xm:f>'Data Sheet'!$B$3:$B$4</xm:f>
          </x14:formula1>
          <xm:sqref>B51</xm:sqref>
        </x14:dataValidation>
        <x14:dataValidation type="list" allowBlank="1" showInputMessage="1" showErrorMessage="1" prompt="Did the calculation differ in some other way for age range 12-17 years?_x000a_(Yes or No)">
          <x14:formula1>
            <xm:f>'Data Sheet'!$B$3:$B$4</xm:f>
          </x14:formula1>
          <xm:sqref>B53</xm:sqref>
        </x14:dataValidation>
        <x14:dataValidation type="list" allowBlank="1" showInputMessage="1" showErrorMessage="1" prompt="Did the numerator differ for the age range 18-64 years?_x000a_(Yes or No)">
          <x14:formula1>
            <xm:f>'Data Sheet'!$B$3:$B$4</xm:f>
          </x14:formula1>
          <xm:sqref>B55</xm:sqref>
        </x14:dataValidation>
        <x14:dataValidation type="list" allowBlank="1" showInputMessage="1" showErrorMessage="1" prompt="Did the denominator differ for the age range 18-64 years?_x000a_(Yes or No)">
          <x14:formula1>
            <xm:f>'Data Sheet'!$B$3:$B$4</xm:f>
          </x14:formula1>
          <xm:sqref>B56</xm:sqref>
        </x14:dataValidation>
        <x14:dataValidation type="list" allowBlank="1" showInputMessage="1" showErrorMessage="1" prompt="Did the calculation differ in some other way for age range 18-64 years?_x000a_(Yes or No)">
          <x14:formula1>
            <xm:f>'Data Sheet'!$B$3:$B$4</xm:f>
          </x14:formula1>
          <xm:sqref>B57</xm:sqref>
        </x14:dataValidation>
        <x14:dataValidation type="list" allowBlank="1" showInputMessage="1" showErrorMessage="1" promptTitle="Select the data source type" prompt="Input Medical Records Data or Other.">
          <x14:formula1>
            <xm:f>'Data Sheet'!$C$7:$C$8</xm:f>
          </x14:formula1>
          <xm:sqref>B7</xm:sqref>
        </x14:dataValidation>
        <x14:dataValidation type="list" allowBlank="1" showInputMessage="1" showErrorMessage="1" promptTitle="If Medical Records Data" prompt="Select source of Medical Records (select 1 only):">
          <x14:formula1>
            <xm:f>'Data Sheet'!$H$3:$H$6</xm:f>
          </x14:formula1>
          <xm:sqref>D7</xm:sqref>
        </x14:dataValidation>
        <x14:dataValidation type="list" allowBlank="1" showInputMessage="1" showErrorMessage="1" prompt="Indicate whether the Medicaid population is included in the denominator by selecting Yes or No">
          <x14:formula1>
            <xm:f>'Data Sheet'!$B$3:$B$4</xm:f>
          </x14:formula1>
          <xm:sqref>B36</xm:sqref>
        </x14:dataValidation>
        <x14:dataValidation type="list" allowBlank="1" showInputMessage="1" showErrorMessage="1" prompt="Indicate whether the Title XIX-eligible CHIP population is included in the denominator by selecting Yes or No">
          <x14:formula1>
            <xm:f>'Data Sheet'!$B$3:$B$4</xm:f>
          </x14:formula1>
          <xm:sqref>B37</xm:sqref>
        </x14:dataValidation>
        <x14:dataValidation type="list" allowBlank="1" showInputMessage="1" showErrorMessage="1" prompt="Indicate whether the Title XXI-eligible CHIP population is included in the denominator by selecting Yes or No">
          <x14:formula1>
            <xm:f>'Data Sheet'!$B$3:$B$4</xm:f>
          </x14:formula1>
          <xm:sqref>B38</xm:sqref>
        </x14:dataValidation>
        <x14:dataValidation type="list" allowBlank="1" showInputMessage="1" showErrorMessage="1" prompt="Indicate whether the other CHIP enrollees are included in the denominator by selecting Yes or No">
          <x14:formula1>
            <xm:f>'Data Sheet'!$B$3:$B$4</xm:f>
          </x14:formula1>
          <xm:sqref>B39</xm:sqref>
        </x14:dataValidation>
        <x14:dataValidation type="list" allowBlank="1" showInputMessage="1" showErrorMessage="1" prompt="Indicate whether the Medicare population is included in the denominator by selecting Yes or No">
          <x14:formula1>
            <xm:f>'Data Sheet'!$B$3:$B$4</xm:f>
          </x14:formula1>
          <xm:sqref>B40</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B41</xm:sqref>
        </x14:dataValidation>
        <x14:dataValidation type="list" allowBlank="1" showInputMessage="1" showErrorMessage="1" prompt="Indicate whether the VHA/TRICARE population is included in the denominator by selecting Yes or No">
          <x14:formula1>
            <xm:f>'Data Sheet'!$B$3:$B$4</xm:f>
          </x14:formula1>
          <xm:sqref>B42</xm:sqref>
        </x14:dataValidation>
        <x14:dataValidation type="list" allowBlank="1" showInputMessage="1" showErrorMessage="1" prompt="Indicate whether the Commercially insured population is included in the denominator by selecting Yes or No">
          <x14:formula1>
            <xm:f>'Data Sheet'!$B$3:$B$4</xm:f>
          </x14:formula1>
          <xm:sqref>B43</xm:sqref>
        </x14:dataValidation>
        <x14:dataValidation type="list" allowBlank="1" showInputMessage="1" showErrorMessage="1" prompt="Indicate whether the uninsured population is included in the denominator by selecting Yes or No">
          <x14:formula1>
            <xm:f>'Data Sheet'!$B$3:$B$4</xm:f>
          </x14:formula1>
          <xm:sqref>B44</xm:sqref>
        </x14:dataValidation>
        <x14:dataValidation type="list" allowBlank="1" showInputMessage="1" showErrorMessage="1" prompt="Indicate whether the Other is included in the denominator by selecting Yes or No">
          <x14:formula1>
            <xm:f>'Data Sheet'!$B$3:$B$4</xm:f>
          </x14:formula1>
          <xm:sqref>B45</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B46</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B47</xm:sqref>
        </x14:dataValidation>
        <x14:dataValidation type="list" allowBlank="1" showInputMessage="1" showErrorMessage="1" prompt="Did the calculation differ in some other way for the Total Eligible Population?_x000a_(Yes or No)">
          <x14:formula1>
            <xm:f>'Data Sheet'!$B$3:$B$4</xm:f>
          </x14:formula1>
          <xm:sqref>B77</xm:sqref>
        </x14:dataValidation>
        <x14:dataValidation type="list" allowBlank="1" showInputMessage="1" showErrorMessage="1" prompt="Did the numerator differ for the Total Eligible Population?_x000a_(Yes or No)">
          <x14:formula1>
            <xm:f>'Data Sheet'!$B$3:$B$4</xm:f>
          </x14:formula1>
          <xm:sqref>B75</xm:sqref>
        </x14:dataValidation>
        <x14:dataValidation type="list" allowBlank="1" showInputMessage="1" showErrorMessage="1" prompt="Did the denominator differ for the Total Eligible Population?_x000a_(Yes or No)">
          <x14:formula1>
            <xm:f>'Data Sheet'!$B$3:$B$4</xm:f>
          </x14:formula1>
          <xm:sqref>B76</xm:sqref>
        </x14:dataValidation>
        <x14:dataValidation type="list" allowBlank="1" showInputMessage="1" showErrorMessage="1" prompt="Did the numerator differ for the Medicaid Population?_x000a_(Yes or No)">
          <x14:formula1>
            <xm:f>'Data Sheet'!$B$3:$B$4</xm:f>
          </x14:formula1>
          <xm:sqref>B63</xm:sqref>
        </x14:dataValidation>
        <x14:dataValidation type="list" allowBlank="1" showInputMessage="1" showErrorMessage="1" prompt="Did the denominator differ for the Medicaid Population?_x000a_(Yes or No)">
          <x14:formula1>
            <xm:f>'Data Sheet'!$B$3:$B$4</xm:f>
          </x14:formula1>
          <xm:sqref>B64</xm:sqref>
        </x14:dataValidation>
        <x14:dataValidation type="list" allowBlank="1" showInputMessage="1" showErrorMessage="1" prompt="Did the calculation differ in some other way for the Medicaid Population?_x000a_(Yes or No)">
          <x14:formula1>
            <xm:f>'Data Sheet'!$B$3:$B$4</xm:f>
          </x14:formula1>
          <xm:sqref>B65</xm:sqref>
        </x14:dataValidation>
        <x14:dataValidation type="list" allowBlank="1" showInputMessage="1" showErrorMessage="1" prompt="Did the numerator differ for the Medicare &amp; Medicaid Population?_x000a_(Yes or No)">
          <x14:formula1>
            <xm:f>'Data Sheet'!$B$3:$B$4</xm:f>
          </x14:formula1>
          <xm:sqref>B67</xm:sqref>
        </x14:dataValidation>
        <x14:dataValidation type="list" allowBlank="1" showInputMessage="1" showErrorMessage="1" prompt="Did the denominator differ for the Medicare &amp; Medicaid Population?_x000a_(Yes or No)">
          <x14:formula1>
            <xm:f>'Data Sheet'!$B$3:$B$4</xm:f>
          </x14:formula1>
          <xm:sqref>B68</xm:sqref>
        </x14:dataValidation>
        <x14:dataValidation type="list" allowBlank="1" showInputMessage="1" showErrorMessage="1" prompt="Did the calculation differ in some other way for the Medicare &amp; Medicaid Population?_x000a_(Yes or No)">
          <x14:formula1>
            <xm:f>'Data Sheet'!$B$3:$B$4</xm:f>
          </x14:formula1>
          <xm:sqref>B69</xm:sqref>
        </x14:dataValidation>
      </x14:dataValidations>
    </ex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8" tint="-0.499984740745262"/>
  </sheetPr>
  <dimension ref="A1:G68"/>
  <sheetViews>
    <sheetView showGridLines="0" tabSelected="1" zoomScaleNormal="100" zoomScaleSheetLayoutView="50" workbookViewId="0">
      <selection sqref="A1:S1"/>
    </sheetView>
  </sheetViews>
  <sheetFormatPr defaultColWidth="0" defaultRowHeight="0" customHeight="1" zeroHeight="1" x14ac:dyDescent="0.25"/>
  <cols>
    <col min="1" max="1" width="39.7109375" style="24" customWidth="1"/>
    <col min="2" max="2" width="23" style="24" customWidth="1"/>
    <col min="3" max="4" width="22.28515625" style="24" customWidth="1"/>
    <col min="5" max="7" width="0" style="24" hidden="1" customWidth="1"/>
    <col min="8" max="16384" width="8.85546875" style="24" hidden="1"/>
  </cols>
  <sheetData>
    <row r="1" spans="1:5" s="273" customFormat="1" ht="6" customHeight="1" x14ac:dyDescent="0.25">
      <c r="A1" s="526" t="s">
        <v>535</v>
      </c>
      <c r="B1" s="526"/>
      <c r="C1" s="526"/>
      <c r="D1" s="526"/>
    </row>
    <row r="2" spans="1:5" ht="18.75" x14ac:dyDescent="0.25">
      <c r="A2" s="531" t="s">
        <v>96</v>
      </c>
      <c r="B2" s="531"/>
      <c r="C2" s="531"/>
      <c r="D2" s="531"/>
    </row>
    <row r="3" spans="1:5" s="79" customFormat="1" ht="41.25" customHeight="1" x14ac:dyDescent="0.25">
      <c r="A3" s="506" t="s">
        <v>97</v>
      </c>
      <c r="B3" s="506"/>
      <c r="C3" s="506"/>
      <c r="D3" s="506"/>
    </row>
    <row r="4" spans="1:5" s="16" customFormat="1" ht="15" customHeight="1" thickBot="1" x14ac:dyDescent="0.3">
      <c r="A4" s="532" t="s">
        <v>25</v>
      </c>
      <c r="B4" s="532"/>
      <c r="C4" s="532"/>
      <c r="D4" s="532"/>
    </row>
    <row r="5" spans="1:5" ht="30.75" customHeight="1" x14ac:dyDescent="0.25">
      <c r="A5" s="529" t="s">
        <v>602</v>
      </c>
      <c r="B5" s="512"/>
      <c r="C5" s="6"/>
      <c r="D5" s="317"/>
    </row>
    <row r="6" spans="1:5" s="16" customFormat="1" ht="15" customHeight="1" thickBot="1" x14ac:dyDescent="0.3">
      <c r="A6" s="520" t="s">
        <v>26</v>
      </c>
      <c r="B6" s="520"/>
      <c r="C6" s="520"/>
      <c r="D6" s="520"/>
    </row>
    <row r="7" spans="1:5" ht="61.5" customHeight="1" x14ac:dyDescent="0.25">
      <c r="A7" s="346" t="s">
        <v>603</v>
      </c>
      <c r="B7" s="123"/>
      <c r="C7" s="258" t="s">
        <v>604</v>
      </c>
      <c r="D7" s="6"/>
    </row>
    <row r="8" spans="1:5" ht="27" customHeight="1" x14ac:dyDescent="0.25">
      <c r="A8" s="259" t="s">
        <v>538</v>
      </c>
      <c r="B8" s="6"/>
      <c r="C8" s="426" t="s">
        <v>24</v>
      </c>
      <c r="D8" s="427"/>
      <c r="E8" s="61"/>
    </row>
    <row r="9" spans="1:5" s="16" customFormat="1" ht="15" customHeight="1" thickBot="1" x14ac:dyDescent="0.3">
      <c r="A9" s="520" t="s">
        <v>27</v>
      </c>
      <c r="B9" s="520"/>
      <c r="C9" s="520"/>
      <c r="D9" s="520"/>
    </row>
    <row r="10" spans="1:5" ht="15" customHeight="1" x14ac:dyDescent="0.25">
      <c r="A10" s="152" t="s">
        <v>471</v>
      </c>
      <c r="B10" s="35"/>
      <c r="C10" s="533" t="s">
        <v>24</v>
      </c>
      <c r="D10" s="534"/>
    </row>
    <row r="11" spans="1:5" ht="15" customHeight="1" x14ac:dyDescent="0.25">
      <c r="A11" s="152" t="s">
        <v>472</v>
      </c>
      <c r="B11" s="37"/>
      <c r="C11" s="523" t="s">
        <v>24</v>
      </c>
      <c r="D11" s="504"/>
    </row>
    <row r="12" spans="1:5" ht="15" customHeight="1" x14ac:dyDescent="0.25">
      <c r="A12" s="152" t="s">
        <v>473</v>
      </c>
      <c r="B12" s="37"/>
      <c r="C12" s="523" t="s">
        <v>24</v>
      </c>
      <c r="D12" s="504"/>
    </row>
    <row r="13" spans="1:5" ht="15" customHeight="1" x14ac:dyDescent="0.25">
      <c r="A13" s="152" t="s">
        <v>474</v>
      </c>
      <c r="B13" s="37"/>
      <c r="C13" s="523" t="s">
        <v>24</v>
      </c>
      <c r="D13" s="504"/>
    </row>
    <row r="14" spans="1:5" s="16" customFormat="1" ht="15" customHeight="1" thickBot="1" x14ac:dyDescent="0.3">
      <c r="A14" s="493" t="s">
        <v>28</v>
      </c>
      <c r="B14" s="493"/>
      <c r="C14" s="493"/>
      <c r="D14" s="493"/>
    </row>
    <row r="15" spans="1:5" s="79" customFormat="1" ht="65.25" customHeight="1" x14ac:dyDescent="0.25">
      <c r="A15" s="513" t="s">
        <v>98</v>
      </c>
      <c r="B15" s="513"/>
      <c r="C15" s="513"/>
      <c r="D15" s="513"/>
    </row>
    <row r="16" spans="1:5" s="79" customFormat="1" ht="21.75" customHeight="1" thickBot="1" x14ac:dyDescent="0.3">
      <c r="A16" s="474" t="s">
        <v>477</v>
      </c>
      <c r="B16" s="474"/>
      <c r="C16" s="474"/>
      <c r="D16" s="474"/>
    </row>
    <row r="17" spans="1:4" ht="15" customHeight="1" thickBot="1" x14ac:dyDescent="0.3">
      <c r="A17" s="134" t="s">
        <v>29</v>
      </c>
      <c r="B17" s="135" t="s">
        <v>30</v>
      </c>
      <c r="C17" s="136" t="s">
        <v>31</v>
      </c>
      <c r="D17" s="137" t="s">
        <v>32</v>
      </c>
    </row>
    <row r="18" spans="1:4" ht="15" customHeight="1" x14ac:dyDescent="0.25">
      <c r="A18" s="139" t="s">
        <v>59</v>
      </c>
      <c r="B18" s="42"/>
      <c r="C18" s="42"/>
      <c r="D18" s="52" t="str">
        <f>IF(C18&gt;0,B18/C18,"")</f>
        <v/>
      </c>
    </row>
    <row r="19" spans="1:4" ht="15" customHeight="1" x14ac:dyDescent="0.25">
      <c r="A19" s="139" t="s">
        <v>47</v>
      </c>
      <c r="B19" s="42"/>
      <c r="C19" s="42"/>
      <c r="D19" s="52" t="str">
        <f>IF(C19&gt;0,B19/C19,"")</f>
        <v/>
      </c>
    </row>
    <row r="20" spans="1:4" ht="15" customHeight="1" x14ac:dyDescent="0.25">
      <c r="A20" s="160" t="s">
        <v>67</v>
      </c>
      <c r="B20" s="42"/>
      <c r="C20" s="42"/>
      <c r="D20" s="52" t="str">
        <f>IF(C20&gt;0,B20/C20,"")</f>
        <v/>
      </c>
    </row>
    <row r="21" spans="1:4" ht="15" customHeight="1" thickBot="1" x14ac:dyDescent="0.3">
      <c r="A21" s="153" t="s">
        <v>34</v>
      </c>
      <c r="B21" s="46">
        <f>SUM(B18:B20)</f>
        <v>0</v>
      </c>
      <c r="C21" s="46">
        <f>SUM(C18:C20)</f>
        <v>0</v>
      </c>
      <c r="D21" s="53" t="str">
        <f>IF(C21&gt;0,B21/C21,"")</f>
        <v/>
      </c>
    </row>
    <row r="22" spans="1:4" s="16" customFormat="1" ht="15" customHeight="1" thickBot="1" x14ac:dyDescent="0.3">
      <c r="A22" s="565" t="s">
        <v>35</v>
      </c>
      <c r="B22" s="565"/>
      <c r="C22" s="565"/>
      <c r="D22" s="565"/>
    </row>
    <row r="23" spans="1:4" ht="15" x14ac:dyDescent="0.25">
      <c r="A23" s="553" t="s">
        <v>541</v>
      </c>
      <c r="B23" s="554"/>
      <c r="C23" s="554"/>
      <c r="D23" s="555"/>
    </row>
    <row r="24" spans="1:4" ht="15" x14ac:dyDescent="0.25">
      <c r="A24" s="253" t="s">
        <v>65</v>
      </c>
      <c r="B24" s="6"/>
      <c r="C24" s="556" t="s">
        <v>24</v>
      </c>
      <c r="D24" s="557"/>
    </row>
    <row r="25" spans="1:4" ht="15" x14ac:dyDescent="0.25">
      <c r="A25" s="252" t="s">
        <v>543</v>
      </c>
      <c r="B25" s="6"/>
      <c r="C25" s="426" t="s">
        <v>24</v>
      </c>
      <c r="D25" s="427"/>
    </row>
    <row r="26" spans="1:4" ht="15" x14ac:dyDescent="0.25">
      <c r="A26" s="252" t="s">
        <v>544</v>
      </c>
      <c r="B26" s="6"/>
      <c r="C26" s="426" t="s">
        <v>24</v>
      </c>
      <c r="D26" s="427"/>
    </row>
    <row r="27" spans="1:4" ht="15" x14ac:dyDescent="0.25">
      <c r="A27" s="252" t="s">
        <v>508</v>
      </c>
      <c r="B27" s="6"/>
      <c r="C27" s="426" t="s">
        <v>24</v>
      </c>
      <c r="D27" s="427"/>
    </row>
    <row r="28" spans="1:4" ht="15" x14ac:dyDescent="0.25">
      <c r="A28" s="252" t="s">
        <v>545</v>
      </c>
      <c r="B28" s="6"/>
      <c r="C28" s="426" t="s">
        <v>24</v>
      </c>
      <c r="D28" s="427"/>
    </row>
    <row r="29" spans="1:4" ht="30" x14ac:dyDescent="0.25">
      <c r="A29" s="252" t="s">
        <v>71</v>
      </c>
      <c r="B29" s="6"/>
      <c r="C29" s="426" t="s">
        <v>24</v>
      </c>
      <c r="D29" s="427"/>
    </row>
    <row r="30" spans="1:4" ht="15" x14ac:dyDescent="0.25">
      <c r="A30" s="252" t="s">
        <v>72</v>
      </c>
      <c r="B30" s="6"/>
      <c r="C30" s="426" t="s">
        <v>24</v>
      </c>
      <c r="D30" s="427"/>
    </row>
    <row r="31" spans="1:4" ht="15" x14ac:dyDescent="0.25">
      <c r="A31" s="252" t="s">
        <v>539</v>
      </c>
      <c r="B31" s="6"/>
      <c r="C31" s="426" t="s">
        <v>24</v>
      </c>
      <c r="D31" s="427"/>
    </row>
    <row r="32" spans="1:4" ht="15" x14ac:dyDescent="0.25">
      <c r="A32" s="252" t="s">
        <v>73</v>
      </c>
      <c r="B32" s="6"/>
      <c r="C32" s="459" t="s">
        <v>24</v>
      </c>
      <c r="D32" s="460"/>
    </row>
    <row r="33" spans="1:4" ht="135" x14ac:dyDescent="0.25">
      <c r="A33" s="252" t="s">
        <v>67</v>
      </c>
      <c r="B33" s="6"/>
      <c r="C33" s="155" t="s">
        <v>542</v>
      </c>
      <c r="D33" s="234"/>
    </row>
    <row r="34" spans="1:4" ht="60" x14ac:dyDescent="0.25">
      <c r="A34" s="146" t="s">
        <v>562</v>
      </c>
      <c r="B34" s="6"/>
      <c r="C34" s="145" t="s">
        <v>576</v>
      </c>
      <c r="D34" s="231"/>
    </row>
    <row r="35" spans="1:4" ht="105" x14ac:dyDescent="0.25">
      <c r="A35" s="147" t="s">
        <v>561</v>
      </c>
      <c r="B35" s="10"/>
      <c r="C35" s="145" t="s">
        <v>36</v>
      </c>
      <c r="D35" s="234"/>
    </row>
    <row r="36" spans="1:4" ht="45" x14ac:dyDescent="0.25">
      <c r="A36" s="148" t="s">
        <v>515</v>
      </c>
      <c r="B36" s="9"/>
      <c r="C36" s="228" t="s">
        <v>516</v>
      </c>
      <c r="D36" s="235"/>
    </row>
    <row r="37" spans="1:4" ht="15.6" customHeight="1" x14ac:dyDescent="0.25">
      <c r="A37" s="418" t="s">
        <v>130</v>
      </c>
      <c r="B37" s="418"/>
      <c r="C37" s="418"/>
      <c r="D37" s="418"/>
    </row>
    <row r="38" spans="1:4" ht="15" x14ac:dyDescent="0.25">
      <c r="A38" s="423" t="s">
        <v>42</v>
      </c>
      <c r="B38" s="424"/>
      <c r="C38" s="424"/>
      <c r="D38" s="425"/>
    </row>
    <row r="39" spans="1:4" ht="45" x14ac:dyDescent="0.25">
      <c r="A39" s="144" t="s">
        <v>517</v>
      </c>
      <c r="B39" s="6"/>
      <c r="C39" s="149" t="s">
        <v>38</v>
      </c>
      <c r="D39" s="235"/>
    </row>
    <row r="40" spans="1:4" ht="45" x14ac:dyDescent="0.25">
      <c r="A40" s="144" t="s">
        <v>518</v>
      </c>
      <c r="B40" s="10"/>
      <c r="C40" s="150" t="s">
        <v>39</v>
      </c>
      <c r="D40" s="235"/>
    </row>
    <row r="41" spans="1:4" ht="45" x14ac:dyDescent="0.25">
      <c r="A41" s="144" t="s">
        <v>519</v>
      </c>
      <c r="B41" s="121"/>
      <c r="C41" s="151" t="s">
        <v>40</v>
      </c>
      <c r="D41" s="235"/>
    </row>
    <row r="42" spans="1:4" ht="15" x14ac:dyDescent="0.25">
      <c r="A42" s="423" t="s">
        <v>43</v>
      </c>
      <c r="B42" s="424"/>
      <c r="C42" s="424"/>
      <c r="D42" s="425"/>
    </row>
    <row r="43" spans="1:4" ht="45" x14ac:dyDescent="0.25">
      <c r="A43" s="144" t="s">
        <v>520</v>
      </c>
      <c r="B43" s="6"/>
      <c r="C43" s="149" t="s">
        <v>38</v>
      </c>
      <c r="D43" s="235"/>
    </row>
    <row r="44" spans="1:4" ht="45" x14ac:dyDescent="0.25">
      <c r="A44" s="144" t="s">
        <v>521</v>
      </c>
      <c r="B44" s="10"/>
      <c r="C44" s="150" t="s">
        <v>39</v>
      </c>
      <c r="D44" s="235"/>
    </row>
    <row r="45" spans="1:4" ht="45" x14ac:dyDescent="0.25">
      <c r="A45" s="144" t="s">
        <v>522</v>
      </c>
      <c r="B45" s="121"/>
      <c r="C45" s="151" t="s">
        <v>40</v>
      </c>
      <c r="D45" s="235"/>
    </row>
    <row r="46" spans="1:4" ht="15" x14ac:dyDescent="0.25">
      <c r="A46" s="423" t="s">
        <v>44</v>
      </c>
      <c r="B46" s="424"/>
      <c r="C46" s="424"/>
      <c r="D46" s="425"/>
    </row>
    <row r="47" spans="1:4" ht="45" x14ac:dyDescent="0.25">
      <c r="A47" s="144" t="s">
        <v>523</v>
      </c>
      <c r="B47" s="6"/>
      <c r="C47" s="149" t="s">
        <v>38</v>
      </c>
      <c r="D47" s="235"/>
    </row>
    <row r="48" spans="1:4" ht="45" x14ac:dyDescent="0.25">
      <c r="A48" s="144" t="s">
        <v>524</v>
      </c>
      <c r="B48" s="10"/>
      <c r="C48" s="150" t="s">
        <v>39</v>
      </c>
      <c r="D48" s="235"/>
    </row>
    <row r="49" spans="1:4" ht="45" x14ac:dyDescent="0.25">
      <c r="A49" s="144" t="s">
        <v>525</v>
      </c>
      <c r="B49" s="121"/>
      <c r="C49" s="151" t="s">
        <v>40</v>
      </c>
      <c r="D49" s="235"/>
    </row>
    <row r="50" spans="1:4" ht="15" x14ac:dyDescent="0.25">
      <c r="A50" s="423" t="s">
        <v>45</v>
      </c>
      <c r="B50" s="424"/>
      <c r="C50" s="424"/>
      <c r="D50" s="425"/>
    </row>
    <row r="51" spans="1:4" ht="45" x14ac:dyDescent="0.25">
      <c r="A51" s="144" t="s">
        <v>526</v>
      </c>
      <c r="B51" s="6"/>
      <c r="C51" s="149" t="s">
        <v>38</v>
      </c>
      <c r="D51" s="235"/>
    </row>
    <row r="52" spans="1:4" ht="45" x14ac:dyDescent="0.25">
      <c r="A52" s="144" t="s">
        <v>527</v>
      </c>
      <c r="B52" s="10"/>
      <c r="C52" s="150" t="s">
        <v>39</v>
      </c>
      <c r="D52" s="235"/>
    </row>
    <row r="53" spans="1:4" ht="45" x14ac:dyDescent="0.25">
      <c r="A53" s="144" t="s">
        <v>528</v>
      </c>
      <c r="B53" s="10"/>
      <c r="C53" s="150" t="s">
        <v>40</v>
      </c>
      <c r="D53" s="235"/>
    </row>
    <row r="54" spans="1:4" s="16" customFormat="1" ht="15" customHeight="1" thickBot="1" x14ac:dyDescent="0.3">
      <c r="A54" s="520" t="s">
        <v>46</v>
      </c>
      <c r="B54" s="520"/>
      <c r="C54" s="520"/>
      <c r="D54" s="520"/>
    </row>
    <row r="55" spans="1:4" ht="38.450000000000003" customHeight="1" x14ac:dyDescent="0.25">
      <c r="A55" s="521"/>
      <c r="B55" s="522"/>
      <c r="C55" s="522"/>
      <c r="D55" s="522"/>
    </row>
    <row r="56" spans="1:4" ht="15" customHeight="1" x14ac:dyDescent="0.25">
      <c r="A56" s="462" t="s">
        <v>0</v>
      </c>
      <c r="B56" s="462"/>
      <c r="C56" s="462"/>
      <c r="D56" s="462"/>
    </row>
    <row r="57" spans="1:4" ht="15" hidden="1" customHeight="1" x14ac:dyDescent="0.25"/>
    <row r="58" spans="1:4" ht="15" hidden="1" customHeight="1" x14ac:dyDescent="0.25"/>
    <row r="59" spans="1:4" ht="15" hidden="1" customHeight="1" x14ac:dyDescent="0.25"/>
    <row r="60" spans="1:4" ht="15" hidden="1" customHeight="1" x14ac:dyDescent="0.25"/>
    <row r="61" spans="1:4" ht="15" hidden="1" customHeight="1" x14ac:dyDescent="0.25"/>
    <row r="62" spans="1:4" ht="15" hidden="1" customHeight="1" x14ac:dyDescent="0.25"/>
    <row r="63" spans="1:4" ht="15" hidden="1" customHeight="1" x14ac:dyDescent="0.25"/>
    <row r="64" spans="1:4" ht="15" hidden="1" customHeight="1" x14ac:dyDescent="0.25"/>
    <row r="65" ht="15" hidden="1" customHeight="1" x14ac:dyDescent="0.25"/>
    <row r="66" ht="15" hidden="1" customHeight="1" x14ac:dyDescent="0.25"/>
    <row r="67" ht="15" hidden="1" customHeight="1" x14ac:dyDescent="0.25"/>
    <row r="68" ht="15" hidden="1" customHeight="1" x14ac:dyDescent="0.25"/>
  </sheetData>
  <sheetProtection algorithmName="SHA-512" hashValue="ooMvdylSyq4aOrdG1WIw2ciyyuwf5V006ssyQ0XEnKwBcVPc7/SlZPetPgxkfCYD20v7cF33+4uvmUBnTE5WwQ==" saltValue="/5n/SkWdgy/IL33ojqcY2w==" spinCount="100000" sheet="1" objects="1" scenarios="1"/>
  <mergeCells count="34">
    <mergeCell ref="A55:D55"/>
    <mergeCell ref="A56:D56"/>
    <mergeCell ref="A38:D38"/>
    <mergeCell ref="A42:D42"/>
    <mergeCell ref="A46:D46"/>
    <mergeCell ref="A50:D50"/>
    <mergeCell ref="A54:D54"/>
    <mergeCell ref="A16:D16"/>
    <mergeCell ref="A22:D22"/>
    <mergeCell ref="A37:D37"/>
    <mergeCell ref="A23:D23"/>
    <mergeCell ref="C24:D24"/>
    <mergeCell ref="C25:D25"/>
    <mergeCell ref="C26:D26"/>
    <mergeCell ref="C27:D27"/>
    <mergeCell ref="C28:D28"/>
    <mergeCell ref="C29:D29"/>
    <mergeCell ref="C30:D30"/>
    <mergeCell ref="C31:D31"/>
    <mergeCell ref="C32:D32"/>
    <mergeCell ref="A1:D1"/>
    <mergeCell ref="A2:D2"/>
    <mergeCell ref="A3:D3"/>
    <mergeCell ref="A4:D4"/>
    <mergeCell ref="A6:D6"/>
    <mergeCell ref="A14:D14"/>
    <mergeCell ref="A15:D15"/>
    <mergeCell ref="A5:B5"/>
    <mergeCell ref="A9:D9"/>
    <mergeCell ref="C10:D10"/>
    <mergeCell ref="C11:D11"/>
    <mergeCell ref="C12:D12"/>
    <mergeCell ref="C13:D13"/>
    <mergeCell ref="C8:D8"/>
  </mergeCells>
  <dataValidations count="20">
    <dataValidation allowBlank="1" showInputMessage="1" showErrorMessage="1" promptTitle="Numerator End Date" prompt="Input date in the following format - mm/dd/yyyy" sqref="B13"/>
    <dataValidation allowBlank="1" showInputMessage="1" showErrorMessage="1" promptTitle="Numerator Start Date" prompt="Input date in the following format - mm/dd/yyyy" sqref="B12"/>
    <dataValidation allowBlank="1" showInputMessage="1" showErrorMessage="1" promptTitle="Denominator End Date" prompt="Input date in the following format - mm/dd/yyyy" sqref="B11"/>
    <dataValidation allowBlank="1" showInputMessage="1" showErrorMessage="1" prompt="(Enter Explanation)" sqref="D51:D53 D47:D49 D43:D45 D39:D41"/>
    <dataValidation allowBlank="1" showInputMessage="1" showErrorMessage="1" promptTitle="If Yes, the measure differs:" prompt="Explain how the calculation differed and why" sqref="D34"/>
    <dataValidation type="date" allowBlank="1" showInputMessage="1" showErrorMessage="1" promptTitle="Denominator Start Date" prompt="Input date in the following format - mm/dd/yyyy" sqref="B10">
      <formula1>25569</formula1>
      <formula2>43831</formula2>
    </dataValidation>
    <dataValidation type="whole" allowBlank="1" showInputMessage="1" showErrorMessage="1" prompt="Input numerator for Medicaid" sqref="B18">
      <formula1>0</formula1>
      <formula2>1000000</formula2>
    </dataValidation>
    <dataValidation type="whole" allowBlank="1" showInputMessage="1" showErrorMessage="1" prompt="Input numerator for Medicare &amp; Medicaid" sqref="B19">
      <formula1>0</formula1>
      <formula2>1000000</formula2>
    </dataValidation>
    <dataValidation type="whole" allowBlank="1" showInputMessage="1" showErrorMessage="1" prompt="Input numerator for Other" sqref="B20">
      <formula1>0</formula1>
      <formula2>1000000</formula2>
    </dataValidation>
    <dataValidation type="whole" allowBlank="1" showInputMessage="1" showErrorMessage="1" prompt="Input denominator for Medicaid" sqref="C18">
      <formula1>0</formula1>
      <formula2>1000000</formula2>
    </dataValidation>
    <dataValidation type="whole" allowBlank="1" showInputMessage="1" showErrorMessage="1" prompt="Input denominator for Medicare &amp; Medicaid" sqref="C19">
      <formula1>0</formula1>
      <formula2>1000000</formula2>
    </dataValidation>
    <dataValidation type="whole" allowBlank="1" showInputMessage="1" showErrorMessage="1" sqref="B21:C21">
      <formula1>0</formula1>
      <formula2>1000000</formula2>
    </dataValidation>
    <dataValidation type="whole" allowBlank="1" showInputMessage="1" showErrorMessage="1" prompt="Input denominator for Other" sqref="C20">
      <formula1>0</formula1>
      <formula2>1000000</formula2>
    </dataValidation>
    <dataValidation type="whole" allowBlank="1" showInputMessage="1" showErrorMessage="1" prompt="Size of the measure-eligible population" sqref="D36">
      <formula1>0</formula1>
      <formula2>100000</formula2>
    </dataValidation>
    <dataValidation type="whole" allowBlank="1" showInputMessage="1" showErrorMessage="1" prompt="Size of the population included in the denominator" sqref="B36">
      <formula1>0</formula1>
      <formula2>100000</formula2>
    </dataValidation>
    <dataValidation allowBlank="1" showInputMessage="1" showErrorMessage="1" promptTitle="If other data source" prompt="Specify" sqref="B8"/>
    <dataValidation allowBlank="1" showInputMessage="1" showErrorMessage="1" promptTitle="Additional Notes field" prompt="Please note anything you would like to tell us about reporting this measure:" sqref="A55"/>
    <dataValidation allowBlank="1" showInputMessage="1" showErrorMessage="1" promptTitle="If Other" prompt="If Other, explain whether the denominator is a subset of definitions selected above, please further define the denominator, and indicate the number of consumers excluded:  " sqref="D33"/>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35"/>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26">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B47</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B48</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B49</xm:sqref>
        </x14:dataValidation>
        <x14:dataValidation type="list" allowBlank="1" showInputMessage="1" showErrorMessage="1" promptTitle="Select the data source type" prompt="Input Medical Records Data or Other.">
          <x14:formula1>
            <xm:f>'Data Sheet'!$C$7:$C$8</xm:f>
          </x14:formula1>
          <xm:sqref>B7</xm:sqref>
        </x14:dataValidation>
        <x14:dataValidation type="list" allowBlank="1" showInputMessage="1" showErrorMessage="1" promptTitle="If Medical Records Data" prompt="Select source of Medical Records (select 1 only):">
          <x14:formula1>
            <xm:f>'Data Sheet'!$H$3:$H$6</xm:f>
          </x14:formula1>
          <xm:sqref>D7</xm:sqref>
        </x14:dataValidation>
        <x14:dataValidation type="list" allowBlank="1" showInputMessage="1" showErrorMessage="1" prompt="Indicate whether the Other is included in the denominator by selecting Yes or No">
          <x14:formula1>
            <xm:f>'Data Sheet'!$B$3:$B$4</xm:f>
          </x14:formula1>
          <xm:sqref>B33</xm:sqref>
        </x14:dataValidation>
        <x14:dataValidation type="list" allowBlank="1" showInputMessage="1" showErrorMessage="1" prompt="Indicate whether the uninsured population is included in the denominator by selecting Yes or No">
          <x14:formula1>
            <xm:f>'Data Sheet'!$B$3:$B$4</xm:f>
          </x14:formula1>
          <xm:sqref>B32</xm:sqref>
        </x14:dataValidation>
        <x14:dataValidation type="list" allowBlank="1" showInputMessage="1" showErrorMessage="1" prompt="Indicate whether the Commercially insured population is included in the denominator by selecting Yes or No">
          <x14:formula1>
            <xm:f>'Data Sheet'!$B$3:$B$4</xm:f>
          </x14:formula1>
          <xm:sqref>B31</xm:sqref>
        </x14:dataValidation>
        <x14:dataValidation type="list" allowBlank="1" showInputMessage="1" showErrorMessage="1" prompt="Indicate whether the VHA/TRICARE population is included in the denominator by selecting Yes or No">
          <x14:formula1>
            <xm:f>'Data Sheet'!$B$3:$B$4</xm:f>
          </x14:formula1>
          <xm:sqref>B30</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B29</xm:sqref>
        </x14:dataValidation>
        <x14:dataValidation type="list" allowBlank="1" showInputMessage="1" showErrorMessage="1" prompt="Indicate whether the Medicare population is included in the denominator by selecting Yes or No">
          <x14:formula1>
            <xm:f>'Data Sheet'!$B$3:$B$4</xm:f>
          </x14:formula1>
          <xm:sqref>B28</xm:sqref>
        </x14:dataValidation>
        <x14:dataValidation type="list" allowBlank="1" showInputMessage="1" showErrorMessage="1" prompt="Indicate whether the other CHIP enrollees are included in the denominator by selecting Yes or No">
          <x14:formula1>
            <xm:f>'Data Sheet'!$B$3:$B$4</xm:f>
          </x14:formula1>
          <xm:sqref>B27</xm:sqref>
        </x14:dataValidation>
        <x14:dataValidation type="list" allowBlank="1" showInputMessage="1" showErrorMessage="1" prompt="Indicate whether the Title XXI-eligible CHIP population is included in the denominator by selecting Yes or No">
          <x14:formula1>
            <xm:f>'Data Sheet'!$B$3:$B$4</xm:f>
          </x14:formula1>
          <xm:sqref>B26</xm:sqref>
        </x14:dataValidation>
        <x14:dataValidation type="list" allowBlank="1" showInputMessage="1" showErrorMessage="1" prompt="Indicate whether the Title XIX-eligible CHIP population is included in the denominator by selecting Yes or No">
          <x14:formula1>
            <xm:f>'Data Sheet'!$B$3:$B$4</xm:f>
          </x14:formula1>
          <xm:sqref>B25</xm:sqref>
        </x14:dataValidation>
        <x14:dataValidation type="list" allowBlank="1" showInputMessage="1" showErrorMessage="1" prompt="Indicate whether the Medicaid population is included in the denominator by selecting Yes or No">
          <x14:formula1>
            <xm:f>'Data Sheet'!$B$3:$B$4</xm:f>
          </x14:formula1>
          <xm:sqref>B24</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B34</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B35</xm:sqref>
        </x14:dataValidation>
        <x14:dataValidation type="list" allowBlank="1" showInputMessage="1" showErrorMessage="1" prompt="Did the calculation differ in some other way for the Medicare &amp; Medicaid Population?_x000a_(Yes or No)">
          <x14:formula1>
            <xm:f>'Data Sheet'!$B$3:$B$4</xm:f>
          </x14:formula1>
          <xm:sqref>B45</xm:sqref>
        </x14:dataValidation>
        <x14:dataValidation type="list" allowBlank="1" showInputMessage="1" showErrorMessage="1" prompt="Did the denominator differ for the Medicare &amp; Medicaid Population?_x000a_(Yes or No)">
          <x14:formula1>
            <xm:f>'Data Sheet'!$B$3:$B$4</xm:f>
          </x14:formula1>
          <xm:sqref>B44</xm:sqref>
        </x14:dataValidation>
        <x14:dataValidation type="list" allowBlank="1" showInputMessage="1" showErrorMessage="1" prompt="Did the numerator differ for the Medicare &amp; Medicaid Population?_x000a_(Yes or No)">
          <x14:formula1>
            <xm:f>'Data Sheet'!$B$3:$B$4</xm:f>
          </x14:formula1>
          <xm:sqref>B43</xm:sqref>
        </x14:dataValidation>
        <x14:dataValidation type="list" allowBlank="1" showInputMessage="1" showErrorMessage="1" prompt="Did the calculation differ in some other way for the Medicaid Population?_x000a_(Yes or No)">
          <x14:formula1>
            <xm:f>'Data Sheet'!$B$3:$B$4</xm:f>
          </x14:formula1>
          <xm:sqref>B41</xm:sqref>
        </x14:dataValidation>
        <x14:dataValidation type="list" allowBlank="1" showInputMessage="1" showErrorMessage="1" prompt="Did the denominator differ for the Medicaid Population?_x000a_(Yes or No)">
          <x14:formula1>
            <xm:f>'Data Sheet'!$B$3:$B$4</xm:f>
          </x14:formula1>
          <xm:sqref>B40</xm:sqref>
        </x14:dataValidation>
        <x14:dataValidation type="list" allowBlank="1" showInputMessage="1" showErrorMessage="1" prompt="Did the numerator differ for the Medicaid Population?_x000a_(Yes or No)">
          <x14:formula1>
            <xm:f>'Data Sheet'!$B$3:$B$4</xm:f>
          </x14:formula1>
          <xm:sqref>B39</xm:sqref>
        </x14:dataValidation>
        <x14:dataValidation type="list" allowBlank="1" showInputMessage="1" showErrorMessage="1" prompt="Did the denominator differ for the Total Eligible Population?_x000a_(Yes or No)">
          <x14:formula1>
            <xm:f>'Data Sheet'!$B$3:$B$4</xm:f>
          </x14:formula1>
          <xm:sqref>B52</xm:sqref>
        </x14:dataValidation>
        <x14:dataValidation type="list" allowBlank="1" showInputMessage="1" showErrorMessage="1" prompt="Did the numerator differ for the Total Eligible Population?_x000a_(Yes or No)">
          <x14:formula1>
            <xm:f>'Data Sheet'!$B$3:$B$4</xm:f>
          </x14:formula1>
          <xm:sqref>B51</xm:sqref>
        </x14:dataValidation>
        <x14:dataValidation type="list" allowBlank="1" showInputMessage="1" showErrorMessage="1" prompt="Did the calculation differ in some other way for the Total Eligible Population?_x000a_(Yes or No)">
          <x14:formula1>
            <xm:f>'Data Sheet'!$B$3:$B$4</xm:f>
          </x14:formula1>
          <xm:sqref>B53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499984740745262"/>
    <pageSetUpPr fitToPage="1"/>
  </sheetPr>
  <dimension ref="A1:XFC28"/>
  <sheetViews>
    <sheetView showGridLines="0" topLeftCell="A12" zoomScaleNormal="100" zoomScaleSheetLayoutView="100" workbookViewId="0">
      <selection activeCell="A19" sqref="A19"/>
    </sheetView>
  </sheetViews>
  <sheetFormatPr defaultColWidth="0" defaultRowHeight="15" zeroHeight="1" x14ac:dyDescent="0.25"/>
  <cols>
    <col min="1" max="1" width="111.140625" customWidth="1"/>
    <col min="2" max="2" width="9.140625" hidden="1" customWidth="1"/>
    <col min="3" max="16383" width="9.140625" hidden="1"/>
    <col min="16384" max="16384" width="4" hidden="1"/>
  </cols>
  <sheetData>
    <row r="1" spans="1:1" s="271" customFormat="1" ht="6" customHeight="1" thickBot="1" x14ac:dyDescent="0.3">
      <c r="A1" s="321" t="s">
        <v>511</v>
      </c>
    </row>
    <row r="2" spans="1:1" ht="19.5" thickBot="1" x14ac:dyDescent="0.3">
      <c r="A2" s="322" t="s">
        <v>1</v>
      </c>
    </row>
    <row r="3" spans="1:1" ht="90" x14ac:dyDescent="0.25">
      <c r="A3" s="323" t="s">
        <v>455</v>
      </c>
    </row>
    <row r="4" spans="1:1" ht="45" x14ac:dyDescent="0.25">
      <c r="A4" s="324" t="s">
        <v>2</v>
      </c>
    </row>
    <row r="5" spans="1:1" x14ac:dyDescent="0.25">
      <c r="A5" s="325" t="s">
        <v>496</v>
      </c>
    </row>
    <row r="6" spans="1:1" ht="60" x14ac:dyDescent="0.25">
      <c r="A6" s="324" t="s">
        <v>510</v>
      </c>
    </row>
    <row r="7" spans="1:1" x14ac:dyDescent="0.25">
      <c r="A7" s="325" t="s">
        <v>3</v>
      </c>
    </row>
    <row r="8" spans="1:1" ht="60" x14ac:dyDescent="0.25">
      <c r="A8" s="323" t="s">
        <v>463</v>
      </c>
    </row>
    <row r="9" spans="1:1" x14ac:dyDescent="0.25">
      <c r="A9" s="324" t="s">
        <v>4</v>
      </c>
    </row>
    <row r="10" spans="1:1" x14ac:dyDescent="0.25">
      <c r="A10" s="325" t="s">
        <v>5</v>
      </c>
    </row>
    <row r="11" spans="1:1" ht="90" x14ac:dyDescent="0.25">
      <c r="A11" s="324" t="s">
        <v>456</v>
      </c>
    </row>
    <row r="12" spans="1:1" x14ac:dyDescent="0.25">
      <c r="A12" s="325" t="s">
        <v>6</v>
      </c>
    </row>
    <row r="13" spans="1:1" ht="45" x14ac:dyDescent="0.25">
      <c r="A13" s="323" t="s">
        <v>457</v>
      </c>
    </row>
    <row r="14" spans="1:1" x14ac:dyDescent="0.25">
      <c r="A14" s="323" t="s">
        <v>7</v>
      </c>
    </row>
    <row r="15" spans="1:1" x14ac:dyDescent="0.25">
      <c r="A15" s="324" t="s">
        <v>8</v>
      </c>
    </row>
    <row r="16" spans="1:1" x14ac:dyDescent="0.25">
      <c r="A16" s="325" t="s">
        <v>9</v>
      </c>
    </row>
    <row r="17" spans="1:1" ht="45" x14ac:dyDescent="0.25">
      <c r="A17" s="324" t="s">
        <v>590</v>
      </c>
    </row>
    <row r="18" spans="1:1" ht="90" x14ac:dyDescent="0.25">
      <c r="A18" s="326" t="s">
        <v>464</v>
      </c>
    </row>
    <row r="19" spans="1:1" ht="120" x14ac:dyDescent="0.25">
      <c r="A19" s="326" t="s">
        <v>682</v>
      </c>
    </row>
    <row r="20" spans="1:1" ht="45" x14ac:dyDescent="0.25">
      <c r="A20" s="326" t="s">
        <v>458</v>
      </c>
    </row>
    <row r="21" spans="1:1" ht="141" customHeight="1" x14ac:dyDescent="0.25">
      <c r="A21" s="326" t="s">
        <v>540</v>
      </c>
    </row>
    <row r="22" spans="1:1" ht="75" x14ac:dyDescent="0.25">
      <c r="A22" s="326" t="s">
        <v>459</v>
      </c>
    </row>
    <row r="23" spans="1:1" x14ac:dyDescent="0.25">
      <c r="A23" s="325" t="s">
        <v>10</v>
      </c>
    </row>
    <row r="24" spans="1:1" ht="30.75" thickBot="1" x14ac:dyDescent="0.3">
      <c r="A24" s="327" t="s">
        <v>460</v>
      </c>
    </row>
    <row r="25" spans="1:1" x14ac:dyDescent="0.25">
      <c r="A25" s="129" t="s">
        <v>0</v>
      </c>
    </row>
    <row r="26" spans="1:1" hidden="1" x14ac:dyDescent="0.25"/>
    <row r="27" spans="1:1" hidden="1" x14ac:dyDescent="0.25"/>
    <row r="28" spans="1:1" hidden="1" x14ac:dyDescent="0.25"/>
  </sheetData>
  <sheetProtection algorithmName="SHA-512" hashValue="ETHWjH8zGeSLXDL9iInzcc69QoSiFz2497SHSup1pGkdaIqP/ZRq9h9t1KjxMdWYMJXxuWTi0UO/Exg54BRGTg==" saltValue="ruKCzjqUuDDOz3cS9zHpUQ==" spinCount="100000" sheet="1" objects="1" scenarios="1"/>
  <pageMargins left="0.7" right="0.7" top="0.75" bottom="0.75" header="0.3" footer="0.3"/>
  <pageSetup scale="81" fitToHeight="0" orientation="portrait" r:id="rId1"/>
  <headerFooter>
    <oddHeader xml:space="preserve">&amp;ROMB 0938-1148
CMS-10398 
</oddHeader>
    <oddFooter>&amp;L&amp;F&amp;R&amp;A</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499984740745262"/>
  </sheetPr>
  <dimension ref="A1:D91"/>
  <sheetViews>
    <sheetView showGridLines="0" tabSelected="1" zoomScaleNormal="100" zoomScaleSheetLayoutView="50" workbookViewId="0">
      <selection sqref="A1:S1"/>
    </sheetView>
  </sheetViews>
  <sheetFormatPr defaultColWidth="0" defaultRowHeight="15" zeroHeight="1" x14ac:dyDescent="0.25"/>
  <cols>
    <col min="1" max="1" width="35.42578125" customWidth="1"/>
    <col min="2" max="2" width="26.140625" customWidth="1"/>
    <col min="3" max="4" width="22.7109375" customWidth="1"/>
    <col min="5" max="16384" width="8.85546875" hidden="1"/>
  </cols>
  <sheetData>
    <row r="1" spans="1:4" s="270" customFormat="1" ht="6" customHeight="1" x14ac:dyDescent="0.25">
      <c r="A1" s="526" t="s">
        <v>535</v>
      </c>
      <c r="B1" s="526"/>
      <c r="C1" s="526"/>
      <c r="D1" s="526"/>
    </row>
    <row r="2" spans="1:4" s="47" customFormat="1" ht="18.75" customHeight="1" x14ac:dyDescent="0.25">
      <c r="A2" s="531" t="s">
        <v>489</v>
      </c>
      <c r="B2" s="531"/>
      <c r="C2" s="531"/>
      <c r="D2" s="531"/>
    </row>
    <row r="3" spans="1:4" s="47" customFormat="1" ht="41.25" customHeight="1" x14ac:dyDescent="0.25">
      <c r="A3" s="506" t="s">
        <v>490</v>
      </c>
      <c r="B3" s="506"/>
      <c r="C3" s="506"/>
      <c r="D3" s="506"/>
    </row>
    <row r="4" spans="1:4" s="16" customFormat="1" ht="17.45" customHeight="1" thickBot="1" x14ac:dyDescent="0.3">
      <c r="A4" s="532" t="s">
        <v>25</v>
      </c>
      <c r="B4" s="532"/>
      <c r="C4" s="532"/>
      <c r="D4" s="532"/>
    </row>
    <row r="5" spans="1:4" s="24" customFormat="1" ht="45.75" customHeight="1" x14ac:dyDescent="0.25">
      <c r="A5" s="535" t="s">
        <v>602</v>
      </c>
      <c r="B5" s="444"/>
      <c r="C5" s="6"/>
      <c r="D5" s="317"/>
    </row>
    <row r="6" spans="1:4" s="16" customFormat="1" ht="17.45" customHeight="1" thickBot="1" x14ac:dyDescent="0.3">
      <c r="A6" s="538" t="s">
        <v>26</v>
      </c>
      <c r="B6" s="538"/>
      <c r="C6" s="538"/>
      <c r="D6" s="538"/>
    </row>
    <row r="7" spans="1:4" ht="18" customHeight="1" x14ac:dyDescent="0.25">
      <c r="A7" s="127" t="s">
        <v>537</v>
      </c>
      <c r="B7" s="20"/>
      <c r="C7" s="523" t="s">
        <v>24</v>
      </c>
      <c r="D7" s="504"/>
    </row>
    <row r="8" spans="1:4" ht="45.75" customHeight="1" x14ac:dyDescent="0.25">
      <c r="A8" s="254" t="s">
        <v>608</v>
      </c>
      <c r="B8" s="7"/>
      <c r="C8" s="261" t="s">
        <v>593</v>
      </c>
      <c r="D8" s="7"/>
    </row>
    <row r="9" spans="1:4" ht="30.75" customHeight="1" x14ac:dyDescent="0.25">
      <c r="A9" s="255" t="s">
        <v>605</v>
      </c>
      <c r="B9" s="10"/>
      <c r="C9" s="523" t="s">
        <v>24</v>
      </c>
      <c r="D9" s="504"/>
    </row>
    <row r="10" spans="1:4" ht="30" x14ac:dyDescent="0.25">
      <c r="A10" s="261" t="s">
        <v>548</v>
      </c>
      <c r="B10" s="256"/>
      <c r="C10" s="523" t="s">
        <v>24</v>
      </c>
      <c r="D10" s="504"/>
    </row>
    <row r="11" spans="1:4" ht="30" x14ac:dyDescent="0.25">
      <c r="A11" s="255" t="s">
        <v>549</v>
      </c>
      <c r="B11" s="68"/>
      <c r="C11" s="523" t="s">
        <v>24</v>
      </c>
      <c r="D11" s="504"/>
    </row>
    <row r="12" spans="1:4" ht="30" x14ac:dyDescent="0.25">
      <c r="A12" s="257" t="s">
        <v>550</v>
      </c>
      <c r="B12" s="10"/>
      <c r="C12" s="523" t="s">
        <v>24</v>
      </c>
      <c r="D12" s="504"/>
    </row>
    <row r="13" spans="1:4" s="16" customFormat="1" ht="17.45" customHeight="1" thickBot="1" x14ac:dyDescent="0.3">
      <c r="A13" s="520" t="s">
        <v>27</v>
      </c>
      <c r="B13" s="520"/>
      <c r="C13" s="520"/>
      <c r="D13" s="520"/>
    </row>
    <row r="14" spans="1:4" ht="17.45" customHeight="1" x14ac:dyDescent="0.25">
      <c r="A14" s="152" t="s">
        <v>471</v>
      </c>
      <c r="B14" s="35"/>
      <c r="C14" s="533" t="s">
        <v>24</v>
      </c>
      <c r="D14" s="534"/>
    </row>
    <row r="15" spans="1:4" ht="17.45" customHeight="1" x14ac:dyDescent="0.25">
      <c r="A15" s="152" t="s">
        <v>472</v>
      </c>
      <c r="B15" s="36"/>
      <c r="C15" s="523" t="s">
        <v>24</v>
      </c>
      <c r="D15" s="504"/>
    </row>
    <row r="16" spans="1:4" ht="17.45" customHeight="1" x14ac:dyDescent="0.25">
      <c r="A16" s="152" t="s">
        <v>473</v>
      </c>
      <c r="B16" s="36"/>
      <c r="C16" s="523" t="s">
        <v>24</v>
      </c>
      <c r="D16" s="504"/>
    </row>
    <row r="17" spans="1:4" ht="17.45" customHeight="1" x14ac:dyDescent="0.25">
      <c r="A17" s="152" t="s">
        <v>474</v>
      </c>
      <c r="B17" s="37"/>
      <c r="C17" s="523" t="s">
        <v>24</v>
      </c>
      <c r="D17" s="504"/>
    </row>
    <row r="18" spans="1:4" s="16" customFormat="1" ht="16.5" thickBot="1" x14ac:dyDescent="0.3">
      <c r="A18" s="493" t="s">
        <v>28</v>
      </c>
      <c r="B18" s="493"/>
      <c r="C18" s="493"/>
      <c r="D18" s="493"/>
    </row>
    <row r="19" spans="1:4" ht="32.25" customHeight="1" x14ac:dyDescent="0.25">
      <c r="A19" s="569" t="s">
        <v>494</v>
      </c>
      <c r="B19" s="570"/>
      <c r="C19" s="570"/>
      <c r="D19" s="571"/>
    </row>
    <row r="20" spans="1:4" ht="16.5" customHeight="1" x14ac:dyDescent="0.25">
      <c r="A20" s="572" t="s">
        <v>491</v>
      </c>
      <c r="B20" s="572"/>
      <c r="C20" s="572"/>
      <c r="D20" s="572"/>
    </row>
    <row r="21" spans="1:4" s="47" customFormat="1" x14ac:dyDescent="0.25">
      <c r="A21" s="462" t="s">
        <v>492</v>
      </c>
      <c r="B21" s="462"/>
      <c r="C21" s="462"/>
      <c r="D21" s="462"/>
    </row>
    <row r="22" spans="1:4" s="47" customFormat="1" ht="15.75" customHeight="1" thickBot="1" x14ac:dyDescent="0.3">
      <c r="A22" s="573" t="s">
        <v>493</v>
      </c>
      <c r="B22" s="573"/>
      <c r="C22" s="573"/>
      <c r="D22" s="573"/>
    </row>
    <row r="23" spans="1:4" ht="15" customHeight="1" thickBot="1" x14ac:dyDescent="0.3">
      <c r="A23" s="164" t="s">
        <v>29</v>
      </c>
      <c r="B23" s="142" t="s">
        <v>30</v>
      </c>
      <c r="C23" s="143" t="s">
        <v>31</v>
      </c>
      <c r="D23" s="282" t="s">
        <v>32</v>
      </c>
    </row>
    <row r="24" spans="1:4" x14ac:dyDescent="0.25">
      <c r="A24" s="289" t="s">
        <v>17</v>
      </c>
      <c r="B24" s="122">
        <f>SUM(B25:B27)</f>
        <v>0</v>
      </c>
      <c r="C24" s="122">
        <f>SUM(C25:C27)</f>
        <v>0</v>
      </c>
      <c r="D24" s="126" t="str">
        <f>IF(C24&gt;0,B24/C24,"")</f>
        <v/>
      </c>
    </row>
    <row r="25" spans="1:4" x14ac:dyDescent="0.25">
      <c r="A25" s="139" t="s">
        <v>59</v>
      </c>
      <c r="B25" s="42"/>
      <c r="C25" s="42"/>
      <c r="D25" s="52" t="str">
        <f t="shared" ref="D25:D31" si="0">IF(C25&gt;0,B25/C25,"")</f>
        <v/>
      </c>
    </row>
    <row r="26" spans="1:4" x14ac:dyDescent="0.25">
      <c r="A26" s="139" t="s">
        <v>47</v>
      </c>
      <c r="B26" s="42"/>
      <c r="C26" s="42"/>
      <c r="D26" s="52" t="str">
        <f t="shared" si="0"/>
        <v/>
      </c>
    </row>
    <row r="27" spans="1:4" ht="15.75" thickBot="1" x14ac:dyDescent="0.3">
      <c r="A27" s="225" t="s">
        <v>67</v>
      </c>
      <c r="B27" s="120"/>
      <c r="C27" s="120"/>
      <c r="D27" s="53" t="str">
        <f t="shared" si="0"/>
        <v/>
      </c>
    </row>
    <row r="28" spans="1:4" x14ac:dyDescent="0.25">
      <c r="A28" s="289" t="s">
        <v>49</v>
      </c>
      <c r="B28" s="122">
        <f>SUM(B29:B31)</f>
        <v>0</v>
      </c>
      <c r="C28" s="122">
        <f>SUM(C29:C31)</f>
        <v>0</v>
      </c>
      <c r="D28" s="126" t="str">
        <f t="shared" si="0"/>
        <v/>
      </c>
    </row>
    <row r="29" spans="1:4" x14ac:dyDescent="0.25">
      <c r="A29" s="139" t="s">
        <v>59</v>
      </c>
      <c r="B29" s="42"/>
      <c r="C29" s="42"/>
      <c r="D29" s="52" t="str">
        <f t="shared" si="0"/>
        <v/>
      </c>
    </row>
    <row r="30" spans="1:4" x14ac:dyDescent="0.25">
      <c r="A30" s="139" t="s">
        <v>47</v>
      </c>
      <c r="B30" s="42"/>
      <c r="C30" s="42"/>
      <c r="D30" s="52" t="str">
        <f t="shared" si="0"/>
        <v/>
      </c>
    </row>
    <row r="31" spans="1:4" ht="15.75" thickBot="1" x14ac:dyDescent="0.3">
      <c r="A31" s="225" t="s">
        <v>67</v>
      </c>
      <c r="B31" s="120"/>
      <c r="C31" s="120"/>
      <c r="D31" s="53" t="str">
        <f t="shared" si="0"/>
        <v/>
      </c>
    </row>
    <row r="32" spans="1:4" s="16" customFormat="1" ht="17.100000000000001" customHeight="1" thickBot="1" x14ac:dyDescent="0.3">
      <c r="A32" s="520" t="s">
        <v>35</v>
      </c>
      <c r="B32" s="520"/>
      <c r="C32" s="520"/>
      <c r="D32" s="520"/>
    </row>
    <row r="33" spans="1:4" s="24" customFormat="1" x14ac:dyDescent="0.25">
      <c r="A33" s="553" t="s">
        <v>541</v>
      </c>
      <c r="B33" s="554"/>
      <c r="C33" s="554"/>
      <c r="D33" s="555"/>
    </row>
    <row r="34" spans="1:4" s="24" customFormat="1" x14ac:dyDescent="0.25">
      <c r="A34" s="253" t="s">
        <v>65</v>
      </c>
      <c r="B34" s="6"/>
      <c r="C34" s="556" t="s">
        <v>24</v>
      </c>
      <c r="D34" s="557"/>
    </row>
    <row r="35" spans="1:4" s="24" customFormat="1" x14ac:dyDescent="0.25">
      <c r="A35" s="252" t="s">
        <v>543</v>
      </c>
      <c r="B35" s="6"/>
      <c r="C35" s="426" t="s">
        <v>24</v>
      </c>
      <c r="D35" s="427"/>
    </row>
    <row r="36" spans="1:4" s="24" customFormat="1" x14ac:dyDescent="0.25">
      <c r="A36" s="252" t="s">
        <v>544</v>
      </c>
      <c r="B36" s="6"/>
      <c r="C36" s="426" t="s">
        <v>24</v>
      </c>
      <c r="D36" s="427"/>
    </row>
    <row r="37" spans="1:4" s="24" customFormat="1" x14ac:dyDescent="0.25">
      <c r="A37" s="252" t="s">
        <v>508</v>
      </c>
      <c r="B37" s="6"/>
      <c r="C37" s="426" t="s">
        <v>24</v>
      </c>
      <c r="D37" s="427"/>
    </row>
    <row r="38" spans="1:4" s="24" customFormat="1" x14ac:dyDescent="0.25">
      <c r="A38" s="252" t="s">
        <v>545</v>
      </c>
      <c r="B38" s="6"/>
      <c r="C38" s="426" t="s">
        <v>24</v>
      </c>
      <c r="D38" s="427"/>
    </row>
    <row r="39" spans="1:4" s="24" customFormat="1" ht="30" x14ac:dyDescent="0.25">
      <c r="A39" s="252" t="s">
        <v>71</v>
      </c>
      <c r="B39" s="6"/>
      <c r="C39" s="426" t="s">
        <v>24</v>
      </c>
      <c r="D39" s="427"/>
    </row>
    <row r="40" spans="1:4" s="24" customFormat="1" x14ac:dyDescent="0.25">
      <c r="A40" s="252" t="s">
        <v>72</v>
      </c>
      <c r="B40" s="6"/>
      <c r="C40" s="426" t="s">
        <v>24</v>
      </c>
      <c r="D40" s="427"/>
    </row>
    <row r="41" spans="1:4" s="24" customFormat="1" x14ac:dyDescent="0.25">
      <c r="A41" s="252" t="s">
        <v>539</v>
      </c>
      <c r="B41" s="6"/>
      <c r="C41" s="426" t="s">
        <v>24</v>
      </c>
      <c r="D41" s="427"/>
    </row>
    <row r="42" spans="1:4" s="24" customFormat="1" x14ac:dyDescent="0.25">
      <c r="A42" s="252" t="s">
        <v>73</v>
      </c>
      <c r="B42" s="6"/>
      <c r="C42" s="459" t="s">
        <v>24</v>
      </c>
      <c r="D42" s="460"/>
    </row>
    <row r="43" spans="1:4" s="24" customFormat="1" ht="135" x14ac:dyDescent="0.25">
      <c r="A43" s="252" t="s">
        <v>67</v>
      </c>
      <c r="B43" s="6"/>
      <c r="C43" s="155" t="s">
        <v>542</v>
      </c>
      <c r="D43" s="234"/>
    </row>
    <row r="44" spans="1:4" s="24" customFormat="1" ht="60" x14ac:dyDescent="0.25">
      <c r="A44" s="146" t="s">
        <v>562</v>
      </c>
      <c r="B44" s="6"/>
      <c r="C44" s="145" t="s">
        <v>576</v>
      </c>
      <c r="D44" s="231"/>
    </row>
    <row r="45" spans="1:4" s="24" customFormat="1" ht="105" x14ac:dyDescent="0.25">
      <c r="A45" s="147" t="s">
        <v>561</v>
      </c>
      <c r="B45" s="10"/>
      <c r="C45" s="145" t="s">
        <v>36</v>
      </c>
      <c r="D45" s="234"/>
    </row>
    <row r="46" spans="1:4" s="24" customFormat="1" ht="45" x14ac:dyDescent="0.25">
      <c r="A46" s="148" t="s">
        <v>515</v>
      </c>
      <c r="B46" s="9"/>
      <c r="C46" s="228" t="s">
        <v>516</v>
      </c>
      <c r="D46" s="235"/>
    </row>
    <row r="47" spans="1:4" ht="15.6" customHeight="1" x14ac:dyDescent="0.25">
      <c r="A47" s="530" t="s">
        <v>130</v>
      </c>
      <c r="B47" s="530"/>
      <c r="C47" s="530"/>
      <c r="D47" s="530"/>
    </row>
    <row r="48" spans="1:4" x14ac:dyDescent="0.25">
      <c r="A48" s="568" t="s">
        <v>50</v>
      </c>
      <c r="B48" s="568"/>
      <c r="C48" s="568"/>
      <c r="D48" s="568"/>
    </row>
    <row r="49" spans="1:4" ht="46.5" customHeight="1" x14ac:dyDescent="0.25">
      <c r="A49" s="144" t="s">
        <v>567</v>
      </c>
      <c r="B49" s="7"/>
      <c r="C49" s="150" t="s">
        <v>38</v>
      </c>
      <c r="D49" s="235"/>
    </row>
    <row r="50" spans="1:4" ht="43.5" customHeight="1" x14ac:dyDescent="0.25">
      <c r="A50" s="144" t="s">
        <v>568</v>
      </c>
      <c r="B50" s="7"/>
      <c r="C50" s="150" t="s">
        <v>39</v>
      </c>
      <c r="D50" s="235"/>
    </row>
    <row r="51" spans="1:4" ht="46.5" customHeight="1" x14ac:dyDescent="0.25">
      <c r="A51" s="144" t="s">
        <v>572</v>
      </c>
      <c r="B51" s="7"/>
      <c r="C51" s="150" t="s">
        <v>40</v>
      </c>
      <c r="D51" s="235"/>
    </row>
    <row r="52" spans="1:4" x14ac:dyDescent="0.25">
      <c r="A52" s="424" t="s">
        <v>51</v>
      </c>
      <c r="B52" s="424"/>
      <c r="C52" s="424"/>
      <c r="D52" s="424"/>
    </row>
    <row r="53" spans="1:4" ht="42.75" customHeight="1" x14ac:dyDescent="0.25">
      <c r="A53" s="144" t="s">
        <v>569</v>
      </c>
      <c r="B53" s="7"/>
      <c r="C53" s="150" t="s">
        <v>38</v>
      </c>
      <c r="D53" s="235"/>
    </row>
    <row r="54" spans="1:4" ht="45" customHeight="1" x14ac:dyDescent="0.25">
      <c r="A54" s="144" t="s">
        <v>570</v>
      </c>
      <c r="B54" s="7"/>
      <c r="C54" s="150" t="s">
        <v>39</v>
      </c>
      <c r="D54" s="235"/>
    </row>
    <row r="55" spans="1:4" ht="43.5" customHeight="1" x14ac:dyDescent="0.25">
      <c r="A55" s="144" t="s">
        <v>571</v>
      </c>
      <c r="B55" s="7"/>
      <c r="C55" s="150" t="s">
        <v>40</v>
      </c>
      <c r="D55" s="235"/>
    </row>
    <row r="56" spans="1:4" s="24" customFormat="1" x14ac:dyDescent="0.25">
      <c r="A56" s="423" t="s">
        <v>42</v>
      </c>
      <c r="B56" s="424"/>
      <c r="C56" s="424"/>
      <c r="D56" s="425"/>
    </row>
    <row r="57" spans="1:4" s="24" customFormat="1" ht="45" x14ac:dyDescent="0.25">
      <c r="A57" s="144" t="s">
        <v>517</v>
      </c>
      <c r="B57" s="6"/>
      <c r="C57" s="149" t="s">
        <v>38</v>
      </c>
      <c r="D57" s="235"/>
    </row>
    <row r="58" spans="1:4" s="24" customFormat="1" ht="45" x14ac:dyDescent="0.25">
      <c r="A58" s="144" t="s">
        <v>518</v>
      </c>
      <c r="B58" s="10"/>
      <c r="C58" s="150" t="s">
        <v>39</v>
      </c>
      <c r="D58" s="235"/>
    </row>
    <row r="59" spans="1:4" s="24" customFormat="1" ht="45" x14ac:dyDescent="0.25">
      <c r="A59" s="144" t="s">
        <v>519</v>
      </c>
      <c r="B59" s="121"/>
      <c r="C59" s="151" t="s">
        <v>40</v>
      </c>
      <c r="D59" s="235"/>
    </row>
    <row r="60" spans="1:4" s="24" customFormat="1" x14ac:dyDescent="0.25">
      <c r="A60" s="423" t="s">
        <v>43</v>
      </c>
      <c r="B60" s="424"/>
      <c r="C60" s="424"/>
      <c r="D60" s="425"/>
    </row>
    <row r="61" spans="1:4" s="24" customFormat="1" ht="45" x14ac:dyDescent="0.25">
      <c r="A61" s="144" t="s">
        <v>520</v>
      </c>
      <c r="B61" s="6"/>
      <c r="C61" s="149" t="s">
        <v>38</v>
      </c>
      <c r="D61" s="235"/>
    </row>
    <row r="62" spans="1:4" s="24" customFormat="1" ht="45" x14ac:dyDescent="0.25">
      <c r="A62" s="144" t="s">
        <v>521</v>
      </c>
      <c r="B62" s="10"/>
      <c r="C62" s="150" t="s">
        <v>39</v>
      </c>
      <c r="D62" s="235"/>
    </row>
    <row r="63" spans="1:4" s="24" customFormat="1" ht="45" x14ac:dyDescent="0.25">
      <c r="A63" s="144" t="s">
        <v>522</v>
      </c>
      <c r="B63" s="121"/>
      <c r="C63" s="151" t="s">
        <v>40</v>
      </c>
      <c r="D63" s="235"/>
    </row>
    <row r="64" spans="1:4" s="24" customFormat="1" x14ac:dyDescent="0.25">
      <c r="A64" s="423" t="s">
        <v>44</v>
      </c>
      <c r="B64" s="424"/>
      <c r="C64" s="424"/>
      <c r="D64" s="425"/>
    </row>
    <row r="65" spans="1:4" s="24" customFormat="1" ht="45" x14ac:dyDescent="0.25">
      <c r="A65" s="144" t="s">
        <v>523</v>
      </c>
      <c r="B65" s="6"/>
      <c r="C65" s="149" t="s">
        <v>38</v>
      </c>
      <c r="D65" s="235"/>
    </row>
    <row r="66" spans="1:4" s="24" customFormat="1" ht="45" x14ac:dyDescent="0.25">
      <c r="A66" s="144" t="s">
        <v>524</v>
      </c>
      <c r="B66" s="10"/>
      <c r="C66" s="150" t="s">
        <v>39</v>
      </c>
      <c r="D66" s="235"/>
    </row>
    <row r="67" spans="1:4" s="24" customFormat="1" ht="45" x14ac:dyDescent="0.25">
      <c r="A67" s="144" t="s">
        <v>525</v>
      </c>
      <c r="B67" s="121"/>
      <c r="C67" s="151" t="s">
        <v>40</v>
      </c>
      <c r="D67" s="235"/>
    </row>
    <row r="68" spans="1:4" s="16" customFormat="1" ht="17.45" customHeight="1" thickBot="1" x14ac:dyDescent="0.3">
      <c r="A68" s="538" t="s">
        <v>46</v>
      </c>
      <c r="B68" s="538"/>
      <c r="C68" s="538"/>
      <c r="D68" s="538"/>
    </row>
    <row r="69" spans="1:4" ht="44.45" customHeight="1" x14ac:dyDescent="0.25">
      <c r="A69" s="521"/>
      <c r="B69" s="522"/>
      <c r="C69" s="522"/>
      <c r="D69" s="522"/>
    </row>
    <row r="70" spans="1:4" ht="17.45" customHeight="1" x14ac:dyDescent="0.25">
      <c r="A70" s="462" t="s">
        <v>0</v>
      </c>
      <c r="B70" s="462"/>
      <c r="C70" s="462"/>
      <c r="D70" s="462"/>
    </row>
    <row r="71" spans="1:4" ht="15" hidden="1" customHeight="1" x14ac:dyDescent="0.25">
      <c r="A71" s="144" t="s">
        <v>528</v>
      </c>
      <c r="B71" s="10"/>
      <c r="C71" s="150" t="s">
        <v>40</v>
      </c>
      <c r="D71" s="235"/>
    </row>
    <row r="72" spans="1:4" ht="15" hidden="1" customHeight="1" x14ac:dyDescent="0.25"/>
    <row r="73" spans="1:4" ht="15" hidden="1" customHeight="1" x14ac:dyDescent="0.25"/>
    <row r="74" spans="1:4" ht="15" hidden="1" customHeight="1" x14ac:dyDescent="0.25"/>
    <row r="75" spans="1:4" ht="38.1" hidden="1" customHeight="1" x14ac:dyDescent="0.25"/>
    <row r="76" spans="1:4" ht="15" hidden="1" customHeight="1" x14ac:dyDescent="0.25"/>
    <row r="77" spans="1:4" ht="15" hidden="1" customHeight="1" x14ac:dyDescent="0.25"/>
    <row r="78" spans="1:4" ht="15" hidden="1" customHeight="1" x14ac:dyDescent="0.25"/>
    <row r="79" spans="1:4" ht="15" hidden="1" customHeight="1" x14ac:dyDescent="0.25"/>
    <row r="80" spans="1:4" ht="15" hidden="1" customHeight="1" x14ac:dyDescent="0.25"/>
    <row r="81" ht="15" hidden="1" customHeight="1" x14ac:dyDescent="0.25"/>
    <row r="82" ht="15" hidden="1" customHeight="1" x14ac:dyDescent="0.25"/>
    <row r="83" ht="15" hidden="1" customHeight="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sheetData>
  <sheetProtection algorithmName="SHA-512" hashValue="ZluP1bQraTEbxbwhvoGr0fGSzoFCc+jP7nWI0hg6nEcGcI0TQvUh8G4IquVkz3ntRC5Tcc9A71BYlTNbM2MUaw==" saltValue="u3faCOYo+o4nxBOTEZcCOw==" spinCount="100000" sheet="1" objects="1" scenarios="1"/>
  <mergeCells count="41">
    <mergeCell ref="A64:D64"/>
    <mergeCell ref="A60:D60"/>
    <mergeCell ref="A56:D56"/>
    <mergeCell ref="A52:D52"/>
    <mergeCell ref="C7:D7"/>
    <mergeCell ref="C9:D9"/>
    <mergeCell ref="C10:D10"/>
    <mergeCell ref="C11:D11"/>
    <mergeCell ref="C12:D12"/>
    <mergeCell ref="A1:D1"/>
    <mergeCell ref="A2:D2"/>
    <mergeCell ref="A3:D3"/>
    <mergeCell ref="A4:D4"/>
    <mergeCell ref="A47:D47"/>
    <mergeCell ref="A13:D13"/>
    <mergeCell ref="C14:D14"/>
    <mergeCell ref="C15:D15"/>
    <mergeCell ref="C16:D16"/>
    <mergeCell ref="C17:D17"/>
    <mergeCell ref="A18:D18"/>
    <mergeCell ref="A19:D19"/>
    <mergeCell ref="A20:D20"/>
    <mergeCell ref="A21:D21"/>
    <mergeCell ref="A22:D22"/>
    <mergeCell ref="A32:D32"/>
    <mergeCell ref="A69:D69"/>
    <mergeCell ref="A70:D70"/>
    <mergeCell ref="A5:B5"/>
    <mergeCell ref="C42:D42"/>
    <mergeCell ref="C34:D34"/>
    <mergeCell ref="C35:D35"/>
    <mergeCell ref="C36:D36"/>
    <mergeCell ref="C37:D37"/>
    <mergeCell ref="C38:D38"/>
    <mergeCell ref="A6:D6"/>
    <mergeCell ref="A33:D33"/>
    <mergeCell ref="C39:D39"/>
    <mergeCell ref="C40:D40"/>
    <mergeCell ref="C41:D41"/>
    <mergeCell ref="A48:D48"/>
    <mergeCell ref="A68:D68"/>
  </mergeCells>
  <dataValidations count="29">
    <dataValidation allowBlank="1" showInputMessage="1" showErrorMessage="1" promptTitle="Denominator End Date" prompt="Input date in the following format - mm/dd/yyyy" sqref="B15"/>
    <dataValidation allowBlank="1" showInputMessage="1" showErrorMessage="1" promptTitle="Numerator Start Date" prompt="Input date in the following format - mm/dd/yyyy" sqref="B16"/>
    <dataValidation allowBlank="1" showInputMessage="1" showErrorMessage="1" promptTitle="Numerator End Date" prompt="Input date in the following format - mm/dd/yyyy" sqref="B17"/>
    <dataValidation allowBlank="1" showInputMessage="1" showErrorMessage="1" prompt="(Enter Explanation)" sqref="D53:D55 D49:D51 D71 D57:D59 D61:D63 D65:D67"/>
    <dataValidation type="date" allowBlank="1" showInputMessage="1" showErrorMessage="1" promptTitle="Denominator Start Date" prompt="Input date in the following format - mm/dd/yyyy" sqref="B14">
      <formula1>25569</formula1>
      <formula2>43831</formula2>
    </dataValidation>
    <dataValidation allowBlank="1" showInputMessage="1" showErrorMessage="1" prompt="Input numerator for 18-64 years with Medicaid" sqref="B25"/>
    <dataValidation type="whole" allowBlank="1" showInputMessage="1" showErrorMessage="1" prompt="Input denominator for 18-64 years with Medicaid" sqref="C25">
      <formula1>0</formula1>
      <formula2>100000</formula2>
    </dataValidation>
    <dataValidation allowBlank="1" showInputMessage="1" showErrorMessage="1" prompt="Input numerator for 18-64 years with Medicare &amp; Medicaid" sqref="B26"/>
    <dataValidation type="whole" allowBlank="1" showInputMessage="1" showErrorMessage="1" prompt="Input denominator for 18-64 years with Medicare &amp; Medicaid" sqref="C26">
      <formula1>0</formula1>
      <formula2>100000</formula2>
    </dataValidation>
    <dataValidation allowBlank="1" showInputMessage="1" showErrorMessage="1" prompt="Input numerator for 18-64 years with Other" sqref="B27"/>
    <dataValidation type="whole" allowBlank="1" showInputMessage="1" showErrorMessage="1" prompt="Input denominator for 18-64 years with Other" sqref="C27">
      <formula1>0</formula1>
      <formula2>100000</formula2>
    </dataValidation>
    <dataValidation allowBlank="1" showInputMessage="1" showErrorMessage="1" prompt="Input numerator for 65-85 years with Medicare &amp; Medicaid" sqref="B30"/>
    <dataValidation type="whole" allowBlank="1" showInputMessage="1" showErrorMessage="1" prompt="Input denominator for 65-85 years with Medicare &amp; Medicaid" sqref="C30">
      <formula1>0</formula1>
      <formula2>100000</formula2>
    </dataValidation>
    <dataValidation allowBlank="1" showInputMessage="1" showErrorMessage="1" prompt="Input numerator for 65-85 years with Medicaid" sqref="B29"/>
    <dataValidation type="whole" allowBlank="1" showInputMessage="1" showErrorMessage="1" prompt="Input denominator for 65-85 years with Medicaid" sqref="C29">
      <formula1>0</formula1>
      <formula2>100000</formula2>
    </dataValidation>
    <dataValidation allowBlank="1" showInputMessage="1" showErrorMessage="1" prompt="Input numerator for 65-85 years with Other" sqref="B31"/>
    <dataValidation type="whole" allowBlank="1" showInputMessage="1" showErrorMessage="1" prompt="Input denominator for 65-85 years with Other" sqref="C31">
      <formula1>0</formula1>
      <formula2>100000</formula2>
    </dataValidation>
    <dataValidation type="whole" allowBlank="1" showInputMessage="1" showErrorMessage="1" prompt="Size of the population included in the denominator" sqref="B46">
      <formula1>0</formula1>
      <formula2>100000</formula2>
    </dataValidation>
    <dataValidation allowBlank="1" showInputMessage="1" showErrorMessage="1" promptTitle="If Other selected from last cell" prompt="Specify in this cell" sqref="D8"/>
    <dataValidation type="whole" allowBlank="1" showInputMessage="1" showErrorMessage="1" prompt="Size of the measure-eligible population" sqref="D46">
      <formula1>0</formula1>
      <formula2>100000</formula2>
    </dataValidation>
    <dataValidation allowBlank="1" showInputMessage="1" showErrorMessage="1" prompt="If data type other than hybrid selected, specify source " sqref="B12"/>
    <dataValidation type="whole" allowBlank="1" showInputMessage="1" showErrorMessage="1" prompt="Enter hybrid sample size" sqref="B10">
      <formula1>0</formula1>
      <formula2>1000000</formula2>
    </dataValidation>
    <dataValidation type="whole" allowBlank="1" showInputMessage="1" showErrorMessage="1" prompt="Enter the hybrid measure-eligible population" sqref="B11">
      <formula1>0</formula1>
      <formula2>1000000</formula2>
    </dataValidation>
    <dataValidation allowBlank="1" showInputMessage="1" showErrorMessage="1" promptTitle="If Other" prompt="If Other, explain whether the denominator is a subset of definitions selected above, please further define the denominator, and indicate the number of consumers excluded:  " sqref="D43"/>
    <dataValidation allowBlank="1" showInputMessage="1" showErrorMessage="1" promptTitle="If Yes, the measure differs:" prompt="Explain how the calculation differed and why" sqref="D44"/>
    <dataValidation type="list" allowBlank="1" showInputMessage="1" showErrorMessage="1" prompt="Did the calculation differ in some other way for the Total Eligible Population?_x000a_(Yes or No)" sqref="B71">
      <formula1>$B$4:$B$5</formula1>
    </dataValidation>
    <dataValidation allowBlank="1" showInputMessage="1" showErrorMessage="1" promptTitle="Additional Notes field" prompt="Please note anything you would like to tell us about reporting this measure:" sqref="A69"/>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45"/>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30">
        <x14:dataValidation type="list" allowBlank="1" showInputMessage="1" showErrorMessage="1" promptTitle="If Hybrid Data Source" prompt="Select administrative data source">
          <x14:formula1>
            <xm:f>'Data Sheet'!$G$3:$G$4</xm:f>
          </x14:formula1>
          <xm:sqref>B8</xm:sqref>
        </x14:dataValidation>
        <x14:dataValidation type="list" allowBlank="1" showInputMessage="1" showErrorMessage="1" prompt="Did the numerator differ for 18-64 years?_x000a_(Yes or No)">
          <x14:formula1>
            <xm:f>'Data Sheet'!$B$3:$B$4</xm:f>
          </x14:formula1>
          <xm:sqref>B49</xm:sqref>
        </x14:dataValidation>
        <x14:dataValidation type="list" allowBlank="1" showInputMessage="1" showErrorMessage="1" prompt="Did the numerator differ for 65-85 years?_x000a_(Yes or No)">
          <x14:formula1>
            <xm:f>'Data Sheet'!$B$3:$B$4</xm:f>
          </x14:formula1>
          <xm:sqref>B53</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B65</xm:sqref>
        </x14:dataValidation>
        <x14:dataValidation type="list" allowBlank="1" showInputMessage="1" showErrorMessage="1" prompt="Did the denominator differ for 18-64 years?_x000a_(Yes or No)">
          <x14:formula1>
            <xm:f>'Data Sheet'!$B$3:$B$4</xm:f>
          </x14:formula1>
          <xm:sqref>B50</xm:sqref>
        </x14:dataValidation>
        <x14:dataValidation type="list" allowBlank="1" showInputMessage="1" showErrorMessage="1" prompt="Did the denominator differ for 65-85 years?_x000a_(Yes or No)">
          <x14:formula1>
            <xm:f>'Data Sheet'!$B$3:$B$4</xm:f>
          </x14:formula1>
          <xm:sqref>B54</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B66</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B67</xm:sqref>
        </x14:dataValidation>
        <x14:dataValidation type="list" allowBlank="1" showInputMessage="1" showErrorMessage="1" prompt="Did the calculation differ in some other way for 65-85 years?_x000a_(Yes or No)">
          <x14:formula1>
            <xm:f>'Data Sheet'!$B$3:$B$4</xm:f>
          </x14:formula1>
          <xm:sqref>B55</xm:sqref>
        </x14:dataValidation>
        <x14:dataValidation type="list" allowBlank="1" showInputMessage="1" showErrorMessage="1" prompt="Did the calculation differ in some other way for 18-64 years?_x000a_(Yes or No)">
          <x14:formula1>
            <xm:f>'Data Sheet'!$B$3:$B$4</xm:f>
          </x14:formula1>
          <xm:sqref>B51</xm:sqref>
        </x14:dataValidation>
        <x14:dataValidation type="list" allowBlank="1" showInputMessage="1" showErrorMessage="1" promptTitle="If Hybrid" prompt="Select medical records source">
          <x14:formula1>
            <xm:f>'Data Sheet'!$H$3:$H$6</xm:f>
          </x14:formula1>
          <xm:sqref>B9</xm:sqref>
        </x14:dataValidation>
        <x14:dataValidation type="list" allowBlank="1" showInputMessage="1" showErrorMessage="1" promptTitle="Select data source type" prompt="Select Hybrid (Administrative and Medical Records) or Other.">
          <x14:formula1>
            <xm:f>'Data Sheet'!$C$3:$C$4</xm:f>
          </x14:formula1>
          <xm:sqref>B7</xm:sqref>
        </x14:dataValidation>
        <x14:dataValidation type="list" allowBlank="1" showInputMessage="1" showErrorMessage="1" prompt="Indicate whether the Medicaid population is included in the denominator by selecting Yes or No">
          <x14:formula1>
            <xm:f>'Data Sheet'!$B$3:$B$4</xm:f>
          </x14:formula1>
          <xm:sqref>B34</xm:sqref>
        </x14:dataValidation>
        <x14:dataValidation type="list" allowBlank="1" showInputMessage="1" showErrorMessage="1" prompt="Indicate whether the Title XIX-eligible CHIP population is included in the denominator by selecting Yes or No">
          <x14:formula1>
            <xm:f>'Data Sheet'!$B$3:$B$4</xm:f>
          </x14:formula1>
          <xm:sqref>B35</xm:sqref>
        </x14:dataValidation>
        <x14:dataValidation type="list" allowBlank="1" showInputMessage="1" showErrorMessage="1" prompt="Indicate whether the Title XXI-eligible CHIP population is included in the denominator by selecting Yes or No">
          <x14:formula1>
            <xm:f>'Data Sheet'!$B$3:$B$4</xm:f>
          </x14:formula1>
          <xm:sqref>B36</xm:sqref>
        </x14:dataValidation>
        <x14:dataValidation type="list" allowBlank="1" showInputMessage="1" showErrorMessage="1" prompt="Indicate whether the other CHIP enrollees are included in the denominator by selecting Yes or No">
          <x14:formula1>
            <xm:f>'Data Sheet'!$B$3:$B$4</xm:f>
          </x14:formula1>
          <xm:sqref>B37</xm:sqref>
        </x14:dataValidation>
        <x14:dataValidation type="list" allowBlank="1" showInputMessage="1" showErrorMessage="1" prompt="Indicate whether the Medicare population is included in the denominator by selecting Yes or No">
          <x14:formula1>
            <xm:f>'Data Sheet'!$B$3:$B$4</xm:f>
          </x14:formula1>
          <xm:sqref>B38</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B39</xm:sqref>
        </x14:dataValidation>
        <x14:dataValidation type="list" allowBlank="1" showInputMessage="1" showErrorMessage="1" prompt="Indicate whether the VHA/TRICARE population is included in the denominator by selecting Yes or No">
          <x14:formula1>
            <xm:f>'Data Sheet'!$B$3:$B$4</xm:f>
          </x14:formula1>
          <xm:sqref>B40</xm:sqref>
        </x14:dataValidation>
        <x14:dataValidation type="list" allowBlank="1" showInputMessage="1" showErrorMessage="1" prompt="Indicate whether the Commercially insured population is included in the denominator by selecting Yes or No">
          <x14:formula1>
            <xm:f>'Data Sheet'!$B$3:$B$4</xm:f>
          </x14:formula1>
          <xm:sqref>B41</xm:sqref>
        </x14:dataValidation>
        <x14:dataValidation type="list" allowBlank="1" showInputMessage="1" showErrorMessage="1" prompt="Indicate whether the uninsured population is included in the denominator by selecting Yes or No">
          <x14:formula1>
            <xm:f>'Data Sheet'!$B$3:$B$4</xm:f>
          </x14:formula1>
          <xm:sqref>B42</xm:sqref>
        </x14:dataValidation>
        <x14:dataValidation type="list" allowBlank="1" showInputMessage="1" showErrorMessage="1" prompt="Indicate whether the Other is included in the denominator by selecting Yes or No">
          <x14:formula1>
            <xm:f>'Data Sheet'!$B$3:$B$4</xm:f>
          </x14:formula1>
          <xm:sqref>B43</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B44</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B45</xm:sqref>
        </x14:dataValidation>
        <x14:dataValidation type="list" allowBlank="1" showInputMessage="1" showErrorMessage="1" prompt="Did the calculation differ in some other way for the Medicare &amp; Medicaid Population?_x000a_(Yes or No)">
          <x14:formula1>
            <xm:f>'Data Sheet'!$B$3:$B$4</xm:f>
          </x14:formula1>
          <xm:sqref>B63</xm:sqref>
        </x14:dataValidation>
        <x14:dataValidation type="list" allowBlank="1" showInputMessage="1" showErrorMessage="1" prompt="Did the denominator differ for the Medicare &amp; Medicaid Population?_x000a_(Yes or No)">
          <x14:formula1>
            <xm:f>'Data Sheet'!$B$3:$B$4</xm:f>
          </x14:formula1>
          <xm:sqref>B62</xm:sqref>
        </x14:dataValidation>
        <x14:dataValidation type="list" allowBlank="1" showInputMessage="1" showErrorMessage="1" prompt="Did the numerator differ for the Medicare &amp; Medicaid Population?_x000a_(Yes or No)">
          <x14:formula1>
            <xm:f>'Data Sheet'!$B$3:$B$4</xm:f>
          </x14:formula1>
          <xm:sqref>B61</xm:sqref>
        </x14:dataValidation>
        <x14:dataValidation type="list" allowBlank="1" showInputMessage="1" showErrorMessage="1" prompt="Did the calculation differ in some other way for the Medicaid Population?_x000a_(Yes or No)">
          <x14:formula1>
            <xm:f>'Data Sheet'!$B$3:$B$4</xm:f>
          </x14:formula1>
          <xm:sqref>B59</xm:sqref>
        </x14:dataValidation>
        <x14:dataValidation type="list" allowBlank="1" showInputMessage="1" showErrorMessage="1" prompt="Did the denominator differ for the Medicaid Population?_x000a_(Yes or No)">
          <x14:formula1>
            <xm:f>'Data Sheet'!$B$3:$B$4</xm:f>
          </x14:formula1>
          <xm:sqref>B58</xm:sqref>
        </x14:dataValidation>
        <x14:dataValidation type="list" allowBlank="1" showInputMessage="1" showErrorMessage="1" prompt="Did the numerator differ for the Medicaid Population?_x000a_(Yes or No)">
          <x14:formula1>
            <xm:f>'Data Sheet'!$B$3:$B$4</xm:f>
          </x14:formula1>
          <xm:sqref>B57</xm:sqref>
        </x14:dataValidation>
      </x14:dataValidations>
    </ex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7"/>
  <sheetViews>
    <sheetView showGridLines="0" tabSelected="1" zoomScaleNormal="100" zoomScaleSheetLayoutView="50" workbookViewId="0">
      <selection sqref="A1:S1"/>
    </sheetView>
  </sheetViews>
  <sheetFormatPr defaultColWidth="0" defaultRowHeight="15" zeroHeight="1" x14ac:dyDescent="0.25"/>
  <cols>
    <col min="1" max="1" width="22.28515625" customWidth="1"/>
    <col min="2" max="2" width="59.140625" customWidth="1"/>
    <col min="3" max="16384" width="8.85546875" hidden="1"/>
  </cols>
  <sheetData>
    <row r="1" spans="1:2" s="270" customFormat="1" ht="6" customHeight="1" x14ac:dyDescent="0.25">
      <c r="A1" s="561" t="s">
        <v>512</v>
      </c>
      <c r="B1" s="561"/>
    </row>
    <row r="2" spans="1:2" ht="19.5" thickBot="1" x14ac:dyDescent="0.3">
      <c r="A2" s="563" t="s">
        <v>498</v>
      </c>
      <c r="B2" s="563"/>
    </row>
    <row r="3" spans="1:2" x14ac:dyDescent="0.25">
      <c r="A3" s="113" t="s">
        <v>52</v>
      </c>
      <c r="B3" s="11"/>
    </row>
    <row r="4" spans="1:2" x14ac:dyDescent="0.25">
      <c r="A4" s="113" t="s">
        <v>74</v>
      </c>
      <c r="B4" s="3"/>
    </row>
    <row r="5" spans="1:2" x14ac:dyDescent="0.25">
      <c r="A5" s="113" t="s">
        <v>75</v>
      </c>
      <c r="B5" s="3"/>
    </row>
    <row r="6" spans="1:2" x14ac:dyDescent="0.25">
      <c r="A6" s="539" t="s">
        <v>0</v>
      </c>
      <c r="B6" s="539"/>
    </row>
    <row r="7" spans="1:2" hidden="1" x14ac:dyDescent="0.25"/>
  </sheetData>
  <sheetProtection algorithmName="SHA-512" hashValue="LuYHl8kL+3Ci1LiXloQXNOSkCMv226xsxMJzowKINrATjBASebXZmJuLJ7Xa/BVEDRF0zylJA13ljgLzLQWLJg==" saltValue="IsGnAcmaTmJsWmcu8BO9Sg==" spinCount="100000" sheet="1" objects="1" scenarios="1"/>
  <mergeCells count="3">
    <mergeCell ref="A1:B1"/>
    <mergeCell ref="A6:B6"/>
    <mergeCell ref="A2:B2"/>
  </mergeCells>
  <dataValidations count="3">
    <dataValidation allowBlank="1" showInputMessage="1" showErrorMessage="1" prompt="Input for State Name" sqref="B3"/>
    <dataValidation allowBlank="1" showInputMessage="1" showErrorMessage="1" prompt="Input for CCBHC Name" sqref="B4"/>
    <dataValidation allowBlank="1" showInputMessage="1" showErrorMessage="1" prompt="Input for CCBHC Identifier" sqref="B5"/>
  </dataValidations>
  <pageMargins left="0.7" right="0.7" top="0.75" bottom="0.75" header="0.3" footer="0.3"/>
  <pageSetup fitToHeight="0" orientation="landscape" r:id="rId1"/>
  <headerFooter>
    <oddHeader xml:space="preserve">&amp;COMB 0938-1148
CMS-10398 
</oddHead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sheetPr>
  <dimension ref="A1:XFC93"/>
  <sheetViews>
    <sheetView showGridLines="0" tabSelected="1" zoomScaleNormal="100" zoomScaleSheetLayoutView="50" workbookViewId="0">
      <selection sqref="A1:S1"/>
    </sheetView>
  </sheetViews>
  <sheetFormatPr defaultColWidth="0" defaultRowHeight="15" zeroHeight="1" x14ac:dyDescent="0.25"/>
  <cols>
    <col min="1" max="1" width="37.42578125" customWidth="1"/>
    <col min="2" max="2" width="23.7109375" customWidth="1"/>
    <col min="3" max="4" width="20.28515625" customWidth="1"/>
    <col min="5" max="16383" width="8.85546875" hidden="1"/>
    <col min="16384" max="16384" width="1.7109375" hidden="1" customWidth="1"/>
  </cols>
  <sheetData>
    <row r="1" spans="1:7" s="271" customFormat="1" ht="6" customHeight="1" x14ac:dyDescent="0.25">
      <c r="A1" s="526" t="s">
        <v>535</v>
      </c>
      <c r="B1" s="526"/>
      <c r="C1" s="526"/>
      <c r="D1" s="526"/>
    </row>
    <row r="2" spans="1:7" s="31" customFormat="1" ht="18.75" x14ac:dyDescent="0.25">
      <c r="A2" s="531" t="s">
        <v>147</v>
      </c>
      <c r="B2" s="531"/>
      <c r="C2" s="531"/>
      <c r="D2" s="531"/>
    </row>
    <row r="3" spans="1:7" s="31" customFormat="1" ht="18.75" x14ac:dyDescent="0.25">
      <c r="A3" s="531" t="s">
        <v>77</v>
      </c>
      <c r="B3" s="531"/>
      <c r="C3" s="531"/>
      <c r="D3" s="531"/>
    </row>
    <row r="4" spans="1:7" ht="15" customHeight="1" thickBot="1" x14ac:dyDescent="0.3">
      <c r="A4" s="532" t="s">
        <v>25</v>
      </c>
      <c r="B4" s="532"/>
      <c r="C4" s="532"/>
      <c r="D4" s="532"/>
    </row>
    <row r="5" spans="1:7" s="24" customFormat="1" ht="45.75" customHeight="1" x14ac:dyDescent="0.25">
      <c r="A5" s="535" t="s">
        <v>602</v>
      </c>
      <c r="B5" s="444"/>
      <c r="C5" s="6"/>
      <c r="D5" s="317"/>
    </row>
    <row r="6" spans="1:7" ht="15" customHeight="1" thickBot="1" x14ac:dyDescent="0.3">
      <c r="A6" s="520" t="s">
        <v>26</v>
      </c>
      <c r="B6" s="520"/>
      <c r="C6" s="520"/>
      <c r="D6" s="520"/>
    </row>
    <row r="7" spans="1:7" ht="33" customHeight="1" x14ac:dyDescent="0.25">
      <c r="A7" s="128" t="s">
        <v>609</v>
      </c>
      <c r="B7" s="20"/>
      <c r="C7" s="523" t="s">
        <v>24</v>
      </c>
      <c r="D7" s="504"/>
      <c r="E7" s="67"/>
      <c r="F7" s="67"/>
      <c r="G7" s="67"/>
    </row>
    <row r="8" spans="1:7" ht="30.75" customHeight="1" x14ac:dyDescent="0.25">
      <c r="A8" s="259" t="s">
        <v>538</v>
      </c>
      <c r="B8" s="10"/>
      <c r="C8" s="523" t="s">
        <v>24</v>
      </c>
      <c r="D8" s="504"/>
      <c r="E8" s="61"/>
      <c r="F8" s="61"/>
      <c r="G8" s="61"/>
    </row>
    <row r="9" spans="1:7" s="69" customFormat="1" ht="15" customHeight="1" thickBot="1" x14ac:dyDescent="0.3">
      <c r="A9" s="520" t="s">
        <v>27</v>
      </c>
      <c r="B9" s="520"/>
      <c r="C9" s="520"/>
      <c r="D9" s="520"/>
    </row>
    <row r="10" spans="1:7" ht="30" customHeight="1" x14ac:dyDescent="0.25">
      <c r="A10" s="152" t="s">
        <v>594</v>
      </c>
      <c r="B10" s="35"/>
      <c r="C10" s="533" t="s">
        <v>24</v>
      </c>
      <c r="D10" s="534"/>
    </row>
    <row r="11" spans="1:7" ht="31.5" customHeight="1" x14ac:dyDescent="0.25">
      <c r="A11" s="152" t="s">
        <v>595</v>
      </c>
      <c r="B11" s="36"/>
      <c r="C11" s="523" t="s">
        <v>24</v>
      </c>
      <c r="D11" s="504"/>
    </row>
    <row r="12" spans="1:7" ht="30" customHeight="1" x14ac:dyDescent="0.25">
      <c r="A12" s="152" t="s">
        <v>596</v>
      </c>
      <c r="B12" s="37"/>
      <c r="C12" s="523" t="s">
        <v>24</v>
      </c>
      <c r="D12" s="504"/>
    </row>
    <row r="13" spans="1:7" ht="32.25" customHeight="1" x14ac:dyDescent="0.25">
      <c r="A13" s="262" t="s">
        <v>597</v>
      </c>
      <c r="B13" s="37"/>
      <c r="C13" s="523" t="s">
        <v>24</v>
      </c>
      <c r="D13" s="504"/>
    </row>
    <row r="14" spans="1:7" ht="15" customHeight="1" thickBot="1" x14ac:dyDescent="0.3">
      <c r="A14" s="493" t="s">
        <v>28</v>
      </c>
      <c r="B14" s="493"/>
      <c r="C14" s="493"/>
      <c r="D14" s="493"/>
    </row>
    <row r="15" spans="1:7" s="47" customFormat="1" ht="15" customHeight="1" thickBot="1" x14ac:dyDescent="0.3">
      <c r="A15" s="468" t="s">
        <v>348</v>
      </c>
      <c r="B15" s="468"/>
      <c r="C15" s="468"/>
      <c r="D15" s="468"/>
    </row>
    <row r="16" spans="1:7" ht="15" customHeight="1" thickBot="1" x14ac:dyDescent="0.3">
      <c r="A16" s="263" t="s">
        <v>556</v>
      </c>
      <c r="B16" s="135" t="s">
        <v>30</v>
      </c>
      <c r="C16" s="136" t="s">
        <v>31</v>
      </c>
      <c r="D16" s="137" t="s">
        <v>445</v>
      </c>
    </row>
    <row r="17" spans="1:4" ht="15" customHeight="1" x14ac:dyDescent="0.25">
      <c r="A17" s="264" t="s">
        <v>350</v>
      </c>
      <c r="B17" s="42"/>
      <c r="C17" s="44">
        <f>IF(C27&gt;0,C27,0)</f>
        <v>0</v>
      </c>
      <c r="D17" s="52" t="str">
        <f t="shared" ref="D17:D22" si="0">IF(C17&gt;0,B17/C17,"")</f>
        <v/>
      </c>
    </row>
    <row r="18" spans="1:4" ht="15" customHeight="1" x14ac:dyDescent="0.25">
      <c r="A18" s="266" t="s">
        <v>351</v>
      </c>
      <c r="B18" s="42"/>
      <c r="C18" s="44">
        <f>IF(C27&gt;0,C27,0)</f>
        <v>0</v>
      </c>
      <c r="D18" s="52" t="str">
        <f t="shared" si="0"/>
        <v/>
      </c>
    </row>
    <row r="19" spans="1:4" ht="15" customHeight="1" x14ac:dyDescent="0.25">
      <c r="A19" s="266" t="s">
        <v>352</v>
      </c>
      <c r="B19" s="42"/>
      <c r="C19" s="44">
        <f>IF(C27&gt;0,C27,0)</f>
        <v>0</v>
      </c>
      <c r="D19" s="52" t="str">
        <f t="shared" si="0"/>
        <v/>
      </c>
    </row>
    <row r="20" spans="1:4" ht="15" customHeight="1" x14ac:dyDescent="0.25">
      <c r="A20" s="266" t="s">
        <v>353</v>
      </c>
      <c r="B20" s="42"/>
      <c r="C20" s="44">
        <f>IF(C27&gt;0,C27,0)</f>
        <v>0</v>
      </c>
      <c r="D20" s="52" t="str">
        <f t="shared" si="0"/>
        <v/>
      </c>
    </row>
    <row r="21" spans="1:4" ht="15" customHeight="1" x14ac:dyDescent="0.25">
      <c r="A21" s="267" t="s">
        <v>354</v>
      </c>
      <c r="B21" s="42"/>
      <c r="C21" s="44">
        <f>IF(C27&gt;0,C27,0)</f>
        <v>0</v>
      </c>
      <c r="D21" s="52" t="str">
        <f t="shared" si="0"/>
        <v/>
      </c>
    </row>
    <row r="22" spans="1:4" ht="15" customHeight="1" x14ac:dyDescent="0.25">
      <c r="A22" s="266" t="s">
        <v>355</v>
      </c>
      <c r="B22" s="42"/>
      <c r="C22" s="44">
        <f>IF(C27&gt;0,C27,0)</f>
        <v>0</v>
      </c>
      <c r="D22" s="52" t="str">
        <f t="shared" si="0"/>
        <v/>
      </c>
    </row>
    <row r="23" spans="1:4" x14ac:dyDescent="0.25">
      <c r="A23" s="267" t="s">
        <v>356</v>
      </c>
      <c r="B23" s="42"/>
      <c r="C23" s="44">
        <f>IF(C27&gt;0,C27,0)</f>
        <v>0</v>
      </c>
      <c r="D23" s="52" t="str">
        <f>IF(C23&gt;0,B23/C23,"")</f>
        <v/>
      </c>
    </row>
    <row r="24" spans="1:4" x14ac:dyDescent="0.25">
      <c r="A24" s="266" t="s">
        <v>357</v>
      </c>
      <c r="B24" s="42"/>
      <c r="C24" s="44">
        <f>IF(C27&gt;0,C27,0)</f>
        <v>0</v>
      </c>
      <c r="D24" s="52" t="str">
        <f>IF(C24&gt;0,B24/C24,"")</f>
        <v/>
      </c>
    </row>
    <row r="25" spans="1:4" x14ac:dyDescent="0.25">
      <c r="A25" s="265" t="s">
        <v>67</v>
      </c>
      <c r="B25" s="42"/>
      <c r="C25" s="44">
        <f>IF(C27&gt;0,C27,0)</f>
        <v>0</v>
      </c>
      <c r="D25" s="52" t="str">
        <f>IF(C25&gt;0,B25/C25,"")</f>
        <v/>
      </c>
    </row>
    <row r="26" spans="1:4" x14ac:dyDescent="0.25">
      <c r="A26" s="265" t="s">
        <v>557</v>
      </c>
      <c r="B26" s="42"/>
      <c r="C26" s="44">
        <f>IF(C27&gt;0,C27,0)</f>
        <v>0</v>
      </c>
      <c r="D26" s="52" t="str">
        <f>IF(C26&gt;0,B26/C26,"")</f>
        <v/>
      </c>
    </row>
    <row r="27" spans="1:4" ht="15.75" thickBot="1" x14ac:dyDescent="0.3">
      <c r="A27" s="180" t="s">
        <v>359</v>
      </c>
      <c r="B27" s="46">
        <f>SUM(B17:B26)</f>
        <v>0</v>
      </c>
      <c r="C27" s="46">
        <f>B27</f>
        <v>0</v>
      </c>
      <c r="D27" s="53" t="str">
        <f>IF(C27&gt;0,B27/C27,"")</f>
        <v/>
      </c>
    </row>
    <row r="28" spans="1:4" s="16" customFormat="1" ht="16.350000000000001" customHeight="1" thickBot="1" x14ac:dyDescent="0.3">
      <c r="A28" s="520" t="s">
        <v>35</v>
      </c>
      <c r="B28" s="520"/>
      <c r="C28" s="520"/>
      <c r="D28" s="520"/>
    </row>
    <row r="29" spans="1:4" s="24" customFormat="1" x14ac:dyDescent="0.25">
      <c r="A29" s="553" t="s">
        <v>541</v>
      </c>
      <c r="B29" s="554"/>
      <c r="C29" s="554"/>
      <c r="D29" s="555"/>
    </row>
    <row r="30" spans="1:4" s="24" customFormat="1" x14ac:dyDescent="0.25">
      <c r="A30" s="253" t="s">
        <v>65</v>
      </c>
      <c r="B30" s="6"/>
      <c r="C30" s="556" t="s">
        <v>24</v>
      </c>
      <c r="D30" s="557"/>
    </row>
    <row r="31" spans="1:4" s="24" customFormat="1" x14ac:dyDescent="0.25">
      <c r="A31" s="252" t="s">
        <v>543</v>
      </c>
      <c r="B31" s="6"/>
      <c r="C31" s="426" t="s">
        <v>24</v>
      </c>
      <c r="D31" s="427"/>
    </row>
    <row r="32" spans="1:4" s="24" customFormat="1" x14ac:dyDescent="0.25">
      <c r="A32" s="252" t="s">
        <v>544</v>
      </c>
      <c r="B32" s="6"/>
      <c r="C32" s="426" t="s">
        <v>24</v>
      </c>
      <c r="D32" s="427"/>
    </row>
    <row r="33" spans="1:4" s="24" customFormat="1" x14ac:dyDescent="0.25">
      <c r="A33" s="252" t="s">
        <v>508</v>
      </c>
      <c r="B33" s="6"/>
      <c r="C33" s="426" t="s">
        <v>24</v>
      </c>
      <c r="D33" s="427"/>
    </row>
    <row r="34" spans="1:4" s="24" customFormat="1" x14ac:dyDescent="0.25">
      <c r="A34" s="252" t="s">
        <v>545</v>
      </c>
      <c r="B34" s="6"/>
      <c r="C34" s="426" t="s">
        <v>24</v>
      </c>
      <c r="D34" s="427"/>
    </row>
    <row r="35" spans="1:4" s="24" customFormat="1" ht="30" x14ac:dyDescent="0.25">
      <c r="A35" s="252" t="s">
        <v>71</v>
      </c>
      <c r="B35" s="6"/>
      <c r="C35" s="426" t="s">
        <v>24</v>
      </c>
      <c r="D35" s="427"/>
    </row>
    <row r="36" spans="1:4" s="24" customFormat="1" x14ac:dyDescent="0.25">
      <c r="A36" s="252" t="s">
        <v>72</v>
      </c>
      <c r="B36" s="6"/>
      <c r="C36" s="426" t="s">
        <v>24</v>
      </c>
      <c r="D36" s="427"/>
    </row>
    <row r="37" spans="1:4" s="24" customFormat="1" x14ac:dyDescent="0.25">
      <c r="A37" s="252" t="s">
        <v>539</v>
      </c>
      <c r="B37" s="6"/>
      <c r="C37" s="426" t="s">
        <v>24</v>
      </c>
      <c r="D37" s="427"/>
    </row>
    <row r="38" spans="1:4" s="24" customFormat="1" x14ac:dyDescent="0.25">
      <c r="A38" s="252" t="s">
        <v>73</v>
      </c>
      <c r="B38" s="6"/>
      <c r="C38" s="459" t="s">
        <v>24</v>
      </c>
      <c r="D38" s="460"/>
    </row>
    <row r="39" spans="1:4" s="24" customFormat="1" ht="150" x14ac:dyDescent="0.25">
      <c r="A39" s="252" t="s">
        <v>67</v>
      </c>
      <c r="B39" s="6"/>
      <c r="C39" s="155" t="s">
        <v>542</v>
      </c>
      <c r="D39" s="234"/>
    </row>
    <row r="40" spans="1:4" s="24" customFormat="1" ht="60" x14ac:dyDescent="0.25">
      <c r="A40" s="146" t="s">
        <v>562</v>
      </c>
      <c r="B40" s="6"/>
      <c r="C40" s="145" t="s">
        <v>576</v>
      </c>
      <c r="D40" s="231"/>
    </row>
    <row r="41" spans="1:4" s="24" customFormat="1" ht="120" x14ac:dyDescent="0.25">
      <c r="A41" s="147" t="s">
        <v>561</v>
      </c>
      <c r="B41" s="10"/>
      <c r="C41" s="145" t="s">
        <v>36</v>
      </c>
      <c r="D41" s="234"/>
    </row>
    <row r="42" spans="1:4" s="24" customFormat="1" ht="45" x14ac:dyDescent="0.25">
      <c r="A42" s="148" t="s">
        <v>515</v>
      </c>
      <c r="B42" s="9"/>
      <c r="C42" s="228" t="s">
        <v>516</v>
      </c>
      <c r="D42" s="235"/>
    </row>
    <row r="43" spans="1:4" ht="17.100000000000001" customHeight="1" thickBot="1" x14ac:dyDescent="0.3">
      <c r="A43" s="538" t="s">
        <v>46</v>
      </c>
      <c r="B43" s="538"/>
      <c r="C43" s="538"/>
      <c r="D43" s="538"/>
    </row>
    <row r="44" spans="1:4" ht="46.35" customHeight="1" x14ac:dyDescent="0.25">
      <c r="A44" s="574"/>
      <c r="B44" s="575"/>
      <c r="C44" s="575"/>
      <c r="D44" s="576"/>
    </row>
    <row r="45" spans="1:4" ht="17.100000000000001" customHeight="1" x14ac:dyDescent="0.25">
      <c r="A45" s="462" t="s">
        <v>0</v>
      </c>
      <c r="B45" s="462"/>
      <c r="C45" s="462"/>
      <c r="D45" s="462"/>
    </row>
    <row r="46" spans="1:4" ht="15" hidden="1" customHeight="1" x14ac:dyDescent="0.25"/>
    <row r="47" spans="1:4" ht="15" hidden="1" customHeight="1" x14ac:dyDescent="0.25"/>
    <row r="48" spans="1:4"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idden="1" x14ac:dyDescent="0.25"/>
    <row r="90" hidden="1" x14ac:dyDescent="0.25"/>
    <row r="91" hidden="1" x14ac:dyDescent="0.25"/>
    <row r="92" hidden="1" x14ac:dyDescent="0.25"/>
    <row r="93" hidden="1" x14ac:dyDescent="0.25"/>
  </sheetData>
  <sheetProtection algorithmName="SHA-512" hashValue="v4KtE9BExj0CI65yBgdEYREDJncOs6ZuMWYeNFTeTqnWZMcWmCWICsn7HyAJCJ4nUZyx/MTyp1qHy+FN1YHgYg==" saltValue="r6DTMl3/3u3eUFUqLVg2tw==" spinCount="100000" sheet="1" objects="1" scenarios="1"/>
  <mergeCells count="29">
    <mergeCell ref="A14:D14"/>
    <mergeCell ref="A43:D43"/>
    <mergeCell ref="A44:D44"/>
    <mergeCell ref="A45:D45"/>
    <mergeCell ref="A6:D6"/>
    <mergeCell ref="A15:D15"/>
    <mergeCell ref="A28:D28"/>
    <mergeCell ref="A9:D9"/>
    <mergeCell ref="C10:D10"/>
    <mergeCell ref="C11:D11"/>
    <mergeCell ref="C12:D12"/>
    <mergeCell ref="C13:D13"/>
    <mergeCell ref="C7:D7"/>
    <mergeCell ref="C8:D8"/>
    <mergeCell ref="C34:D34"/>
    <mergeCell ref="C35:D35"/>
    <mergeCell ref="A1:D1"/>
    <mergeCell ref="A2:D2"/>
    <mergeCell ref="A3:D3"/>
    <mergeCell ref="A4:D4"/>
    <mergeCell ref="A5:B5"/>
    <mergeCell ref="C36:D36"/>
    <mergeCell ref="C37:D37"/>
    <mergeCell ref="C38:D38"/>
    <mergeCell ref="A29:D29"/>
    <mergeCell ref="C30:D30"/>
    <mergeCell ref="C31:D31"/>
    <mergeCell ref="C32:D32"/>
    <mergeCell ref="C33:D33"/>
  </mergeCells>
  <dataValidations count="14">
    <dataValidation type="whole" allowBlank="1" showInputMessage="1" showErrorMessage="1" prompt="Size of the population included in the denominator" sqref="B42">
      <formula1>0</formula1>
      <formula2>100000</formula2>
    </dataValidation>
    <dataValidation allowBlank="1" showInputMessage="1" showErrorMessage="1" promptTitle="If other data source" prompt="Specify" sqref="B8"/>
    <dataValidation type="whole" allowBlank="1" showInputMessage="1" showErrorMessage="1" prompt="Size of the measure-eligible population" sqref="D42">
      <formula1>0</formula1>
      <formula2>100000</formula2>
    </dataValidation>
    <dataValidation type="date" allowBlank="1" showInputMessage="1" showErrorMessage="1" promptTitle="Denominator Start Date" prompt="Input date in the following format - mm/dd/yyyy" sqref="B10">
      <formula1>25569</formula1>
      <formula2>43831</formula2>
    </dataValidation>
    <dataValidation allowBlank="1" showInputMessage="1" showErrorMessage="1" promptTitle="If Yes, the measure differs:" prompt="Explain how the calculation differed and why" sqref="D40"/>
    <dataValidation allowBlank="1" showInputMessage="1" showErrorMessage="1" promptTitle="Denominator End Date" prompt="Input date in the following format - mm/dd/yyyy" sqref="B11"/>
    <dataValidation allowBlank="1" showInputMessage="1" showErrorMessage="1" promptTitle="Numerator Start Date" prompt="Input date in the following format - mm/dd/yyyy" sqref="B12"/>
    <dataValidation allowBlank="1" showInputMessage="1" showErrorMessage="1" promptTitle="Numerator End Date" prompt="Input date in the following format - mm/dd/yyyy" sqref="B13"/>
    <dataValidation type="whole" allowBlank="1" showInputMessage="1" showErrorMessage="1" prompt="Input number only" sqref="B17:B26">
      <formula1>0</formula1>
      <formula2>100000</formula2>
    </dataValidation>
    <dataValidation type="whole" allowBlank="1" showInputMessage="1" showErrorMessage="1" sqref="B27 C17:C27">
      <formula1>0</formula1>
      <formula2>100000</formula2>
    </dataValidation>
    <dataValidation allowBlank="1" showInputMessage="1" showErrorMessage="1" promptTitle="Additional Notes field" prompt="Please note anything you would like to tell us about reporting this measure:" sqref="A44"/>
    <dataValidation allowBlank="1" showInputMessage="1" showErrorMessage="1" promptTitle="If Other" prompt="If Other, explain whether the denominator is a subset of definitions selected above, please further define the denominator, and indicate the number of consumers excluded:  " sqref="D39"/>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41"/>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13">
        <x14:dataValidation type="list" allowBlank="1" showInputMessage="1" showErrorMessage="1" prompt="Select data source">
          <x14:formula1>
            <xm:f>'Data Sheet'!$J$3:$J$4</xm:f>
          </x14:formula1>
          <xm:sqref>B7</xm:sqref>
        </x14:dataValidation>
        <x14:dataValidation type="list" allowBlank="1" showInputMessage="1" showErrorMessage="1" prompt="Indicate whether the Other is included in the denominator by selecting Yes or No">
          <x14:formula1>
            <xm:f>'Data Sheet'!$B$3:$B$4</xm:f>
          </x14:formula1>
          <xm:sqref>B39</xm:sqref>
        </x14:dataValidation>
        <x14:dataValidation type="list" allowBlank="1" showInputMessage="1" showErrorMessage="1" prompt="Indicate whether the uninsured population is included in the denominator by selecting Yes or No">
          <x14:formula1>
            <xm:f>'Data Sheet'!$B$3:$B$4</xm:f>
          </x14:formula1>
          <xm:sqref>B38</xm:sqref>
        </x14:dataValidation>
        <x14:dataValidation type="list" allowBlank="1" showInputMessage="1" showErrorMessage="1" prompt="Indicate whether the Commercially insured population is included in the denominator by selecting Yes or No">
          <x14:formula1>
            <xm:f>'Data Sheet'!$B$3:$B$4</xm:f>
          </x14:formula1>
          <xm:sqref>B37</xm:sqref>
        </x14:dataValidation>
        <x14:dataValidation type="list" allowBlank="1" showInputMessage="1" showErrorMessage="1" prompt="Indicate whether the VHA/TRICARE population is included in the denominator by selecting Yes or No">
          <x14:formula1>
            <xm:f>'Data Sheet'!$B$3:$B$4</xm:f>
          </x14:formula1>
          <xm:sqref>B36</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B35</xm:sqref>
        </x14:dataValidation>
        <x14:dataValidation type="list" allowBlank="1" showInputMessage="1" showErrorMessage="1" prompt="Indicate whether the Medicare population is included in the denominator by selecting Yes or No">
          <x14:formula1>
            <xm:f>'Data Sheet'!$B$3:$B$4</xm:f>
          </x14:formula1>
          <xm:sqref>B34</xm:sqref>
        </x14:dataValidation>
        <x14:dataValidation type="list" allowBlank="1" showInputMessage="1" showErrorMessage="1" prompt="Indicate whether the other CHIP enrollees are included in the denominator by selecting Yes or No">
          <x14:formula1>
            <xm:f>'Data Sheet'!$B$3:$B$4</xm:f>
          </x14:formula1>
          <xm:sqref>B33</xm:sqref>
        </x14:dataValidation>
        <x14:dataValidation type="list" allowBlank="1" showInputMessage="1" showErrorMessage="1" prompt="Indicate whether the Title XXI-eligible CHIP population is included in the denominator by selecting Yes or No">
          <x14:formula1>
            <xm:f>'Data Sheet'!$B$3:$B$4</xm:f>
          </x14:formula1>
          <xm:sqref>B32</xm:sqref>
        </x14:dataValidation>
        <x14:dataValidation type="list" allowBlank="1" showInputMessage="1" showErrorMessage="1" prompt="Indicate whether the Title XIX-eligible CHIP population is included in the denominator by selecting Yes or No">
          <x14:formula1>
            <xm:f>'Data Sheet'!$B$3:$B$4</xm:f>
          </x14:formula1>
          <xm:sqref>B31</xm:sqref>
        </x14:dataValidation>
        <x14:dataValidation type="list" allowBlank="1" showInputMessage="1" showErrorMessage="1" prompt="Indicate whether the Medicaid population is included in the denominator by selecting Yes or No">
          <x14:formula1>
            <xm:f>'Data Sheet'!$B$3:$B$4</xm:f>
          </x14:formula1>
          <xm:sqref>B30</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B40</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B41</xm:sqref>
        </x14:dataValidation>
      </x14:dataValidations>
    </ex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sheetPr>
  <dimension ref="A1:XFC89"/>
  <sheetViews>
    <sheetView showGridLines="0" tabSelected="1" zoomScaleNormal="100" zoomScaleSheetLayoutView="50" workbookViewId="0">
      <selection sqref="A1:S1"/>
    </sheetView>
  </sheetViews>
  <sheetFormatPr defaultColWidth="0" defaultRowHeight="0" customHeight="1" zeroHeight="1" x14ac:dyDescent="0.25"/>
  <cols>
    <col min="1" max="1" width="34.140625" customWidth="1"/>
    <col min="2" max="2" width="70.140625" customWidth="1"/>
    <col min="3" max="4" width="20.28515625" customWidth="1"/>
    <col min="5" max="16383" width="8.85546875" hidden="1"/>
    <col min="16384" max="16384" width="1.7109375" hidden="1" customWidth="1"/>
  </cols>
  <sheetData>
    <row r="1" spans="1:7" s="271" customFormat="1" ht="6" customHeight="1" thickBot="1" x14ac:dyDescent="0.3">
      <c r="A1" s="504" t="s">
        <v>535</v>
      </c>
      <c r="B1" s="504"/>
      <c r="C1" s="504"/>
      <c r="D1" s="504"/>
    </row>
    <row r="2" spans="1:7" ht="18.75" x14ac:dyDescent="0.25">
      <c r="A2" s="434" t="s">
        <v>439</v>
      </c>
      <c r="B2" s="435"/>
      <c r="C2" s="435"/>
      <c r="D2" s="436"/>
    </row>
    <row r="3" spans="1:7" ht="18.75" x14ac:dyDescent="0.25">
      <c r="A3" s="583" t="s">
        <v>77</v>
      </c>
      <c r="B3" s="531"/>
      <c r="C3" s="531"/>
      <c r="D3" s="584"/>
    </row>
    <row r="4" spans="1:7" ht="15" customHeight="1" thickBot="1" x14ac:dyDescent="0.3">
      <c r="A4" s="551" t="s">
        <v>25</v>
      </c>
      <c r="B4" s="532"/>
      <c r="C4" s="532"/>
      <c r="D4" s="552"/>
    </row>
    <row r="5" spans="1:7" s="24" customFormat="1" ht="30" customHeight="1" x14ac:dyDescent="0.25">
      <c r="A5" s="443" t="s">
        <v>602</v>
      </c>
      <c r="B5" s="444"/>
      <c r="C5" s="6"/>
      <c r="D5" s="317"/>
    </row>
    <row r="6" spans="1:7" ht="15" customHeight="1" thickBot="1" x14ac:dyDescent="0.3">
      <c r="A6" s="540" t="s">
        <v>26</v>
      </c>
      <c r="B6" s="520"/>
      <c r="C6" s="520"/>
      <c r="D6" s="541"/>
    </row>
    <row r="7" spans="1:7" ht="60.75" customHeight="1" x14ac:dyDescent="0.25">
      <c r="A7" s="346" t="s">
        <v>610</v>
      </c>
      <c r="B7" s="20"/>
      <c r="C7" s="523" t="s">
        <v>24</v>
      </c>
      <c r="D7" s="536"/>
      <c r="E7" s="67"/>
      <c r="F7" s="67"/>
      <c r="G7" s="67"/>
    </row>
    <row r="8" spans="1:7" ht="31.15" customHeight="1" x14ac:dyDescent="0.25">
      <c r="A8" s="260" t="s">
        <v>538</v>
      </c>
      <c r="B8" s="10"/>
      <c r="C8" s="523" t="s">
        <v>24</v>
      </c>
      <c r="D8" s="536"/>
      <c r="E8" s="61"/>
      <c r="F8" s="61"/>
      <c r="G8" s="61"/>
    </row>
    <row r="9" spans="1:7" s="69" customFormat="1" ht="15" customHeight="1" thickBot="1" x14ac:dyDescent="0.3">
      <c r="A9" s="540" t="s">
        <v>27</v>
      </c>
      <c r="B9" s="520"/>
      <c r="C9" s="520"/>
      <c r="D9" s="541"/>
    </row>
    <row r="10" spans="1:7" ht="15" customHeight="1" x14ac:dyDescent="0.25">
      <c r="A10" s="133" t="s">
        <v>475</v>
      </c>
      <c r="B10" s="35"/>
      <c r="C10" s="533" t="s">
        <v>24</v>
      </c>
      <c r="D10" s="550"/>
    </row>
    <row r="11" spans="1:7" ht="15" customHeight="1" x14ac:dyDescent="0.25">
      <c r="A11" s="133" t="s">
        <v>476</v>
      </c>
      <c r="B11" s="37"/>
      <c r="C11" s="523" t="s">
        <v>24</v>
      </c>
      <c r="D11" s="536"/>
    </row>
    <row r="12" spans="1:7" ht="15" customHeight="1" thickBot="1" x14ac:dyDescent="0.3">
      <c r="A12" s="492" t="s">
        <v>28</v>
      </c>
      <c r="B12" s="493"/>
      <c r="C12" s="493"/>
      <c r="D12" s="494"/>
    </row>
    <row r="13" spans="1:7" s="47" customFormat="1" ht="30.75" customHeight="1" x14ac:dyDescent="0.25">
      <c r="A13" s="542" t="s">
        <v>559</v>
      </c>
      <c r="B13" s="513"/>
      <c r="C13" s="513"/>
      <c r="D13" s="543"/>
    </row>
    <row r="14" spans="1:7" s="47" customFormat="1" ht="47.25" customHeight="1" x14ac:dyDescent="0.25">
      <c r="A14" s="580" t="s">
        <v>598</v>
      </c>
      <c r="B14" s="581"/>
      <c r="C14" s="581"/>
      <c r="D14" s="582"/>
    </row>
    <row r="15" spans="1:7" s="16" customFormat="1" ht="16.350000000000001" customHeight="1" thickBot="1" x14ac:dyDescent="0.3">
      <c r="A15" s="540" t="s">
        <v>35</v>
      </c>
      <c r="B15" s="520"/>
      <c r="C15" s="520"/>
      <c r="D15" s="541"/>
    </row>
    <row r="16" spans="1:7" s="24" customFormat="1" ht="15" x14ac:dyDescent="0.25">
      <c r="A16" s="553" t="s">
        <v>541</v>
      </c>
      <c r="B16" s="554"/>
      <c r="C16" s="554"/>
      <c r="D16" s="555"/>
    </row>
    <row r="17" spans="1:4" s="24" customFormat="1" ht="15" x14ac:dyDescent="0.25">
      <c r="A17" s="253" t="s">
        <v>65</v>
      </c>
      <c r="B17" s="6"/>
      <c r="C17" s="556" t="s">
        <v>24</v>
      </c>
      <c r="D17" s="557"/>
    </row>
    <row r="18" spans="1:4" s="24" customFormat="1" ht="15" x14ac:dyDescent="0.25">
      <c r="A18" s="252" t="s">
        <v>543</v>
      </c>
      <c r="B18" s="6"/>
      <c r="C18" s="426" t="s">
        <v>24</v>
      </c>
      <c r="D18" s="427"/>
    </row>
    <row r="19" spans="1:4" s="24" customFormat="1" ht="15" x14ac:dyDescent="0.25">
      <c r="A19" s="252" t="s">
        <v>544</v>
      </c>
      <c r="B19" s="6"/>
      <c r="C19" s="426" t="s">
        <v>24</v>
      </c>
      <c r="D19" s="427"/>
    </row>
    <row r="20" spans="1:4" s="24" customFormat="1" ht="15" x14ac:dyDescent="0.25">
      <c r="A20" s="252" t="s">
        <v>508</v>
      </c>
      <c r="B20" s="6"/>
      <c r="C20" s="426" t="s">
        <v>24</v>
      </c>
      <c r="D20" s="427"/>
    </row>
    <row r="21" spans="1:4" s="24" customFormat="1" ht="15" x14ac:dyDescent="0.25">
      <c r="A21" s="252" t="s">
        <v>545</v>
      </c>
      <c r="B21" s="6"/>
      <c r="C21" s="426" t="s">
        <v>24</v>
      </c>
      <c r="D21" s="427"/>
    </row>
    <row r="22" spans="1:4" s="24" customFormat="1" ht="30" x14ac:dyDescent="0.25">
      <c r="A22" s="252" t="s">
        <v>71</v>
      </c>
      <c r="B22" s="6"/>
      <c r="C22" s="426" t="s">
        <v>24</v>
      </c>
      <c r="D22" s="427"/>
    </row>
    <row r="23" spans="1:4" s="24" customFormat="1" ht="15" x14ac:dyDescent="0.25">
      <c r="A23" s="252" t="s">
        <v>72</v>
      </c>
      <c r="B23" s="6"/>
      <c r="C23" s="426" t="s">
        <v>24</v>
      </c>
      <c r="D23" s="427"/>
    </row>
    <row r="24" spans="1:4" s="24" customFormat="1" ht="15" x14ac:dyDescent="0.25">
      <c r="A24" s="252" t="s">
        <v>539</v>
      </c>
      <c r="B24" s="6"/>
      <c r="C24" s="426" t="s">
        <v>24</v>
      </c>
      <c r="D24" s="427"/>
    </row>
    <row r="25" spans="1:4" s="24" customFormat="1" ht="15" x14ac:dyDescent="0.25">
      <c r="A25" s="252" t="s">
        <v>73</v>
      </c>
      <c r="B25" s="6"/>
      <c r="C25" s="459" t="s">
        <v>24</v>
      </c>
      <c r="D25" s="460"/>
    </row>
    <row r="26" spans="1:4" s="24" customFormat="1" ht="150" x14ac:dyDescent="0.25">
      <c r="A26" s="252" t="s">
        <v>67</v>
      </c>
      <c r="B26" s="6"/>
      <c r="C26" s="155" t="s">
        <v>542</v>
      </c>
      <c r="D26" s="234"/>
    </row>
    <row r="27" spans="1:4" s="24" customFormat="1" ht="60" x14ac:dyDescent="0.25">
      <c r="A27" s="146" t="s">
        <v>562</v>
      </c>
      <c r="B27" s="6"/>
      <c r="C27" s="145" t="s">
        <v>589</v>
      </c>
      <c r="D27" s="231"/>
    </row>
    <row r="28" spans="1:4" ht="45" x14ac:dyDescent="0.25">
      <c r="A28" s="147" t="s">
        <v>440</v>
      </c>
      <c r="B28" s="10"/>
      <c r="C28" s="155" t="s">
        <v>588</v>
      </c>
      <c r="D28" s="234"/>
    </row>
    <row r="29" spans="1:4" ht="17.100000000000001" customHeight="1" thickBot="1" x14ac:dyDescent="0.3">
      <c r="A29" s="540" t="s">
        <v>46</v>
      </c>
      <c r="B29" s="520"/>
      <c r="C29" s="520"/>
      <c r="D29" s="541"/>
    </row>
    <row r="30" spans="1:4" ht="41.45" customHeight="1" thickBot="1" x14ac:dyDescent="0.3">
      <c r="A30" s="577"/>
      <c r="B30" s="578"/>
      <c r="C30" s="578"/>
      <c r="D30" s="579"/>
    </row>
    <row r="31" spans="1:4" ht="17.100000000000001" customHeight="1" x14ac:dyDescent="0.25">
      <c r="A31" s="539" t="s">
        <v>0</v>
      </c>
      <c r="B31" s="539"/>
      <c r="C31" s="539"/>
      <c r="D31" s="539"/>
    </row>
    <row r="32" spans="1:4"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4.45" hidden="1" customHeight="1" x14ac:dyDescent="0.25"/>
    <row r="75" ht="14.45" hidden="1" customHeight="1" x14ac:dyDescent="0.25"/>
    <row r="76" ht="14.45" hidden="1" customHeight="1" x14ac:dyDescent="0.25"/>
    <row r="77" ht="14.45" hidden="1" customHeight="1" x14ac:dyDescent="0.25"/>
    <row r="78" ht="14.45" hidden="1" customHeight="1" x14ac:dyDescent="0.25"/>
    <row r="79" ht="14.45" hidden="1" customHeight="1" x14ac:dyDescent="0.25"/>
    <row r="80" ht="14.45" hidden="1" customHeight="1" x14ac:dyDescent="0.25"/>
    <row r="81" ht="14.45" hidden="1" customHeight="1" x14ac:dyDescent="0.25"/>
    <row r="82" ht="14.45" hidden="1" customHeight="1" x14ac:dyDescent="0.25"/>
    <row r="83" ht="14.45" hidden="1" customHeight="1" x14ac:dyDescent="0.25"/>
    <row r="84" ht="14.45" hidden="1" customHeight="1" x14ac:dyDescent="0.25"/>
    <row r="85" ht="14.45" hidden="1" customHeight="1" x14ac:dyDescent="0.25"/>
    <row r="86" ht="14.45" hidden="1" customHeight="1" x14ac:dyDescent="0.25"/>
    <row r="87" ht="14.45" hidden="1" customHeight="1" x14ac:dyDescent="0.25"/>
    <row r="88" ht="14.45" hidden="1" customHeight="1" x14ac:dyDescent="0.25"/>
    <row r="89" ht="14.45" hidden="1" customHeight="1" x14ac:dyDescent="0.25"/>
  </sheetData>
  <sheetProtection algorithmName="SHA-512" hashValue="zK+MSd2QLqXI8QO1mfzWauHN3lZg/pcPesAVFPJ2sX69ub62NOlIuCx5As+1I4cbt1hHZ4yvVMKMCaLPXC6NqQ==" saltValue="uK/iNiT14hEMcdIXvS/ToA==" spinCount="100000" sheet="1" objects="1" scenarios="1"/>
  <mergeCells count="28">
    <mergeCell ref="A1:D1"/>
    <mergeCell ref="A2:D2"/>
    <mergeCell ref="A3:D3"/>
    <mergeCell ref="A4:D4"/>
    <mergeCell ref="A29:D29"/>
    <mergeCell ref="C24:D24"/>
    <mergeCell ref="C25:D25"/>
    <mergeCell ref="A5:B5"/>
    <mergeCell ref="A15:D15"/>
    <mergeCell ref="C7:D7"/>
    <mergeCell ref="C8:D8"/>
    <mergeCell ref="A6:D6"/>
    <mergeCell ref="A31:D31"/>
    <mergeCell ref="A30:D30"/>
    <mergeCell ref="A9:D9"/>
    <mergeCell ref="C10:D10"/>
    <mergeCell ref="C11:D11"/>
    <mergeCell ref="A12:D12"/>
    <mergeCell ref="A13:D13"/>
    <mergeCell ref="A14:D14"/>
    <mergeCell ref="A16:D16"/>
    <mergeCell ref="C17:D17"/>
    <mergeCell ref="C18:D18"/>
    <mergeCell ref="C19:D19"/>
    <mergeCell ref="C20:D20"/>
    <mergeCell ref="C21:D21"/>
    <mergeCell ref="C22:D22"/>
    <mergeCell ref="C23:D23"/>
  </mergeCells>
  <dataValidations count="8">
    <dataValidation allowBlank="1" showInputMessage="1" showErrorMessage="1" promptTitle="Survey End Date" prompt="Input date in the following format - mm/dd/yyyy" sqref="B11"/>
    <dataValidation allowBlank="1" showInputMessage="1" showErrorMessage="1" promptTitle="If Yes, the measure differs:" prompt="Explain how the calculation differed and why" sqref="D27"/>
    <dataValidation type="date" allowBlank="1" showInputMessage="1" showErrorMessage="1" promptTitle="Survey Start Date" prompt="Input date in the following format - mm/dd/yyyy" sqref="B10">
      <formula1>25569</formula1>
      <formula2>43831</formula2>
    </dataValidation>
    <dataValidation allowBlank="1" showInputMessage="1" showErrorMessage="1" promptTitle="If other data source" prompt="Specify" sqref="B8"/>
    <dataValidation allowBlank="1" showInputMessage="1" showErrorMessage="1" promptTitle="Additional Notes field" prompt="Please note anything you would like to tell us about reporting this measure:" sqref="A30"/>
    <dataValidation allowBlank="1" showInputMessage="1" showErrorMessage="1" promptTitle="If Other" prompt="If Other, explain whether the denominator is a subset of definitions selected above, please further define the denominator, and indicate the number of consumers excluded:  " sqref="D26"/>
    <dataValidation allowBlank="1" showDropDown="1" showInputMessage="1" showErrorMessage="1" promptTitle="Measurement year" prompt="If entering data for a CCBHC, enter DY1 or DY2.  If entering data for a non-CCBHC, enter data such as FY2017" sqref="C5"/>
    <dataValidation type="whole" allowBlank="1" showInputMessage="1" showErrorMessage="1" prompt="If Yes, the measure differs, specify the size of the sample:" sqref="D28">
      <formula1>0</formula1>
      <formula2>1000000</formula2>
    </dataValidation>
  </dataValidations>
  <hyperlinks>
    <hyperlink ref="A14:D14" r:id="rId1" location="!urs-forms--info/c1xvm" tooltip="Link to URS Reporting Template" display="For this clinic, complete a copy of Tables 11 and 11a of the URS reporting template that is current at the time of the survey (http://www.nri-inc.org/#!urs-forms--info/c1xvm (Table 22A for the Mental Health Block Grant)), including required information on"/>
  </hyperlinks>
  <pageMargins left="0.7" right="0.7" top="0.75" bottom="0.75" header="0.3" footer="0.3"/>
  <pageSetup fitToHeight="0" orientation="landscape" r:id="rId2"/>
  <headerFooter>
    <oddHeader xml:space="preserve">&amp;COMB 0938-1148
CMS-10398 
</oddHeader>
  </headerFooter>
  <extLst>
    <ext xmlns:x14="http://schemas.microsoft.com/office/spreadsheetml/2009/9/main" uri="{CCE6A557-97BC-4b89-ADB6-D9C93CAAB3DF}">
      <x14:dataValidations xmlns:xm="http://schemas.microsoft.com/office/excel/2006/main" count="13">
        <x14:dataValidation type="list" allowBlank="1" showInputMessage="1" showErrorMessage="1" prompt="Select data source">
          <x14:formula1>
            <xm:f>'Data Sheet'!$K$3:$K$4</xm:f>
          </x14:formula1>
          <xm:sqref>B7</xm:sqref>
        </x14:dataValidation>
        <x14:dataValidation type="list" allowBlank="1" showInputMessage="1" showErrorMessage="1" prompt="Indicate whether the Medicaid population is included in the denominator by selecting Yes or No">
          <x14:formula1>
            <xm:f>'Data Sheet'!$B$3:$B$4</xm:f>
          </x14:formula1>
          <xm:sqref>B17</xm:sqref>
        </x14:dataValidation>
        <x14:dataValidation type="list" allowBlank="1" showInputMessage="1" showErrorMessage="1" prompt="Indicate whether the Title XIX-eligible CHIP population is included in the denominator by selecting Yes or No">
          <x14:formula1>
            <xm:f>'Data Sheet'!$B$3:$B$4</xm:f>
          </x14:formula1>
          <xm:sqref>B18</xm:sqref>
        </x14:dataValidation>
        <x14:dataValidation type="list" allowBlank="1" showInputMessage="1" showErrorMessage="1" prompt="Indicate whether the Title XXI-eligible CHIP population is included in the denominator by selecting Yes or No">
          <x14:formula1>
            <xm:f>'Data Sheet'!$B$3:$B$4</xm:f>
          </x14:formula1>
          <xm:sqref>B19</xm:sqref>
        </x14:dataValidation>
        <x14:dataValidation type="list" allowBlank="1" showInputMessage="1" showErrorMessage="1" prompt="Indicate whether the other CHIP enrollees are included in the denominator by selecting Yes or No">
          <x14:formula1>
            <xm:f>'Data Sheet'!$B$3:$B$4</xm:f>
          </x14:formula1>
          <xm:sqref>B20</xm:sqref>
        </x14:dataValidation>
        <x14:dataValidation type="list" allowBlank="1" showInputMessage="1" showErrorMessage="1" prompt="Indicate whether the Medicare population is included in the denominator by selecting Yes or No">
          <x14:formula1>
            <xm:f>'Data Sheet'!$B$3:$B$4</xm:f>
          </x14:formula1>
          <xm:sqref>B21</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B22</xm:sqref>
        </x14:dataValidation>
        <x14:dataValidation type="list" allowBlank="1" showInputMessage="1" showErrorMessage="1" prompt="Indicate whether the VHA/TRICARE population is included in the denominator by selecting Yes or No">
          <x14:formula1>
            <xm:f>'Data Sheet'!$B$3:$B$4</xm:f>
          </x14:formula1>
          <xm:sqref>B23</xm:sqref>
        </x14:dataValidation>
        <x14:dataValidation type="list" allowBlank="1" showInputMessage="1" showErrorMessage="1" prompt="Indicate whether the Commercially insured population is included in the denominator by selecting Yes or No">
          <x14:formula1>
            <xm:f>'Data Sheet'!$B$3:$B$4</xm:f>
          </x14:formula1>
          <xm:sqref>B24</xm:sqref>
        </x14:dataValidation>
        <x14:dataValidation type="list" allowBlank="1" showInputMessage="1" showErrorMessage="1" prompt="Indicate whether the uninsured population is included in the denominator by selecting Yes or No">
          <x14:formula1>
            <xm:f>'Data Sheet'!$B$3:$B$4</xm:f>
          </x14:formula1>
          <xm:sqref>B25</xm:sqref>
        </x14:dataValidation>
        <x14:dataValidation type="list" allowBlank="1" showInputMessage="1" showErrorMessage="1" prompt="Indicate whether the Other is included in the denominator by selecting Yes or No">
          <x14:formula1>
            <xm:f>'Data Sheet'!$B$3:$B$4</xm:f>
          </x14:formula1>
          <xm:sqref>B26</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B27</xm:sqref>
        </x14:dataValidation>
        <x14:dataValidation type="list" allowBlank="1" showInputMessage="1" showErrorMessage="1" prompt="If the measure differs, indicate if you oversampled the clinic by selecting Yes or No.">
          <x14:formula1>
            <xm:f>'Data Sheet'!$B$3:$B$4</xm:f>
          </x14:formula1>
          <xm:sqref>B28</xm:sqref>
        </x14:dataValidation>
      </x14:dataValidations>
    </ex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sheetPr>
  <dimension ref="A1:XFC89"/>
  <sheetViews>
    <sheetView showGridLines="0" tabSelected="1" zoomScaleNormal="100" zoomScaleSheetLayoutView="50" workbookViewId="0">
      <selection sqref="A1:S1"/>
    </sheetView>
  </sheetViews>
  <sheetFormatPr defaultColWidth="0" defaultRowHeight="0" customHeight="1" zeroHeight="1" x14ac:dyDescent="0.25"/>
  <cols>
    <col min="1" max="1" width="34.140625" customWidth="1"/>
    <col min="2" max="2" width="52.85546875" customWidth="1"/>
    <col min="3" max="4" width="20.28515625" customWidth="1"/>
    <col min="5" max="16383" width="8.85546875" hidden="1"/>
    <col min="16384" max="16384" width="1.7109375" hidden="1" customWidth="1"/>
  </cols>
  <sheetData>
    <row r="1" spans="1:7" s="270" customFormat="1" ht="6" customHeight="1" thickBot="1" x14ac:dyDescent="0.3">
      <c r="A1" s="504" t="s">
        <v>535</v>
      </c>
      <c r="B1" s="504"/>
      <c r="C1" s="504"/>
      <c r="D1" s="504"/>
    </row>
    <row r="2" spans="1:7" s="47" customFormat="1" ht="18.75" x14ac:dyDescent="0.25">
      <c r="A2" s="434" t="s">
        <v>150</v>
      </c>
      <c r="B2" s="435"/>
      <c r="C2" s="435"/>
      <c r="D2" s="436"/>
    </row>
    <row r="3" spans="1:7" s="47" customFormat="1" ht="18.75" x14ac:dyDescent="0.25">
      <c r="A3" s="583" t="s">
        <v>77</v>
      </c>
      <c r="B3" s="531"/>
      <c r="C3" s="531"/>
      <c r="D3" s="584"/>
    </row>
    <row r="4" spans="1:7" ht="15" customHeight="1" thickBot="1" x14ac:dyDescent="0.3">
      <c r="A4" s="551" t="s">
        <v>25</v>
      </c>
      <c r="B4" s="532"/>
      <c r="C4" s="532"/>
      <c r="D4" s="552"/>
    </row>
    <row r="5" spans="1:7" s="24" customFormat="1" ht="30" customHeight="1" x14ac:dyDescent="0.25">
      <c r="A5" s="443" t="s">
        <v>602</v>
      </c>
      <c r="B5" s="444"/>
      <c r="C5" s="6"/>
      <c r="D5" s="317"/>
    </row>
    <row r="6" spans="1:7" ht="15" customHeight="1" thickBot="1" x14ac:dyDescent="0.3">
      <c r="A6" s="540" t="s">
        <v>26</v>
      </c>
      <c r="B6" s="520"/>
      <c r="C6" s="520"/>
      <c r="D6" s="541"/>
    </row>
    <row r="7" spans="1:7" ht="57.75" customHeight="1" x14ac:dyDescent="0.25">
      <c r="A7" s="346" t="s">
        <v>611</v>
      </c>
      <c r="B7" s="20"/>
      <c r="C7" s="523" t="s">
        <v>24</v>
      </c>
      <c r="D7" s="536"/>
      <c r="E7" s="67"/>
      <c r="F7" s="67"/>
      <c r="G7" s="67"/>
    </row>
    <row r="8" spans="1:7" ht="29.45" customHeight="1" x14ac:dyDescent="0.25">
      <c r="A8" s="260" t="s">
        <v>538</v>
      </c>
      <c r="B8" s="10"/>
      <c r="C8" s="523" t="s">
        <v>24</v>
      </c>
      <c r="D8" s="536"/>
      <c r="E8" s="61"/>
      <c r="F8" s="61"/>
      <c r="G8" s="61"/>
    </row>
    <row r="9" spans="1:7" s="69" customFormat="1" ht="15" customHeight="1" thickBot="1" x14ac:dyDescent="0.3">
      <c r="A9" s="483" t="s">
        <v>27</v>
      </c>
      <c r="B9" s="484"/>
      <c r="C9" s="484"/>
      <c r="D9" s="485"/>
    </row>
    <row r="10" spans="1:7" ht="15" customHeight="1" x14ac:dyDescent="0.25">
      <c r="A10" s="133" t="s">
        <v>475</v>
      </c>
      <c r="B10" s="35"/>
      <c r="C10" s="533" t="s">
        <v>24</v>
      </c>
      <c r="D10" s="550"/>
    </row>
    <row r="11" spans="1:7" ht="15" customHeight="1" x14ac:dyDescent="0.25">
      <c r="A11" s="133" t="s">
        <v>476</v>
      </c>
      <c r="B11" s="37"/>
      <c r="C11" s="523" t="s">
        <v>24</v>
      </c>
      <c r="D11" s="536"/>
    </row>
    <row r="12" spans="1:7" ht="15" customHeight="1" thickBot="1" x14ac:dyDescent="0.3">
      <c r="A12" s="492" t="s">
        <v>28</v>
      </c>
      <c r="B12" s="493"/>
      <c r="C12" s="493"/>
      <c r="D12" s="494"/>
    </row>
    <row r="13" spans="1:7" s="47" customFormat="1" ht="32.25" customHeight="1" x14ac:dyDescent="0.25">
      <c r="A13" s="542" t="s">
        <v>560</v>
      </c>
      <c r="B13" s="513"/>
      <c r="C13" s="513"/>
      <c r="D13" s="543"/>
    </row>
    <row r="14" spans="1:7" s="47" customFormat="1" ht="48.75" customHeight="1" thickBot="1" x14ac:dyDescent="0.3">
      <c r="A14" s="585" t="s">
        <v>599</v>
      </c>
      <c r="B14" s="586"/>
      <c r="C14" s="586"/>
      <c r="D14" s="587"/>
    </row>
    <row r="15" spans="1:7" s="16" customFormat="1" ht="16.350000000000001" customHeight="1" thickBot="1" x14ac:dyDescent="0.3">
      <c r="A15" s="540" t="s">
        <v>35</v>
      </c>
      <c r="B15" s="520"/>
      <c r="C15" s="520"/>
      <c r="D15" s="541"/>
    </row>
    <row r="16" spans="1:7" s="24" customFormat="1" ht="15" x14ac:dyDescent="0.25">
      <c r="A16" s="553" t="s">
        <v>541</v>
      </c>
      <c r="B16" s="554"/>
      <c r="C16" s="554"/>
      <c r="D16" s="555"/>
    </row>
    <row r="17" spans="1:4" s="24" customFormat="1" ht="15" x14ac:dyDescent="0.25">
      <c r="A17" s="253" t="s">
        <v>65</v>
      </c>
      <c r="B17" s="6"/>
      <c r="C17" s="556" t="s">
        <v>24</v>
      </c>
      <c r="D17" s="557"/>
    </row>
    <row r="18" spans="1:4" s="24" customFormat="1" ht="15" x14ac:dyDescent="0.25">
      <c r="A18" s="252" t="s">
        <v>543</v>
      </c>
      <c r="B18" s="6"/>
      <c r="C18" s="426" t="s">
        <v>24</v>
      </c>
      <c r="D18" s="427"/>
    </row>
    <row r="19" spans="1:4" s="24" customFormat="1" ht="15" x14ac:dyDescent="0.25">
      <c r="A19" s="252" t="s">
        <v>544</v>
      </c>
      <c r="B19" s="6"/>
      <c r="C19" s="426" t="s">
        <v>24</v>
      </c>
      <c r="D19" s="427"/>
    </row>
    <row r="20" spans="1:4" s="24" customFormat="1" ht="15" x14ac:dyDescent="0.25">
      <c r="A20" s="252" t="s">
        <v>508</v>
      </c>
      <c r="B20" s="6"/>
      <c r="C20" s="426" t="s">
        <v>24</v>
      </c>
      <c r="D20" s="427"/>
    </row>
    <row r="21" spans="1:4" s="24" customFormat="1" ht="15" x14ac:dyDescent="0.25">
      <c r="A21" s="252" t="s">
        <v>545</v>
      </c>
      <c r="B21" s="6"/>
      <c r="C21" s="426" t="s">
        <v>24</v>
      </c>
      <c r="D21" s="427"/>
    </row>
    <row r="22" spans="1:4" s="24" customFormat="1" ht="30" x14ac:dyDescent="0.25">
      <c r="A22" s="252" t="s">
        <v>71</v>
      </c>
      <c r="B22" s="6"/>
      <c r="C22" s="426" t="s">
        <v>24</v>
      </c>
      <c r="D22" s="427"/>
    </row>
    <row r="23" spans="1:4" s="24" customFormat="1" ht="15" x14ac:dyDescent="0.25">
      <c r="A23" s="252" t="s">
        <v>72</v>
      </c>
      <c r="B23" s="6"/>
      <c r="C23" s="426" t="s">
        <v>24</v>
      </c>
      <c r="D23" s="427"/>
    </row>
    <row r="24" spans="1:4" s="24" customFormat="1" ht="15" x14ac:dyDescent="0.25">
      <c r="A24" s="252" t="s">
        <v>539</v>
      </c>
      <c r="B24" s="6"/>
      <c r="C24" s="426" t="s">
        <v>24</v>
      </c>
      <c r="D24" s="427"/>
    </row>
    <row r="25" spans="1:4" s="24" customFormat="1" ht="15" x14ac:dyDescent="0.25">
      <c r="A25" s="252" t="s">
        <v>73</v>
      </c>
      <c r="B25" s="6"/>
      <c r="C25" s="459" t="s">
        <v>24</v>
      </c>
      <c r="D25" s="460"/>
    </row>
    <row r="26" spans="1:4" s="24" customFormat="1" ht="150" x14ac:dyDescent="0.25">
      <c r="A26" s="252" t="s">
        <v>67</v>
      </c>
      <c r="B26" s="6"/>
      <c r="C26" s="155" t="s">
        <v>542</v>
      </c>
      <c r="D26" s="234"/>
    </row>
    <row r="27" spans="1:4" s="24" customFormat="1" ht="60" x14ac:dyDescent="0.25">
      <c r="A27" s="146" t="s">
        <v>562</v>
      </c>
      <c r="B27" s="6"/>
      <c r="C27" s="145" t="s">
        <v>589</v>
      </c>
      <c r="D27" s="231"/>
    </row>
    <row r="28" spans="1:4" ht="45" x14ac:dyDescent="0.25">
      <c r="A28" s="147" t="s">
        <v>440</v>
      </c>
      <c r="B28" s="10"/>
      <c r="C28" s="155" t="s">
        <v>588</v>
      </c>
      <c r="D28" s="234"/>
    </row>
    <row r="29" spans="1:4" ht="17.100000000000001" customHeight="1" thickBot="1" x14ac:dyDescent="0.3">
      <c r="A29" s="540" t="s">
        <v>46</v>
      </c>
      <c r="B29" s="520"/>
      <c r="C29" s="520"/>
      <c r="D29" s="541"/>
    </row>
    <row r="30" spans="1:4" ht="47.45" customHeight="1" thickBot="1" x14ac:dyDescent="0.3">
      <c r="A30" s="577"/>
      <c r="B30" s="578"/>
      <c r="C30" s="578"/>
      <c r="D30" s="579"/>
    </row>
    <row r="31" spans="1:4" ht="17.100000000000001" customHeight="1" x14ac:dyDescent="0.25">
      <c r="A31" s="539" t="s">
        <v>0</v>
      </c>
      <c r="B31" s="539"/>
      <c r="C31" s="539"/>
      <c r="D31" s="539"/>
    </row>
    <row r="32" spans="1:4"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4.45" hidden="1" customHeight="1" x14ac:dyDescent="0.25"/>
    <row r="75" ht="14.45" hidden="1" customHeight="1" x14ac:dyDescent="0.25"/>
    <row r="76" ht="14.45" hidden="1" customHeight="1" x14ac:dyDescent="0.25"/>
    <row r="77" ht="14.45" hidden="1" customHeight="1" x14ac:dyDescent="0.25"/>
    <row r="78" ht="14.45" hidden="1" customHeight="1" x14ac:dyDescent="0.25"/>
    <row r="79" ht="14.45" hidden="1" customHeight="1" x14ac:dyDescent="0.25"/>
    <row r="80" ht="14.45" hidden="1" customHeight="1" x14ac:dyDescent="0.25"/>
    <row r="81" ht="14.45" hidden="1" customHeight="1" x14ac:dyDescent="0.25"/>
    <row r="82" ht="14.45" hidden="1" customHeight="1" x14ac:dyDescent="0.25"/>
    <row r="83" ht="14.45" hidden="1" customHeight="1" x14ac:dyDescent="0.25"/>
    <row r="84" ht="14.45" hidden="1" customHeight="1" x14ac:dyDescent="0.25"/>
    <row r="85" ht="14.45" hidden="1" customHeight="1" x14ac:dyDescent="0.25"/>
    <row r="86" ht="14.45" hidden="1" customHeight="1" x14ac:dyDescent="0.25"/>
    <row r="87" ht="14.45" hidden="1" customHeight="1" x14ac:dyDescent="0.25"/>
    <row r="88" ht="14.45" hidden="1" customHeight="1" x14ac:dyDescent="0.25"/>
    <row r="89" ht="14.45" hidden="1" customHeight="1" x14ac:dyDescent="0.25"/>
  </sheetData>
  <sheetProtection algorithmName="SHA-512" hashValue="wMojLyxQ+AP8hTL+deTt9TTsnl6poaSjQenp01gKV7uIL6WI+arPS4JWzFeYB5IVlj/EhCCSJAdivHrgNqD2gg==" saltValue="BXN4J0UjQtSmDhnb8gbzzg==" spinCount="100000" sheet="1" objects="1" scenarios="1"/>
  <mergeCells count="28">
    <mergeCell ref="A1:D1"/>
    <mergeCell ref="A2:D2"/>
    <mergeCell ref="A3:D3"/>
    <mergeCell ref="A4:D4"/>
    <mergeCell ref="A30:D30"/>
    <mergeCell ref="C25:D25"/>
    <mergeCell ref="A5:B5"/>
    <mergeCell ref="A29:D29"/>
    <mergeCell ref="C7:D7"/>
    <mergeCell ref="C8:D8"/>
    <mergeCell ref="A6:D6"/>
    <mergeCell ref="A9:D9"/>
    <mergeCell ref="A31:D31"/>
    <mergeCell ref="C10:D10"/>
    <mergeCell ref="C11:D11"/>
    <mergeCell ref="A12:D12"/>
    <mergeCell ref="A13:D13"/>
    <mergeCell ref="A14:D14"/>
    <mergeCell ref="A15:D15"/>
    <mergeCell ref="A16:D16"/>
    <mergeCell ref="C17:D17"/>
    <mergeCell ref="C18:D18"/>
    <mergeCell ref="C19:D19"/>
    <mergeCell ref="C20:D20"/>
    <mergeCell ref="C21:D21"/>
    <mergeCell ref="C22:D22"/>
    <mergeCell ref="C23:D23"/>
    <mergeCell ref="C24:D24"/>
  </mergeCells>
  <dataValidations count="8">
    <dataValidation allowBlank="1" showInputMessage="1" showErrorMessage="1" promptTitle="If other data source" prompt="Specify" sqref="B8"/>
    <dataValidation type="date" allowBlank="1" showInputMessage="1" showErrorMessage="1" promptTitle="Survey Start Date" prompt="Input date in the following format - mm/dd/yyyy" sqref="B10">
      <formula1>25569</formula1>
      <formula2>43831</formula2>
    </dataValidation>
    <dataValidation allowBlank="1" showInputMessage="1" showErrorMessage="1" promptTitle="If Yes, the measure differs:" prompt="Explain how the calculation differed and why" sqref="D27"/>
    <dataValidation allowBlank="1" showInputMessage="1" showErrorMessage="1" promptTitle="Survey End Date" prompt="Input date in the following format - mm/dd/yyyy" sqref="B11"/>
    <dataValidation type="whole" allowBlank="1" showInputMessage="1" showErrorMessage="1" prompt="If Yes, the measure differs, specify the size of the sample:" sqref="D28">
      <formula1>0</formula1>
      <formula2>1000000</formula2>
    </dataValidation>
    <dataValidation allowBlank="1" showInputMessage="1" showErrorMessage="1" promptTitle="Additional Notes field" prompt="Please note anything you would like to tell us about reporting this measure:" sqref="A30"/>
    <dataValidation allowBlank="1" showInputMessage="1" showErrorMessage="1" promptTitle="If Other" prompt="If Other, explain whether the denominator is a subset of definitions selected above, please further define the denominator, and indicate the number of consumers excluded:  " sqref="D26"/>
    <dataValidation allowBlank="1" showDropDown="1" showInputMessage="1" showErrorMessage="1" promptTitle="Measurement year" prompt="If entering data for a CCBHC, enter DY1 or DY2.  If entering data for a non-CCBHC, enter data such as FY2017" sqref="C5"/>
  </dataValidations>
  <hyperlinks>
    <hyperlink ref="A14:D14" r:id="rId1" location="!urs-forms--info/c1xvm" tooltip="URS Reporting Template Link" display="For this clinic, complete a copy of Tables 11 and 11a of the URS reporting template that is current at the time of the survey (http://www.nri-inc.org/#!urs-forms--info/c1xvm (Table 22B for the Mental Health Block Grant)), including required information on"/>
  </hyperlinks>
  <pageMargins left="0.7" right="0.7" top="0.75" bottom="0.75" header="0.3" footer="0.3"/>
  <pageSetup fitToHeight="0" orientation="landscape" r:id="rId2"/>
  <headerFooter>
    <oddHeader xml:space="preserve">&amp;COMB 0938-1148
CMS-10398 
</oddHeader>
  </headerFooter>
  <extLst>
    <ext xmlns:x14="http://schemas.microsoft.com/office/spreadsheetml/2009/9/main" uri="{CCE6A557-97BC-4b89-ADB6-D9C93CAAB3DF}">
      <x14:dataValidations xmlns:xm="http://schemas.microsoft.com/office/excel/2006/main" count="13">
        <x14:dataValidation type="list" allowBlank="1" showInputMessage="1" showErrorMessage="1" prompt="Select data source">
          <x14:formula1>
            <xm:f>'Data Sheet'!$L$3:$L$4</xm:f>
          </x14:formula1>
          <xm:sqref>B7</xm:sqref>
        </x14:dataValidation>
        <x14:dataValidation type="list" allowBlank="1" showInputMessage="1" showErrorMessage="1" prompt="If the measure differs, indicate if you oversampled the clinic by selecting Yes or No.">
          <x14:formula1>
            <xm:f>'Data Sheet'!$B$3:$B$4</xm:f>
          </x14:formula1>
          <xm:sqref>B28</xm:sqref>
        </x14:dataValidation>
        <x14:dataValidation type="list" allowBlank="1" showInputMessage="1" showErrorMessage="1" prompt="Indicate whether the Other is included in the denominator by selecting Yes or No">
          <x14:formula1>
            <xm:f>'Data Sheet'!$B$3:$B$4</xm:f>
          </x14:formula1>
          <xm:sqref>B26</xm:sqref>
        </x14:dataValidation>
        <x14:dataValidation type="list" allowBlank="1" showInputMessage="1" showErrorMessage="1" prompt="Indicate whether the uninsured population is included in the denominator by selecting Yes or No">
          <x14:formula1>
            <xm:f>'Data Sheet'!$B$3:$B$4</xm:f>
          </x14:formula1>
          <xm:sqref>B25</xm:sqref>
        </x14:dataValidation>
        <x14:dataValidation type="list" allowBlank="1" showInputMessage="1" showErrorMessage="1" prompt="Indicate whether the Commercially insured population is included in the denominator by selecting Yes or No">
          <x14:formula1>
            <xm:f>'Data Sheet'!$B$3:$B$4</xm:f>
          </x14:formula1>
          <xm:sqref>B24</xm:sqref>
        </x14:dataValidation>
        <x14:dataValidation type="list" allowBlank="1" showInputMessage="1" showErrorMessage="1" prompt="Indicate whether the VHA/TRICARE population is included in the denominator by selecting Yes or No">
          <x14:formula1>
            <xm:f>'Data Sheet'!$B$3:$B$4</xm:f>
          </x14:formula1>
          <xm:sqref>B23</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B22</xm:sqref>
        </x14:dataValidation>
        <x14:dataValidation type="list" allowBlank="1" showInputMessage="1" showErrorMessage="1" prompt="Indicate whether the Medicare population is included in the denominator by selecting Yes or No">
          <x14:formula1>
            <xm:f>'Data Sheet'!$B$3:$B$4</xm:f>
          </x14:formula1>
          <xm:sqref>B21</xm:sqref>
        </x14:dataValidation>
        <x14:dataValidation type="list" allowBlank="1" showInputMessage="1" showErrorMessage="1" prompt="Indicate whether the other CHIP enrollees are included in the denominator by selecting Yes or No">
          <x14:formula1>
            <xm:f>'Data Sheet'!$B$3:$B$4</xm:f>
          </x14:formula1>
          <xm:sqref>B20</xm:sqref>
        </x14:dataValidation>
        <x14:dataValidation type="list" allowBlank="1" showInputMessage="1" showErrorMessage="1" prompt="Indicate whether the Title XXI-eligible CHIP population is included in the denominator by selecting Yes or No">
          <x14:formula1>
            <xm:f>'Data Sheet'!$B$3:$B$4</xm:f>
          </x14:formula1>
          <xm:sqref>B19</xm:sqref>
        </x14:dataValidation>
        <x14:dataValidation type="list" allowBlank="1" showInputMessage="1" showErrorMessage="1" prompt="Indicate whether the Title XIX-eligible CHIP population is included in the denominator by selecting Yes or No">
          <x14:formula1>
            <xm:f>'Data Sheet'!$B$3:$B$4</xm:f>
          </x14:formula1>
          <xm:sqref>B18</xm:sqref>
        </x14:dataValidation>
        <x14:dataValidation type="list" allowBlank="1" showInputMessage="1" showErrorMessage="1" prompt="Indicate whether the Medicaid population is included in the denominator by selecting Yes or No">
          <x14:formula1>
            <xm:f>'Data Sheet'!$B$3:$B$4</xm:f>
          </x14:formula1>
          <xm:sqref>B17</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B27</xm:sqref>
        </x14:dataValidation>
      </x14:dataValidations>
    </ex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sheetPr>
  <dimension ref="A1:E120"/>
  <sheetViews>
    <sheetView showGridLines="0" tabSelected="1" zoomScaleNormal="100" zoomScaleSheetLayoutView="50" zoomScalePageLayoutView="80" workbookViewId="0">
      <selection sqref="A1:S1"/>
    </sheetView>
  </sheetViews>
  <sheetFormatPr defaultColWidth="0" defaultRowHeight="15" zeroHeight="1" x14ac:dyDescent="0.25"/>
  <cols>
    <col min="1" max="1" width="37.85546875" customWidth="1"/>
    <col min="2" max="2" width="25.7109375" customWidth="1"/>
    <col min="3" max="3" width="24.42578125" customWidth="1"/>
    <col min="4" max="4" width="20.28515625" customWidth="1"/>
    <col min="5" max="16384" width="1.7109375" style="24" hidden="1"/>
  </cols>
  <sheetData>
    <row r="1" spans="1:5" s="272" customFormat="1" ht="6" customHeight="1" thickBot="1" x14ac:dyDescent="0.3">
      <c r="A1" s="504" t="s">
        <v>535</v>
      </c>
      <c r="B1" s="504"/>
      <c r="C1" s="504"/>
      <c r="D1" s="504"/>
    </row>
    <row r="2" spans="1:5" s="79" customFormat="1" ht="18.75" x14ac:dyDescent="0.25">
      <c r="A2" s="434" t="s">
        <v>151</v>
      </c>
      <c r="B2" s="435"/>
      <c r="C2" s="435"/>
      <c r="D2" s="436"/>
    </row>
    <row r="3" spans="1:5" s="79" customFormat="1" ht="41.25" customHeight="1" x14ac:dyDescent="0.25">
      <c r="A3" s="505" t="s">
        <v>470</v>
      </c>
      <c r="B3" s="506"/>
      <c r="C3" s="506"/>
      <c r="D3" s="507"/>
    </row>
    <row r="4" spans="1:5" ht="15" customHeight="1" thickBot="1" x14ac:dyDescent="0.3">
      <c r="A4" s="551" t="s">
        <v>25</v>
      </c>
      <c r="B4" s="532"/>
      <c r="C4" s="532"/>
      <c r="D4" s="552"/>
    </row>
    <row r="5" spans="1:5" ht="33.75" customHeight="1" x14ac:dyDescent="0.25">
      <c r="A5" s="443" t="s">
        <v>602</v>
      </c>
      <c r="B5" s="444"/>
      <c r="C5" s="6"/>
      <c r="D5" s="317"/>
    </row>
    <row r="6" spans="1:5" ht="15" customHeight="1" thickBot="1" x14ac:dyDescent="0.3">
      <c r="A6" s="540" t="s">
        <v>26</v>
      </c>
      <c r="B6" s="520"/>
      <c r="C6" s="520"/>
      <c r="D6" s="541"/>
    </row>
    <row r="7" spans="1:5" customFormat="1" ht="18" customHeight="1" x14ac:dyDescent="0.25">
      <c r="A7" s="15" t="s">
        <v>537</v>
      </c>
      <c r="B7" s="20"/>
      <c r="C7" s="523" t="s">
        <v>24</v>
      </c>
      <c r="D7" s="536"/>
    </row>
    <row r="8" spans="1:5" customFormat="1" ht="45" x14ac:dyDescent="0.25">
      <c r="A8" s="369" t="s">
        <v>612</v>
      </c>
      <c r="B8" s="68"/>
      <c r="C8" s="370" t="s">
        <v>551</v>
      </c>
      <c r="D8" s="234"/>
    </row>
    <row r="9" spans="1:5" customFormat="1" ht="30" x14ac:dyDescent="0.25">
      <c r="A9" s="371" t="s">
        <v>558</v>
      </c>
      <c r="B9" s="10"/>
      <c r="C9" s="523" t="s">
        <v>24</v>
      </c>
      <c r="D9" s="536"/>
      <c r="E9" s="61"/>
    </row>
    <row r="10" spans="1:5" s="220" customFormat="1" ht="15" customHeight="1" thickBot="1" x14ac:dyDescent="0.3">
      <c r="A10" s="540" t="s">
        <v>27</v>
      </c>
      <c r="B10" s="520"/>
      <c r="C10" s="520"/>
      <c r="D10" s="541"/>
    </row>
    <row r="11" spans="1:5" ht="15" customHeight="1" x14ac:dyDescent="0.25">
      <c r="A11" s="133" t="s">
        <v>471</v>
      </c>
      <c r="B11" s="35"/>
      <c r="C11" s="533" t="s">
        <v>24</v>
      </c>
      <c r="D11" s="550"/>
    </row>
    <row r="12" spans="1:5" ht="15" customHeight="1" x14ac:dyDescent="0.25">
      <c r="A12" s="133" t="s">
        <v>472</v>
      </c>
      <c r="B12" s="37"/>
      <c r="C12" s="523" t="s">
        <v>24</v>
      </c>
      <c r="D12" s="536"/>
    </row>
    <row r="13" spans="1:5" ht="15" customHeight="1" x14ac:dyDescent="0.25">
      <c r="A13" s="133" t="s">
        <v>473</v>
      </c>
      <c r="B13" s="37"/>
      <c r="C13" s="523" t="s">
        <v>24</v>
      </c>
      <c r="D13" s="536"/>
    </row>
    <row r="14" spans="1:5" ht="15" customHeight="1" x14ac:dyDescent="0.25">
      <c r="A14" s="372" t="s">
        <v>474</v>
      </c>
      <c r="B14" s="37"/>
      <c r="C14" s="523" t="s">
        <v>24</v>
      </c>
      <c r="D14" s="536"/>
    </row>
    <row r="15" spans="1:5" ht="15" customHeight="1" thickBot="1" x14ac:dyDescent="0.3">
      <c r="A15" s="492" t="s">
        <v>28</v>
      </c>
      <c r="B15" s="493"/>
      <c r="C15" s="493"/>
      <c r="D15" s="494"/>
    </row>
    <row r="16" spans="1:5" s="79" customFormat="1" ht="78.75" customHeight="1" x14ac:dyDescent="0.25">
      <c r="A16" s="591" t="s">
        <v>364</v>
      </c>
      <c r="B16" s="592"/>
      <c r="C16" s="592"/>
      <c r="D16" s="593"/>
    </row>
    <row r="17" spans="1:4" ht="15.75" thickBot="1" x14ac:dyDescent="0.3">
      <c r="A17" s="594" t="s">
        <v>365</v>
      </c>
      <c r="B17" s="595"/>
      <c r="C17" s="595"/>
      <c r="D17" s="596"/>
    </row>
    <row r="18" spans="1:4" ht="15" customHeight="1" thickBot="1" x14ac:dyDescent="0.3">
      <c r="A18" s="134" t="s">
        <v>29</v>
      </c>
      <c r="B18" s="135" t="s">
        <v>30</v>
      </c>
      <c r="C18" s="136" t="s">
        <v>31</v>
      </c>
      <c r="D18" s="137" t="s">
        <v>32</v>
      </c>
    </row>
    <row r="19" spans="1:4" ht="15.75" thickBot="1" x14ac:dyDescent="0.3">
      <c r="A19" s="597" t="s">
        <v>366</v>
      </c>
      <c r="B19" s="598"/>
      <c r="C19" s="598"/>
      <c r="D19" s="599"/>
    </row>
    <row r="20" spans="1:4" x14ac:dyDescent="0.25">
      <c r="A20" s="158" t="s">
        <v>59</v>
      </c>
      <c r="B20" s="125"/>
      <c r="C20" s="125"/>
      <c r="D20" s="126" t="str">
        <f t="shared" ref="D20:D28" si="0">IF(C20&gt;0,B20/C20,"")</f>
        <v/>
      </c>
    </row>
    <row r="21" spans="1:4" x14ac:dyDescent="0.25">
      <c r="A21" s="139" t="s">
        <v>47</v>
      </c>
      <c r="B21" s="42"/>
      <c r="C21" s="42"/>
      <c r="D21" s="52" t="str">
        <f t="shared" si="0"/>
        <v/>
      </c>
    </row>
    <row r="22" spans="1:4" x14ac:dyDescent="0.25">
      <c r="A22" s="160" t="s">
        <v>67</v>
      </c>
      <c r="B22" s="42"/>
      <c r="C22" s="42"/>
      <c r="D22" s="52" t="str">
        <f t="shared" si="0"/>
        <v/>
      </c>
    </row>
    <row r="23" spans="1:4" ht="15.75" thickBot="1" x14ac:dyDescent="0.3">
      <c r="A23" s="153" t="s">
        <v>34</v>
      </c>
      <c r="B23" s="46">
        <f>SUM(B20:B22)</f>
        <v>0</v>
      </c>
      <c r="C23" s="46">
        <f>SUM(C20:C22)</f>
        <v>0</v>
      </c>
      <c r="D23" s="53" t="str">
        <f t="shared" si="0"/>
        <v/>
      </c>
    </row>
    <row r="24" spans="1:4" s="221" customFormat="1" ht="15.75" thickBot="1" x14ac:dyDescent="0.3">
      <c r="A24" s="597" t="s">
        <v>367</v>
      </c>
      <c r="B24" s="598"/>
      <c r="C24" s="598"/>
      <c r="D24" s="599"/>
    </row>
    <row r="25" spans="1:4" x14ac:dyDescent="0.25">
      <c r="A25" s="158" t="s">
        <v>59</v>
      </c>
      <c r="B25" s="125"/>
      <c r="C25" s="125"/>
      <c r="D25" s="126" t="str">
        <f t="shared" si="0"/>
        <v/>
      </c>
    </row>
    <row r="26" spans="1:4" x14ac:dyDescent="0.25">
      <c r="A26" s="139" t="s">
        <v>47</v>
      </c>
      <c r="B26" s="42"/>
      <c r="C26" s="42"/>
      <c r="D26" s="52" t="str">
        <f t="shared" si="0"/>
        <v/>
      </c>
    </row>
    <row r="27" spans="1:4" x14ac:dyDescent="0.25">
      <c r="A27" s="160" t="s">
        <v>67</v>
      </c>
      <c r="B27" s="42"/>
      <c r="C27" s="42"/>
      <c r="D27" s="56" t="str">
        <f t="shared" si="0"/>
        <v/>
      </c>
    </row>
    <row r="28" spans="1:4" ht="15.75" thickBot="1" x14ac:dyDescent="0.3">
      <c r="A28" s="153" t="s">
        <v>34</v>
      </c>
      <c r="B28" s="55">
        <f>SUM(B25:B27)</f>
        <v>0</v>
      </c>
      <c r="C28" s="46">
        <f>SUM(C25:C27)</f>
        <v>0</v>
      </c>
      <c r="D28" s="53" t="str">
        <f t="shared" si="0"/>
        <v/>
      </c>
    </row>
    <row r="29" spans="1:4" ht="16.350000000000001" customHeight="1" thickBot="1" x14ac:dyDescent="0.3">
      <c r="A29" s="600" t="s">
        <v>35</v>
      </c>
      <c r="B29" s="537"/>
      <c r="C29" s="537"/>
      <c r="D29" s="601"/>
    </row>
    <row r="30" spans="1:4" x14ac:dyDescent="0.25">
      <c r="A30" s="461" t="s">
        <v>541</v>
      </c>
      <c r="B30" s="462"/>
      <c r="C30" s="462"/>
      <c r="D30" s="463"/>
    </row>
    <row r="31" spans="1:4" x14ac:dyDescent="0.25">
      <c r="A31" s="253" t="s">
        <v>65</v>
      </c>
      <c r="B31" s="6"/>
      <c r="C31" s="426" t="s">
        <v>24</v>
      </c>
      <c r="D31" s="427"/>
    </row>
    <row r="32" spans="1:4" x14ac:dyDescent="0.25">
      <c r="A32" s="252" t="s">
        <v>543</v>
      </c>
      <c r="B32" s="6"/>
      <c r="C32" s="426" t="s">
        <v>24</v>
      </c>
      <c r="D32" s="427"/>
    </row>
    <row r="33" spans="1:4" x14ac:dyDescent="0.25">
      <c r="A33" s="252" t="s">
        <v>544</v>
      </c>
      <c r="B33" s="6"/>
      <c r="C33" s="426" t="s">
        <v>24</v>
      </c>
      <c r="D33" s="427"/>
    </row>
    <row r="34" spans="1:4" x14ac:dyDescent="0.25">
      <c r="A34" s="252" t="s">
        <v>508</v>
      </c>
      <c r="B34" s="6"/>
      <c r="C34" s="426" t="s">
        <v>24</v>
      </c>
      <c r="D34" s="427"/>
    </row>
    <row r="35" spans="1:4" x14ac:dyDescent="0.25">
      <c r="A35" s="252" t="s">
        <v>545</v>
      </c>
      <c r="B35" s="6"/>
      <c r="C35" s="426" t="s">
        <v>24</v>
      </c>
      <c r="D35" s="427"/>
    </row>
    <row r="36" spans="1:4" ht="30" x14ac:dyDescent="0.25">
      <c r="A36" s="252" t="s">
        <v>71</v>
      </c>
      <c r="B36" s="6"/>
      <c r="C36" s="426" t="s">
        <v>24</v>
      </c>
      <c r="D36" s="427"/>
    </row>
    <row r="37" spans="1:4" x14ac:dyDescent="0.25">
      <c r="A37" s="252" t="s">
        <v>72</v>
      </c>
      <c r="B37" s="6"/>
      <c r="C37" s="426" t="s">
        <v>24</v>
      </c>
      <c r="D37" s="427"/>
    </row>
    <row r="38" spans="1:4" x14ac:dyDescent="0.25">
      <c r="A38" s="252" t="s">
        <v>539</v>
      </c>
      <c r="B38" s="6"/>
      <c r="C38" s="426" t="s">
        <v>24</v>
      </c>
      <c r="D38" s="427"/>
    </row>
    <row r="39" spans="1:4" x14ac:dyDescent="0.25">
      <c r="A39" s="252" t="s">
        <v>73</v>
      </c>
      <c r="B39" s="6"/>
      <c r="C39" s="426" t="s">
        <v>24</v>
      </c>
      <c r="D39" s="427"/>
    </row>
    <row r="40" spans="1:4" ht="120" x14ac:dyDescent="0.25">
      <c r="A40" s="252" t="s">
        <v>67</v>
      </c>
      <c r="B40" s="6"/>
      <c r="C40" s="155" t="s">
        <v>542</v>
      </c>
      <c r="D40" s="234"/>
    </row>
    <row r="41" spans="1:4" ht="60" x14ac:dyDescent="0.25">
      <c r="A41" s="146" t="s">
        <v>562</v>
      </c>
      <c r="B41" s="6"/>
      <c r="C41" s="145" t="s">
        <v>576</v>
      </c>
      <c r="D41" s="231"/>
    </row>
    <row r="42" spans="1:4" ht="90" x14ac:dyDescent="0.25">
      <c r="A42" s="147" t="s">
        <v>561</v>
      </c>
      <c r="B42" s="10"/>
      <c r="C42" s="145" t="s">
        <v>36</v>
      </c>
      <c r="D42" s="234"/>
    </row>
    <row r="43" spans="1:4" ht="45" x14ac:dyDescent="0.25">
      <c r="A43" s="148" t="s">
        <v>515</v>
      </c>
      <c r="B43" s="9"/>
      <c r="C43" s="228" t="s">
        <v>516</v>
      </c>
      <c r="D43" s="235"/>
    </row>
    <row r="44" spans="1:4" ht="16.350000000000001" customHeight="1" x14ac:dyDescent="0.25">
      <c r="A44" s="602" t="s">
        <v>130</v>
      </c>
      <c r="B44" s="568"/>
      <c r="C44" s="568"/>
      <c r="D44" s="603"/>
    </row>
    <row r="45" spans="1:4" ht="16.350000000000001" customHeight="1" thickBot="1" x14ac:dyDescent="0.3">
      <c r="A45" s="588" t="s">
        <v>368</v>
      </c>
      <c r="B45" s="589"/>
      <c r="C45" s="589"/>
      <c r="D45" s="590"/>
    </row>
    <row r="46" spans="1:4" x14ac:dyDescent="0.25">
      <c r="A46" s="423" t="s">
        <v>42</v>
      </c>
      <c r="B46" s="424"/>
      <c r="C46" s="424"/>
      <c r="D46" s="425"/>
    </row>
    <row r="47" spans="1:4" ht="45" x14ac:dyDescent="0.25">
      <c r="A47" s="144" t="s">
        <v>517</v>
      </c>
      <c r="B47" s="6"/>
      <c r="C47" s="149" t="s">
        <v>38</v>
      </c>
      <c r="D47" s="235"/>
    </row>
    <row r="48" spans="1:4" ht="45" x14ac:dyDescent="0.25">
      <c r="A48" s="144" t="s">
        <v>518</v>
      </c>
      <c r="B48" s="10"/>
      <c r="C48" s="150" t="s">
        <v>39</v>
      </c>
      <c r="D48" s="235"/>
    </row>
    <row r="49" spans="1:4" ht="30" x14ac:dyDescent="0.25">
      <c r="A49" s="144" t="s">
        <v>519</v>
      </c>
      <c r="B49" s="121"/>
      <c r="C49" s="151" t="s">
        <v>40</v>
      </c>
      <c r="D49" s="235"/>
    </row>
    <row r="50" spans="1:4" x14ac:dyDescent="0.25">
      <c r="A50" s="423" t="s">
        <v>43</v>
      </c>
      <c r="B50" s="424"/>
      <c r="C50" s="424"/>
      <c r="D50" s="425"/>
    </row>
    <row r="51" spans="1:4" ht="45" x14ac:dyDescent="0.25">
      <c r="A51" s="144" t="s">
        <v>520</v>
      </c>
      <c r="B51" s="6"/>
      <c r="C51" s="149" t="s">
        <v>38</v>
      </c>
      <c r="D51" s="235"/>
    </row>
    <row r="52" spans="1:4" ht="45" x14ac:dyDescent="0.25">
      <c r="A52" s="144" t="s">
        <v>521</v>
      </c>
      <c r="B52" s="10"/>
      <c r="C52" s="150" t="s">
        <v>39</v>
      </c>
      <c r="D52" s="235"/>
    </row>
    <row r="53" spans="1:4" ht="45" x14ac:dyDescent="0.25">
      <c r="A53" s="144" t="s">
        <v>522</v>
      </c>
      <c r="B53" s="121"/>
      <c r="C53" s="151" t="s">
        <v>40</v>
      </c>
      <c r="D53" s="235"/>
    </row>
    <row r="54" spans="1:4" x14ac:dyDescent="0.25">
      <c r="A54" s="423" t="s">
        <v>44</v>
      </c>
      <c r="B54" s="424"/>
      <c r="C54" s="424"/>
      <c r="D54" s="425"/>
    </row>
    <row r="55" spans="1:4" ht="45" x14ac:dyDescent="0.25">
      <c r="A55" s="144" t="s">
        <v>523</v>
      </c>
      <c r="B55" s="6"/>
      <c r="C55" s="149" t="s">
        <v>38</v>
      </c>
      <c r="D55" s="235"/>
    </row>
    <row r="56" spans="1:4" ht="45" x14ac:dyDescent="0.25">
      <c r="A56" s="144" t="s">
        <v>524</v>
      </c>
      <c r="B56" s="10"/>
      <c r="C56" s="150" t="s">
        <v>39</v>
      </c>
      <c r="D56" s="235"/>
    </row>
    <row r="57" spans="1:4" ht="45" x14ac:dyDescent="0.25">
      <c r="A57" s="144" t="s">
        <v>525</v>
      </c>
      <c r="B57" s="121"/>
      <c r="C57" s="151" t="s">
        <v>40</v>
      </c>
      <c r="D57" s="235"/>
    </row>
    <row r="58" spans="1:4" x14ac:dyDescent="0.25">
      <c r="A58" s="423" t="s">
        <v>45</v>
      </c>
      <c r="B58" s="424"/>
      <c r="C58" s="424"/>
      <c r="D58" s="425"/>
    </row>
    <row r="59" spans="1:4" ht="45" x14ac:dyDescent="0.25">
      <c r="A59" s="144" t="s">
        <v>526</v>
      </c>
      <c r="B59" s="6"/>
      <c r="C59" s="149" t="s">
        <v>38</v>
      </c>
      <c r="D59" s="235"/>
    </row>
    <row r="60" spans="1:4" ht="45" x14ac:dyDescent="0.25">
      <c r="A60" s="144" t="s">
        <v>527</v>
      </c>
      <c r="B60" s="10"/>
      <c r="C60" s="150" t="s">
        <v>39</v>
      </c>
      <c r="D60" s="235"/>
    </row>
    <row r="61" spans="1:4" ht="30" x14ac:dyDescent="0.25">
      <c r="A61" s="144" t="s">
        <v>528</v>
      </c>
      <c r="B61" s="10"/>
      <c r="C61" s="150" t="s">
        <v>40</v>
      </c>
      <c r="D61" s="235"/>
    </row>
    <row r="62" spans="1:4" ht="16.350000000000001" customHeight="1" thickBot="1" x14ac:dyDescent="0.3">
      <c r="A62" s="588" t="s">
        <v>369</v>
      </c>
      <c r="B62" s="589"/>
      <c r="C62" s="589"/>
      <c r="D62" s="590"/>
    </row>
    <row r="63" spans="1:4" x14ac:dyDescent="0.25">
      <c r="A63" s="453" t="s">
        <v>42</v>
      </c>
      <c r="B63" s="454"/>
      <c r="C63" s="454"/>
      <c r="D63" s="455"/>
    </row>
    <row r="64" spans="1:4" ht="45" x14ac:dyDescent="0.25">
      <c r="A64" s="144" t="s">
        <v>517</v>
      </c>
      <c r="B64" s="6"/>
      <c r="C64" s="149" t="s">
        <v>38</v>
      </c>
      <c r="D64" s="235"/>
    </row>
    <row r="65" spans="1:4" ht="45" x14ac:dyDescent="0.25">
      <c r="A65" s="144" t="s">
        <v>518</v>
      </c>
      <c r="B65" s="10"/>
      <c r="C65" s="150" t="s">
        <v>39</v>
      </c>
      <c r="D65" s="235"/>
    </row>
    <row r="66" spans="1:4" ht="30" x14ac:dyDescent="0.25">
      <c r="A66" s="144" t="s">
        <v>519</v>
      </c>
      <c r="B66" s="121"/>
      <c r="C66" s="151" t="s">
        <v>40</v>
      </c>
      <c r="D66" s="235"/>
    </row>
    <row r="67" spans="1:4" x14ac:dyDescent="0.25">
      <c r="A67" s="423" t="s">
        <v>43</v>
      </c>
      <c r="B67" s="424"/>
      <c r="C67" s="424"/>
      <c r="D67" s="425"/>
    </row>
    <row r="68" spans="1:4" ht="45" x14ac:dyDescent="0.25">
      <c r="A68" s="144" t="s">
        <v>520</v>
      </c>
      <c r="B68" s="6"/>
      <c r="C68" s="149" t="s">
        <v>38</v>
      </c>
      <c r="D68" s="235"/>
    </row>
    <row r="69" spans="1:4" ht="45" x14ac:dyDescent="0.25">
      <c r="A69" s="144" t="s">
        <v>521</v>
      </c>
      <c r="B69" s="10"/>
      <c r="C69" s="150" t="s">
        <v>39</v>
      </c>
      <c r="D69" s="235"/>
    </row>
    <row r="70" spans="1:4" ht="45" x14ac:dyDescent="0.25">
      <c r="A70" s="144" t="s">
        <v>522</v>
      </c>
      <c r="B70" s="121"/>
      <c r="C70" s="151" t="s">
        <v>40</v>
      </c>
      <c r="D70" s="235"/>
    </row>
    <row r="71" spans="1:4" x14ac:dyDescent="0.25">
      <c r="A71" s="423" t="s">
        <v>44</v>
      </c>
      <c r="B71" s="424"/>
      <c r="C71" s="424"/>
      <c r="D71" s="425"/>
    </row>
    <row r="72" spans="1:4" ht="45" x14ac:dyDescent="0.25">
      <c r="A72" s="144" t="s">
        <v>523</v>
      </c>
      <c r="B72" s="6"/>
      <c r="C72" s="149" t="s">
        <v>38</v>
      </c>
      <c r="D72" s="235"/>
    </row>
    <row r="73" spans="1:4" ht="45" x14ac:dyDescent="0.25">
      <c r="A73" s="144" t="s">
        <v>524</v>
      </c>
      <c r="B73" s="10"/>
      <c r="C73" s="150" t="s">
        <v>39</v>
      </c>
      <c r="D73" s="235"/>
    </row>
    <row r="74" spans="1:4" ht="45" x14ac:dyDescent="0.25">
      <c r="A74" s="144" t="s">
        <v>525</v>
      </c>
      <c r="B74" s="121"/>
      <c r="C74" s="151" t="s">
        <v>40</v>
      </c>
      <c r="D74" s="235"/>
    </row>
    <row r="75" spans="1:4" x14ac:dyDescent="0.25">
      <c r="A75" s="423" t="s">
        <v>45</v>
      </c>
      <c r="B75" s="424"/>
      <c r="C75" s="424"/>
      <c r="D75" s="425"/>
    </row>
    <row r="76" spans="1:4" ht="45" x14ac:dyDescent="0.25">
      <c r="A76" s="144" t="s">
        <v>526</v>
      </c>
      <c r="B76" s="6"/>
      <c r="C76" s="149" t="s">
        <v>38</v>
      </c>
      <c r="D76" s="235"/>
    </row>
    <row r="77" spans="1:4" ht="45" x14ac:dyDescent="0.25">
      <c r="A77" s="144" t="s">
        <v>527</v>
      </c>
      <c r="B77" s="10"/>
      <c r="C77" s="150" t="s">
        <v>39</v>
      </c>
      <c r="D77" s="235"/>
    </row>
    <row r="78" spans="1:4" ht="30" x14ac:dyDescent="0.25">
      <c r="A78" s="144" t="s">
        <v>528</v>
      </c>
      <c r="B78" s="10"/>
      <c r="C78" s="150" t="s">
        <v>40</v>
      </c>
      <c r="D78" s="235"/>
    </row>
    <row r="79" spans="1:4" ht="17.100000000000001" customHeight="1" thickBot="1" x14ac:dyDescent="0.3">
      <c r="A79" s="540" t="s">
        <v>46</v>
      </c>
      <c r="B79" s="520"/>
      <c r="C79" s="520"/>
      <c r="D79" s="541"/>
    </row>
    <row r="80" spans="1:4" ht="47.1" customHeight="1" thickBot="1" x14ac:dyDescent="0.3">
      <c r="A80" s="577"/>
      <c r="B80" s="578"/>
      <c r="C80" s="578"/>
      <c r="D80" s="579"/>
    </row>
    <row r="81" spans="1:4" ht="17.100000000000001" customHeight="1" x14ac:dyDescent="0.25">
      <c r="A81" s="539" t="s">
        <v>0</v>
      </c>
      <c r="B81" s="539"/>
      <c r="C81" s="539"/>
      <c r="D81" s="539"/>
    </row>
    <row r="82" spans="1:4" ht="15" hidden="1" customHeight="1" x14ac:dyDescent="0.25"/>
    <row r="83" spans="1:4" ht="15" hidden="1" customHeight="1" x14ac:dyDescent="0.25"/>
    <row r="84" spans="1:4" ht="15" hidden="1" customHeight="1" x14ac:dyDescent="0.25"/>
    <row r="85" spans="1:4" ht="15" hidden="1" customHeight="1" x14ac:dyDescent="0.25"/>
    <row r="86" spans="1:4" ht="15" hidden="1" customHeight="1" x14ac:dyDescent="0.25"/>
    <row r="87" spans="1:4" ht="15" hidden="1" customHeight="1" x14ac:dyDescent="0.25"/>
    <row r="88" spans="1:4" ht="15" hidden="1" customHeight="1" x14ac:dyDescent="0.25"/>
    <row r="89" spans="1:4" ht="15" hidden="1" customHeight="1" x14ac:dyDescent="0.25"/>
    <row r="90" spans="1:4" ht="15" hidden="1" customHeight="1" x14ac:dyDescent="0.25"/>
    <row r="91" spans="1:4" ht="15" hidden="1" customHeight="1" x14ac:dyDescent="0.25"/>
    <row r="92" spans="1:4" ht="15" hidden="1" customHeight="1" x14ac:dyDescent="0.25"/>
    <row r="93" spans="1:4" ht="15" hidden="1" customHeight="1" x14ac:dyDescent="0.25"/>
    <row r="94" spans="1:4" ht="15" hidden="1" customHeight="1" x14ac:dyDescent="0.25"/>
    <row r="95" spans="1:4" ht="15" hidden="1" customHeight="1" x14ac:dyDescent="0.25"/>
    <row r="96" spans="1:4"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sheetData>
  <sheetProtection algorithmName="SHA-512" hashValue="EUwho70BJ9FI6PGtTxJSe8gteUt6nB6nrXe5mUT2+TzFZ4L5Vm9OBoNTWQP+psf03uzQzJHXiuD32Nai6HsNfg==" saltValue="9/v2c7BeN7DM+/Stui3Kag==" spinCount="100000" sheet="1" objects="1" scenarios="1"/>
  <mergeCells count="43">
    <mergeCell ref="A15:D15"/>
    <mergeCell ref="A30:D30"/>
    <mergeCell ref="A1:D1"/>
    <mergeCell ref="A2:D2"/>
    <mergeCell ref="A3:D3"/>
    <mergeCell ref="A4:D4"/>
    <mergeCell ref="A5:B5"/>
    <mergeCell ref="C14:D14"/>
    <mergeCell ref="C7:D7"/>
    <mergeCell ref="A6:D6"/>
    <mergeCell ref="A10:D10"/>
    <mergeCell ref="C11:D11"/>
    <mergeCell ref="C12:D12"/>
    <mergeCell ref="C13:D13"/>
    <mergeCell ref="C9:D9"/>
    <mergeCell ref="A58:D58"/>
    <mergeCell ref="C31:D31"/>
    <mergeCell ref="C32:D32"/>
    <mergeCell ref="C33:D33"/>
    <mergeCell ref="C34:D34"/>
    <mergeCell ref="A81:D81"/>
    <mergeCell ref="A63:D63"/>
    <mergeCell ref="A67:D67"/>
    <mergeCell ref="A71:D71"/>
    <mergeCell ref="A75:D75"/>
    <mergeCell ref="A79:D79"/>
    <mergeCell ref="A80:D80"/>
    <mergeCell ref="A62:D62"/>
    <mergeCell ref="A16:D16"/>
    <mergeCell ref="A17:D17"/>
    <mergeCell ref="A19:D19"/>
    <mergeCell ref="A24:D24"/>
    <mergeCell ref="A29:D29"/>
    <mergeCell ref="A44:D44"/>
    <mergeCell ref="C35:D35"/>
    <mergeCell ref="C36:D36"/>
    <mergeCell ref="C37:D37"/>
    <mergeCell ref="C38:D38"/>
    <mergeCell ref="C39:D39"/>
    <mergeCell ref="A45:D45"/>
    <mergeCell ref="A46:D46"/>
    <mergeCell ref="A50:D50"/>
    <mergeCell ref="A54:D54"/>
  </mergeCells>
  <dataValidations count="27">
    <dataValidation type="whole" allowBlank="1" showInputMessage="1" showErrorMessage="1" prompt="Size of the population included in the denominator" sqref="B43">
      <formula1>0</formula1>
      <formula2>100000</formula2>
    </dataValidation>
    <dataValidation allowBlank="1" showInputMessage="1" showErrorMessage="1" promptTitle="If Other selected from last cell" prompt="Specify in this cell" sqref="D8"/>
    <dataValidation type="whole" allowBlank="1" showInputMessage="1" showErrorMessage="1" prompt="Size of the measure-eligible population" sqref="D43">
      <formula1>0</formula1>
      <formula2>100000</formula2>
    </dataValidation>
    <dataValidation allowBlank="1" showInputMessage="1" showErrorMessage="1" prompt="(Enter Explanation)" sqref="D47:D49 D51:D53 D55:D57 D59:D61 D64:D66 D68:D70 D72:D74 D76:D78"/>
    <dataValidation type="date" allowBlank="1" showInputMessage="1" showErrorMessage="1" promptTitle="Denominator Start Date" prompt="Input date in the following format - mm/dd/yyyy" sqref="B11">
      <formula1>25569</formula1>
      <formula2>43831</formula2>
    </dataValidation>
    <dataValidation allowBlank="1" showInputMessage="1" showErrorMessage="1" promptTitle="If Yes, the measure differs:" prompt="Explain how the calculation differed and why" sqref="D41"/>
    <dataValidation allowBlank="1" showInputMessage="1" showErrorMessage="1" promptTitle="Denominator End Date " prompt="Input date in the following format - mm/dd/yyyy" sqref="B12"/>
    <dataValidation allowBlank="1" showInputMessage="1" showErrorMessage="1" promptTitle="Numerator Start Date" prompt="Input date in the following format - mm/dd/yyyy" sqref="B13"/>
    <dataValidation allowBlank="1" showInputMessage="1" showErrorMessage="1" promptTitle="Numerator End Date" prompt="Input date in the following format - mm/dd/yyyy" sqref="B14"/>
    <dataValidation type="whole" allowBlank="1" showInputMessage="1" showErrorMessage="1" sqref="B23:C23 B28:C28">
      <formula1>0</formula1>
      <formula2>100000</formula2>
    </dataValidation>
    <dataValidation allowBlank="1" showInputMessage="1" showErrorMessage="1" promptTitle="Additional Notes field" prompt="Please note anything you would like to tell us about reporting this measure:" sqref="A80"/>
    <dataValidation type="whole" allowBlank="1" showInputMessage="1" showErrorMessage="1" promptTitle="30 Day Follow-up" prompt="Input numerator for Medicaid" sqref="B25">
      <formula1>0</formula1>
      <formula2>1000000</formula2>
    </dataValidation>
    <dataValidation type="whole" allowBlank="1" showInputMessage="1" showErrorMessage="1" promptTitle="30 Day Follow-up" prompt="Input numerator for Medicare &amp; Medicaid" sqref="B26">
      <formula1>0</formula1>
      <formula2>1000000</formula2>
    </dataValidation>
    <dataValidation type="whole" allowBlank="1" showInputMessage="1" showErrorMessage="1" promptTitle="30 Day Follow-up" prompt="Input numerator for Other" sqref="B27">
      <formula1>0</formula1>
      <formula2>1000000</formula2>
    </dataValidation>
    <dataValidation type="whole" allowBlank="1" showInputMessage="1" showErrorMessage="1" promptTitle="30 Day Follow-up" prompt="Input denominator for Medicaid" sqref="C25">
      <formula1>0</formula1>
      <formula2>1000000</formula2>
    </dataValidation>
    <dataValidation type="whole" allowBlank="1" showInputMessage="1" showErrorMessage="1" promptTitle="30 Day Follow-up" prompt="Input denominator for Medicare &amp; Medicaid" sqref="C26">
      <formula1>0</formula1>
      <formula2>1000000</formula2>
    </dataValidation>
    <dataValidation type="whole" allowBlank="1" showInputMessage="1" showErrorMessage="1" promptTitle="30 Day Follow-up" prompt="Input denominator for Other" sqref="C27">
      <formula1>0</formula1>
      <formula2>1000000</formula2>
    </dataValidation>
    <dataValidation type="whole" allowBlank="1" showInputMessage="1" showErrorMessage="1" promptTitle="7 Day Follow-up" prompt="Input numerator for Medicaid" sqref="B20">
      <formula1>0</formula1>
      <formula2>1000000</formula2>
    </dataValidation>
    <dataValidation type="whole" allowBlank="1" showInputMessage="1" showErrorMessage="1" promptTitle="7 Day Follow-up" prompt="Input numerator for Medicare &amp; Medicaid" sqref="B21">
      <formula1>0</formula1>
      <formula2>1000000</formula2>
    </dataValidation>
    <dataValidation type="whole" allowBlank="1" showInputMessage="1" showErrorMessage="1" promptTitle="7 Day Follow-up" prompt="Input numerator for Other" sqref="B22">
      <formula1>0</formula1>
      <formula2>1000000</formula2>
    </dataValidation>
    <dataValidation type="whole" allowBlank="1" showInputMessage="1" showErrorMessage="1" promptTitle="7 Day Follow-up" prompt="Input denominator for Medicaid" sqref="C20">
      <formula1>0</formula1>
      <formula2>1000000</formula2>
    </dataValidation>
    <dataValidation type="whole" allowBlank="1" showInputMessage="1" showErrorMessage="1" promptTitle="7 Day Follow-up" prompt="Input denominator for Medicare &amp; Medicaid" sqref="C21">
      <formula1>0</formula1>
      <formula2>1000000</formula2>
    </dataValidation>
    <dataValidation type="whole" allowBlank="1" showInputMessage="1" showErrorMessage="1" promptTitle="7 Day Follow-up" prompt="Input denominator for Other" sqref="C22">
      <formula1>0</formula1>
      <formula2>1000000</formula2>
    </dataValidation>
    <dataValidation allowBlank="1" showInputMessage="1" showErrorMessage="1" prompt="If data type other than administrative selected, specify source " sqref="B9"/>
    <dataValidation allowBlank="1" showInputMessage="1" showErrorMessage="1" promptTitle="If Other" prompt="If Other, explain whether the denominator is a subset of definitions selected above, please further define the denominator, and indicate the number of consumers excluded:  " sqref="D40"/>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42"/>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38">
        <x14:dataValidation type="list" allowBlank="1" showInputMessage="1" showErrorMessage="1" promptTitle="Select Data Source" prompt="Select Administrative or Other data source">
          <x14:formula1>
            <xm:f>'Data Sheet'!$E$3:$E$4</xm:f>
          </x14:formula1>
          <xm:sqref>B7</xm:sqref>
        </x14:dataValidation>
        <x14:dataValidation type="list" allowBlank="1" showInputMessage="1" showErrorMessage="1" promptTitle="30 Day Follow-Up" prompt="Did the numerator differ for the population that is not part of either Medicaid or the dually-eligible Medicare/Medicaid population?_x000a_(Yes or No)">
          <x14:formula1>
            <xm:f>'Data Sheet'!$B$3:$B$4</xm:f>
          </x14:formula1>
          <xm:sqref>B72</xm:sqref>
        </x14:dataValidation>
        <x14:dataValidation type="list" allowBlank="1" showInputMessage="1" showErrorMessage="1" promptTitle="30 Day Follow-Up" prompt="Did the denominator differ for the population that is not part of either Medicaid or the dually-eligible Medicare/Medicaid population?_x000a_(Yes or No)">
          <x14:formula1>
            <xm:f>'Data Sheet'!$B$3:$B$4</xm:f>
          </x14:formula1>
          <xm:sqref>B73</xm:sqref>
        </x14:dataValidation>
        <x14:dataValidation type="list" allowBlank="1" showInputMessage="1" showErrorMessage="1" promptTitle="30 Day Follow-Up" prompt="Did the calculation differ in some other way for the population that is not part of either the Medicaid or the dually-eligible Medicare/Medicaid population?_x000a_(Yes or No)">
          <x14:formula1>
            <xm:f>'Data Sheet'!$B$3:$B$4</xm:f>
          </x14:formula1>
          <xm:sqref>B74</xm:sqref>
        </x14:dataValidation>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Indicate whether the Other is included in the denominator by selecting Yes or No">
          <x14:formula1>
            <xm:f>'Data Sheet'!$B$3:$B$4</xm:f>
          </x14:formula1>
          <xm:sqref>B40</xm:sqref>
        </x14:dataValidation>
        <x14:dataValidation type="list" allowBlank="1" showInputMessage="1" showErrorMessage="1" prompt="Indicate whether the uninsured population is included in the denominator by selecting Yes or No">
          <x14:formula1>
            <xm:f>'Data Sheet'!$B$3:$B$4</xm:f>
          </x14:formula1>
          <xm:sqref>B39</xm:sqref>
        </x14:dataValidation>
        <x14:dataValidation type="list" allowBlank="1" showInputMessage="1" showErrorMessage="1" prompt="Indicate whether the Commercially insured population is included in the denominator by selecting Yes or No">
          <x14:formula1>
            <xm:f>'Data Sheet'!$B$3:$B$4</xm:f>
          </x14:formula1>
          <xm:sqref>B38</xm:sqref>
        </x14:dataValidation>
        <x14:dataValidation type="list" allowBlank="1" showInputMessage="1" showErrorMessage="1" prompt="Indicate whether the VHA/TRICARE population is included in the denominator by selecting Yes or No">
          <x14:formula1>
            <xm:f>'Data Sheet'!$B$3:$B$4</xm:f>
          </x14:formula1>
          <xm:sqref>B37</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B36</xm:sqref>
        </x14:dataValidation>
        <x14:dataValidation type="list" allowBlank="1" showInputMessage="1" showErrorMessage="1" prompt="Indicate whether the Medicare population is included in the denominator by selecting Yes or No">
          <x14:formula1>
            <xm:f>'Data Sheet'!$B$3:$B$4</xm:f>
          </x14:formula1>
          <xm:sqref>B35</xm:sqref>
        </x14:dataValidation>
        <x14:dataValidation type="list" allowBlank="1" showInputMessage="1" showErrorMessage="1" prompt="Indicate whether the other CHIP enrollees are included in the denominator by selecting Yes or No">
          <x14:formula1>
            <xm:f>'Data Sheet'!$B$3:$B$4</xm:f>
          </x14:formula1>
          <xm:sqref>B34</xm:sqref>
        </x14:dataValidation>
        <x14:dataValidation type="list" allowBlank="1" showInputMessage="1" showErrorMessage="1" prompt="Indicate whether the Title XXI-eligible CHIP population is included in the denominator by selecting Yes or No">
          <x14:formula1>
            <xm:f>'Data Sheet'!$B$3:$B$4</xm:f>
          </x14:formula1>
          <xm:sqref>B33</xm:sqref>
        </x14:dataValidation>
        <x14:dataValidation type="list" allowBlank="1" showInputMessage="1" showErrorMessage="1" prompt="Indicate whether the Title XIX-eligible CHIP population is included in the denominator by selecting Yes or No">
          <x14:formula1>
            <xm:f>'Data Sheet'!$B$3:$B$4</xm:f>
          </x14:formula1>
          <xm:sqref>B32</xm:sqref>
        </x14:dataValidation>
        <x14:dataValidation type="list" allowBlank="1" showInputMessage="1" showErrorMessage="1" prompt="Indicate whether the Medicaid population is included in the denominator by selecting Yes or No">
          <x14:formula1>
            <xm:f>'Data Sheet'!$B$3:$B$4</xm:f>
          </x14:formula1>
          <xm:sqref>B31</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B42</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B41</xm:sqref>
        </x14:dataValidation>
        <x14:dataValidation type="list" allowBlank="1" showInputMessage="1" showErrorMessage="1" promptTitle="30 Day Follow-Up" prompt="Did the calculation differ in some other way for the Medicare &amp; Medicaid Population?_x000a_(Yes or No)">
          <x14:formula1>
            <xm:f>'Data Sheet'!$B$3:$B$4</xm:f>
          </x14:formula1>
          <xm:sqref>B70</xm:sqref>
        </x14:dataValidation>
        <x14:dataValidation type="list" allowBlank="1" showInputMessage="1" showErrorMessage="1" promptTitle="30 Day Follow-Up" prompt="Did the denominator differ for the Medicare &amp; Medicaid Population?_x000a_(Yes or No)">
          <x14:formula1>
            <xm:f>'Data Sheet'!$B$3:$B$4</xm:f>
          </x14:formula1>
          <xm:sqref>B69</xm:sqref>
        </x14:dataValidation>
        <x14:dataValidation type="list" allowBlank="1" showInputMessage="1" showErrorMessage="1" promptTitle="30 Day Follow-Up" prompt="Did the numerator differ for the Medicare &amp; Medicaid Population?_x000a_(Yes or No)">
          <x14:formula1>
            <xm:f>'Data Sheet'!$B$3:$B$4</xm:f>
          </x14:formula1>
          <xm:sqref>B68</xm:sqref>
        </x14:dataValidation>
        <x14:dataValidation type="list" allowBlank="1" showInputMessage="1" showErrorMessage="1" promptTitle="30 Day Follow-Up" prompt="Did the calculation differ in some other way for the Medicaid Population?_x000a_(Yes or No)">
          <x14:formula1>
            <xm:f>'Data Sheet'!$B$3:$B$4</xm:f>
          </x14:formula1>
          <xm:sqref>B66</xm:sqref>
        </x14:dataValidation>
        <x14:dataValidation type="list" allowBlank="1" showInputMessage="1" showErrorMessage="1" promptTitle="30 Day Follow-Up" prompt="Did the denominator differ for the Medicaid Population?_x000a_(Yes or No)">
          <x14:formula1>
            <xm:f>'Data Sheet'!$B$3:$B$4</xm:f>
          </x14:formula1>
          <xm:sqref>B65</xm:sqref>
        </x14:dataValidation>
        <x14:dataValidation type="list" allowBlank="1" showInputMessage="1" showErrorMessage="1" promptTitle="30 Day Follow-Up" prompt="Did the numerator differ for the Medicaid Population?_x000a_(Yes or No)">
          <x14:formula1>
            <xm:f>'Data Sheet'!$B$3:$B$4</xm:f>
          </x14:formula1>
          <xm:sqref>B64</xm:sqref>
        </x14:dataValidation>
        <x14:dataValidation type="list" allowBlank="1" showInputMessage="1" showErrorMessage="1" promptTitle="30 Day Follow-Up" prompt="Did the denominator differ for the Total Eligible Population?_x000a_(Yes or No)">
          <x14:formula1>
            <xm:f>'Data Sheet'!$B$3:$B$4</xm:f>
          </x14:formula1>
          <xm:sqref>B77</xm:sqref>
        </x14:dataValidation>
        <x14:dataValidation type="list" allowBlank="1" showInputMessage="1" showErrorMessage="1" promptTitle="30 Day Follow-Up" prompt="Did the numerator differ for the Total Eligible Population?_x000a_(Yes or No)">
          <x14:formula1>
            <xm:f>'Data Sheet'!$B$3:$B$4</xm:f>
          </x14:formula1>
          <xm:sqref>B76</xm:sqref>
        </x14:dataValidation>
        <x14:dataValidation type="list" allowBlank="1" showInputMessage="1" showErrorMessage="1" promptTitle="30 Day Follow-Up" prompt="Did the calculation differ in some other way for the Total Eligible Population?_x000a_(Yes or No)">
          <x14:formula1>
            <xm:f>'Data Sheet'!$B$3:$B$4</xm:f>
          </x14:formula1>
          <xm:sqref>B78</xm:sqref>
        </x14:dataValidation>
        <x14:dataValidation type="list" allowBlank="1" showInputMessage="1" showErrorMessage="1" promptTitle="7 Day Follow-Up" prompt="Did the numerator differ for the Medicaid Population?_x000a_(Yes or No)">
          <x14:formula1>
            <xm:f>'Data Sheet'!$B$3:$B$4</xm:f>
          </x14:formula1>
          <xm:sqref>B47</xm:sqref>
        </x14:dataValidation>
        <x14:dataValidation type="list" allowBlank="1" showInputMessage="1" showErrorMessage="1" promptTitle="7 Day Follow-Up" prompt="Did the denominator differ for the Medicaid Population?_x000a_(Yes or No)">
          <x14:formula1>
            <xm:f>'Data Sheet'!$B$3:$B$4</xm:f>
          </x14:formula1>
          <xm:sqref>B48</xm:sqref>
        </x14:dataValidation>
        <x14:dataValidation type="list" allowBlank="1" showInputMessage="1" showErrorMessage="1" promptTitle="7 Day Follow-Up" prompt="Did the calculation differ in some other way for the Medicaid Population?_x000a_(Yes or No)">
          <x14:formula1>
            <xm:f>'Data Sheet'!$B$3:$B$4</xm:f>
          </x14:formula1>
          <xm:sqref>B49</xm:sqref>
        </x14:dataValidation>
        <x14:dataValidation type="list" allowBlank="1" showInputMessage="1" showErrorMessage="1" promptTitle="7 Day Follow-Up" prompt="Did the numerator differ for the Medicare &amp; Medicaid Population?_x000a_(Yes or No)">
          <x14:formula1>
            <xm:f>'Data Sheet'!$B$3:$B$4</xm:f>
          </x14:formula1>
          <xm:sqref>B51</xm:sqref>
        </x14:dataValidation>
        <x14:dataValidation type="list" allowBlank="1" showInputMessage="1" showErrorMessage="1" promptTitle="7 Day Follow-Up" prompt="Did the denominator differ for the Medicare &amp; Medicaid Population?_x000a_(Yes or No)">
          <x14:formula1>
            <xm:f>'Data Sheet'!$B$3:$B$4</xm:f>
          </x14:formula1>
          <xm:sqref>B52</xm:sqref>
        </x14:dataValidation>
        <x14:dataValidation type="list" allowBlank="1" showInputMessage="1" showErrorMessage="1" promptTitle="7 Day Follow-Up" prompt="Did the calculation differ in some other way for the Medicare &amp; Medicaid Population?_x000a_(Yes or No)">
          <x14:formula1>
            <xm:f>'Data Sheet'!$B$3:$B$4</xm:f>
          </x14:formula1>
          <xm:sqref>B53</xm:sqref>
        </x14:dataValidation>
        <x14:dataValidation type="list" allowBlank="1" showInputMessage="1" showErrorMessage="1" promptTitle="7 Day Follow-Up" prompt="Did the numerator differ for the population that is not part of either Medicaid or the dually-eligible Medicare/Medicaid population?_x000a_(Yes or No)">
          <x14:formula1>
            <xm:f>'Data Sheet'!$B$3:$B$4</xm:f>
          </x14:formula1>
          <xm:sqref>B55</xm:sqref>
        </x14:dataValidation>
        <x14:dataValidation type="list" allowBlank="1" showInputMessage="1" showErrorMessage="1" promptTitle="7 Day Follow-Up" prompt="Did the denominator differ for the population that is not part of either Medicaid or the dually-eligible Medicare/Medicaid population?_x000a_(Yes or No)">
          <x14:formula1>
            <xm:f>'Data Sheet'!$B$3:$B$4</xm:f>
          </x14:formula1>
          <xm:sqref>B56</xm:sqref>
        </x14:dataValidation>
        <x14:dataValidation type="list" allowBlank="1" showInputMessage="1" showErrorMessage="1" promptTitle="7 Day Follow-Up" prompt="Did the calculation differ in some other way for the population that is not part of either the Medicaid or the dually-eligible Medicare/Medicaid population?_x000a_(Yes or No)">
          <x14:formula1>
            <xm:f>'Data Sheet'!$B$3:$B$4</xm:f>
          </x14:formula1>
          <xm:sqref>B57</xm:sqref>
        </x14:dataValidation>
        <x14:dataValidation type="list" allowBlank="1" showInputMessage="1" showErrorMessage="1" promptTitle="7 Day Follow-Up" prompt="Did the numerator differ for the Total Eligible Population?_x000a_(Yes or No)">
          <x14:formula1>
            <xm:f>'Data Sheet'!$B$3:$B$4</xm:f>
          </x14:formula1>
          <xm:sqref>B59</xm:sqref>
        </x14:dataValidation>
        <x14:dataValidation type="list" allowBlank="1" showInputMessage="1" showErrorMessage="1" promptTitle="7 Day Follow-Up" prompt="Did the denominator differ for the Total Eligible Population?_x000a_(Yes or No)">
          <x14:formula1>
            <xm:f>'Data Sheet'!$B$3:$B$4</xm:f>
          </x14:formula1>
          <xm:sqref>B60</xm:sqref>
        </x14:dataValidation>
        <x14:dataValidation type="list" allowBlank="1" showInputMessage="1" showErrorMessage="1" promptTitle="7 Day Follow-Up" prompt="Did the calculation differ in some other way for the Total Eligible Population?_x000a_(Yes or No)">
          <x14:formula1>
            <xm:f>'Data Sheet'!$B$3:$B$4</xm:f>
          </x14:formula1>
          <xm:sqref>B61</xm:sqref>
        </x14:dataValidation>
      </x14:dataValidations>
    </ex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sheetPr>
  <dimension ref="A1:XFC120"/>
  <sheetViews>
    <sheetView showGridLines="0" tabSelected="1" zoomScaleNormal="100" zoomScaleSheetLayoutView="50" zoomScalePageLayoutView="80" workbookViewId="0">
      <selection sqref="A1:S1"/>
    </sheetView>
  </sheetViews>
  <sheetFormatPr defaultColWidth="0" defaultRowHeight="15" zeroHeight="1" x14ac:dyDescent="0.25"/>
  <cols>
    <col min="1" max="1" width="39.7109375" customWidth="1"/>
    <col min="2" max="2" width="25.7109375" customWidth="1"/>
    <col min="3" max="3" width="24.140625" customWidth="1"/>
    <col min="4" max="4" width="20.28515625" customWidth="1"/>
    <col min="5" max="16383" width="8.85546875" hidden="1"/>
    <col min="16384" max="16384" width="1.7109375" hidden="1" customWidth="1"/>
  </cols>
  <sheetData>
    <row r="1" spans="1:4" s="271" customFormat="1" ht="6" customHeight="1" thickBot="1" x14ac:dyDescent="0.3">
      <c r="A1" s="504" t="s">
        <v>535</v>
      </c>
      <c r="B1" s="504"/>
      <c r="C1" s="504"/>
      <c r="D1" s="504"/>
    </row>
    <row r="2" spans="1:4" ht="18.75" x14ac:dyDescent="0.25">
      <c r="A2" s="434" t="s">
        <v>370</v>
      </c>
      <c r="B2" s="435"/>
      <c r="C2" s="435"/>
      <c r="D2" s="436"/>
    </row>
    <row r="3" spans="1:4" ht="18.75" x14ac:dyDescent="0.25">
      <c r="A3" s="583" t="s">
        <v>469</v>
      </c>
      <c r="B3" s="531"/>
      <c r="C3" s="531"/>
      <c r="D3" s="584"/>
    </row>
    <row r="4" spans="1:4" ht="15" customHeight="1" thickBot="1" x14ac:dyDescent="0.3">
      <c r="A4" s="551" t="s">
        <v>25</v>
      </c>
      <c r="B4" s="532"/>
      <c r="C4" s="532"/>
      <c r="D4" s="552"/>
    </row>
    <row r="5" spans="1:4" s="24" customFormat="1" ht="30.75" customHeight="1" x14ac:dyDescent="0.25">
      <c r="A5" s="443" t="s">
        <v>602</v>
      </c>
      <c r="B5" s="444"/>
      <c r="C5" s="6"/>
      <c r="D5" s="317"/>
    </row>
    <row r="6" spans="1:4" ht="15" customHeight="1" thickBot="1" x14ac:dyDescent="0.3">
      <c r="A6" s="540" t="s">
        <v>26</v>
      </c>
      <c r="B6" s="520"/>
      <c r="C6" s="520"/>
      <c r="D6" s="541"/>
    </row>
    <row r="7" spans="1:4" ht="18" customHeight="1" x14ac:dyDescent="0.25">
      <c r="A7" s="15" t="s">
        <v>537</v>
      </c>
      <c r="B7" s="20"/>
      <c r="C7" s="523" t="s">
        <v>24</v>
      </c>
      <c r="D7" s="536"/>
    </row>
    <row r="8" spans="1:4" ht="45" x14ac:dyDescent="0.25">
      <c r="A8" s="369" t="s">
        <v>612</v>
      </c>
      <c r="B8" s="68"/>
      <c r="C8" s="370" t="s">
        <v>551</v>
      </c>
      <c r="D8" s="234"/>
    </row>
    <row r="9" spans="1:4" ht="30" x14ac:dyDescent="0.25">
      <c r="A9" s="371" t="s">
        <v>558</v>
      </c>
      <c r="B9" s="10"/>
      <c r="C9" s="523" t="s">
        <v>24</v>
      </c>
      <c r="D9" s="536"/>
    </row>
    <row r="10" spans="1:4" s="69" customFormat="1" ht="15" customHeight="1" thickBot="1" x14ac:dyDescent="0.3">
      <c r="A10" s="540" t="s">
        <v>27</v>
      </c>
      <c r="B10" s="520"/>
      <c r="C10" s="520"/>
      <c r="D10" s="541"/>
    </row>
    <row r="11" spans="1:4" ht="15" customHeight="1" x14ac:dyDescent="0.25">
      <c r="A11" s="133" t="s">
        <v>471</v>
      </c>
      <c r="B11" s="35"/>
      <c r="C11" s="533" t="s">
        <v>24</v>
      </c>
      <c r="D11" s="550"/>
    </row>
    <row r="12" spans="1:4" ht="15" customHeight="1" x14ac:dyDescent="0.25">
      <c r="A12" s="133" t="s">
        <v>472</v>
      </c>
      <c r="B12" s="37"/>
      <c r="C12" s="523" t="s">
        <v>24</v>
      </c>
      <c r="D12" s="536"/>
    </row>
    <row r="13" spans="1:4" ht="15" customHeight="1" x14ac:dyDescent="0.25">
      <c r="A13" s="133" t="s">
        <v>473</v>
      </c>
      <c r="B13" s="37"/>
      <c r="C13" s="523" t="s">
        <v>24</v>
      </c>
      <c r="D13" s="536"/>
    </row>
    <row r="14" spans="1:4" ht="15" customHeight="1" x14ac:dyDescent="0.25">
      <c r="A14" s="372" t="s">
        <v>474</v>
      </c>
      <c r="B14" s="37"/>
      <c r="C14" s="523" t="s">
        <v>24</v>
      </c>
      <c r="D14" s="536"/>
    </row>
    <row r="15" spans="1:4" ht="15" customHeight="1" thickBot="1" x14ac:dyDescent="0.3">
      <c r="A15" s="492" t="s">
        <v>28</v>
      </c>
      <c r="B15" s="493"/>
      <c r="C15" s="493"/>
      <c r="D15" s="494"/>
    </row>
    <row r="16" spans="1:4" s="47" customFormat="1" ht="75.75" customHeight="1" x14ac:dyDescent="0.25">
      <c r="A16" s="542" t="s">
        <v>371</v>
      </c>
      <c r="B16" s="513"/>
      <c r="C16" s="513"/>
      <c r="D16" s="543"/>
    </row>
    <row r="17" spans="1:4" ht="18" customHeight="1" thickBot="1" x14ac:dyDescent="0.3">
      <c r="A17" s="604" t="s">
        <v>365</v>
      </c>
      <c r="B17" s="605"/>
      <c r="C17" s="605"/>
      <c r="D17" s="606"/>
    </row>
    <row r="18" spans="1:4" s="17" customFormat="1" ht="15" customHeight="1" thickBot="1" x14ac:dyDescent="0.3">
      <c r="A18" s="134" t="s">
        <v>29</v>
      </c>
      <c r="B18" s="135" t="s">
        <v>30</v>
      </c>
      <c r="C18" s="136" t="s">
        <v>31</v>
      </c>
      <c r="D18" s="137" t="s">
        <v>32</v>
      </c>
    </row>
    <row r="19" spans="1:4" s="24" customFormat="1" ht="15.75" thickBot="1" x14ac:dyDescent="0.3">
      <c r="A19" s="597" t="s">
        <v>446</v>
      </c>
      <c r="B19" s="598"/>
      <c r="C19" s="598"/>
      <c r="D19" s="599"/>
    </row>
    <row r="20" spans="1:4" s="24" customFormat="1" x14ac:dyDescent="0.25">
      <c r="A20" s="158" t="s">
        <v>59</v>
      </c>
      <c r="B20" s="125"/>
      <c r="C20" s="125"/>
      <c r="D20" s="126" t="str">
        <f t="shared" ref="D20:D28" si="0">IF(C20&gt;0,B20/C20,"")</f>
        <v/>
      </c>
    </row>
    <row r="21" spans="1:4" s="24" customFormat="1" x14ac:dyDescent="0.25">
      <c r="A21" s="139" t="s">
        <v>47</v>
      </c>
      <c r="B21" s="42"/>
      <c r="C21" s="42"/>
      <c r="D21" s="52" t="str">
        <f t="shared" si="0"/>
        <v/>
      </c>
    </row>
    <row r="22" spans="1:4" s="24" customFormat="1" x14ac:dyDescent="0.25">
      <c r="A22" s="160" t="s">
        <v>67</v>
      </c>
      <c r="B22" s="42"/>
      <c r="C22" s="42"/>
      <c r="D22" s="52" t="str">
        <f t="shared" si="0"/>
        <v/>
      </c>
    </row>
    <row r="23" spans="1:4" s="24" customFormat="1" ht="15.75" thickBot="1" x14ac:dyDescent="0.3">
      <c r="A23" s="153" t="s">
        <v>34</v>
      </c>
      <c r="B23" s="46">
        <f>SUM(B20:B22)</f>
        <v>0</v>
      </c>
      <c r="C23" s="46">
        <f>SUM(C20:C22)</f>
        <v>0</v>
      </c>
      <c r="D23" s="53" t="str">
        <f t="shared" si="0"/>
        <v/>
      </c>
    </row>
    <row r="24" spans="1:4" s="71" customFormat="1" ht="15.75" thickBot="1" x14ac:dyDescent="0.3">
      <c r="A24" s="597" t="s">
        <v>447</v>
      </c>
      <c r="B24" s="598"/>
      <c r="C24" s="598"/>
      <c r="D24" s="599"/>
    </row>
    <row r="25" spans="1:4" s="24" customFormat="1" x14ac:dyDescent="0.25">
      <c r="A25" s="158" t="s">
        <v>59</v>
      </c>
      <c r="B25" s="125"/>
      <c r="C25" s="125"/>
      <c r="D25" s="126" t="str">
        <f t="shared" si="0"/>
        <v/>
      </c>
    </row>
    <row r="26" spans="1:4" s="24" customFormat="1" x14ac:dyDescent="0.25">
      <c r="A26" s="139" t="s">
        <v>47</v>
      </c>
      <c r="B26" s="42"/>
      <c r="C26" s="42"/>
      <c r="D26" s="52" t="str">
        <f t="shared" si="0"/>
        <v/>
      </c>
    </row>
    <row r="27" spans="1:4" s="16" customFormat="1" ht="15.75" thickBot="1" x14ac:dyDescent="0.3">
      <c r="A27" s="160" t="s">
        <v>67</v>
      </c>
      <c r="B27" s="42"/>
      <c r="C27" s="42"/>
      <c r="D27" s="56" t="str">
        <f t="shared" si="0"/>
        <v/>
      </c>
    </row>
    <row r="28" spans="1:4" s="16" customFormat="1" ht="15.75" thickBot="1" x14ac:dyDescent="0.3">
      <c r="A28" s="153" t="s">
        <v>34</v>
      </c>
      <c r="B28" s="55">
        <f>SUM(B25:B27)</f>
        <v>0</v>
      </c>
      <c r="C28" s="46">
        <f>SUM(C25:C27)</f>
        <v>0</v>
      </c>
      <c r="D28" s="53" t="str">
        <f t="shared" si="0"/>
        <v/>
      </c>
    </row>
    <row r="29" spans="1:4" s="16" customFormat="1" ht="16.350000000000001" customHeight="1" thickBot="1" x14ac:dyDescent="0.3">
      <c r="A29" s="600" t="s">
        <v>35</v>
      </c>
      <c r="B29" s="537"/>
      <c r="C29" s="537"/>
      <c r="D29" s="601"/>
    </row>
    <row r="30" spans="1:4" s="24" customFormat="1" x14ac:dyDescent="0.25">
      <c r="A30" s="461" t="s">
        <v>541</v>
      </c>
      <c r="B30" s="462"/>
      <c r="C30" s="462"/>
      <c r="D30" s="463"/>
    </row>
    <row r="31" spans="1:4" s="24" customFormat="1" x14ac:dyDescent="0.25">
      <c r="A31" s="253" t="s">
        <v>65</v>
      </c>
      <c r="B31" s="6"/>
      <c r="C31" s="426" t="s">
        <v>24</v>
      </c>
      <c r="D31" s="427"/>
    </row>
    <row r="32" spans="1:4" s="24" customFormat="1" x14ac:dyDescent="0.25">
      <c r="A32" s="252" t="s">
        <v>543</v>
      </c>
      <c r="B32" s="6"/>
      <c r="C32" s="426" t="s">
        <v>24</v>
      </c>
      <c r="D32" s="427"/>
    </row>
    <row r="33" spans="1:7" s="24" customFormat="1" x14ac:dyDescent="0.25">
      <c r="A33" s="252" t="s">
        <v>544</v>
      </c>
      <c r="B33" s="6"/>
      <c r="C33" s="426" t="s">
        <v>24</v>
      </c>
      <c r="D33" s="427"/>
    </row>
    <row r="34" spans="1:7" s="24" customFormat="1" x14ac:dyDescent="0.25">
      <c r="A34" s="252" t="s">
        <v>508</v>
      </c>
      <c r="B34" s="6"/>
      <c r="C34" s="426" t="s">
        <v>24</v>
      </c>
      <c r="D34" s="427"/>
    </row>
    <row r="35" spans="1:7" s="24" customFormat="1" x14ac:dyDescent="0.25">
      <c r="A35" s="252" t="s">
        <v>545</v>
      </c>
      <c r="B35" s="6"/>
      <c r="C35" s="426" t="s">
        <v>24</v>
      </c>
      <c r="D35" s="427"/>
    </row>
    <row r="36" spans="1:7" s="24" customFormat="1" ht="30" x14ac:dyDescent="0.25">
      <c r="A36" s="252" t="s">
        <v>71</v>
      </c>
      <c r="B36" s="6"/>
      <c r="C36" s="426" t="s">
        <v>24</v>
      </c>
      <c r="D36" s="427"/>
    </row>
    <row r="37" spans="1:7" s="24" customFormat="1" x14ac:dyDescent="0.25">
      <c r="A37" s="252" t="s">
        <v>72</v>
      </c>
      <c r="B37" s="6"/>
      <c r="C37" s="426" t="s">
        <v>24</v>
      </c>
      <c r="D37" s="427"/>
    </row>
    <row r="38" spans="1:7" s="24" customFormat="1" x14ac:dyDescent="0.25">
      <c r="A38" s="252" t="s">
        <v>539</v>
      </c>
      <c r="B38" s="6"/>
      <c r="C38" s="426" t="s">
        <v>24</v>
      </c>
      <c r="D38" s="427"/>
    </row>
    <row r="39" spans="1:7" s="24" customFormat="1" x14ac:dyDescent="0.25">
      <c r="A39" s="252" t="s">
        <v>73</v>
      </c>
      <c r="B39" s="6"/>
      <c r="C39" s="426" t="s">
        <v>24</v>
      </c>
      <c r="D39" s="427"/>
    </row>
    <row r="40" spans="1:7" s="24" customFormat="1" ht="120" x14ac:dyDescent="0.25">
      <c r="A40" s="252" t="s">
        <v>67</v>
      </c>
      <c r="B40" s="6"/>
      <c r="C40" s="155" t="s">
        <v>542</v>
      </c>
      <c r="D40" s="234"/>
    </row>
    <row r="41" spans="1:7" s="24" customFormat="1" ht="60" x14ac:dyDescent="0.25">
      <c r="A41" s="146" t="s">
        <v>562</v>
      </c>
      <c r="B41" s="6"/>
      <c r="C41" s="145" t="s">
        <v>576</v>
      </c>
      <c r="D41" s="231"/>
    </row>
    <row r="42" spans="1:7" s="24" customFormat="1" ht="90" x14ac:dyDescent="0.25">
      <c r="A42" s="147" t="s">
        <v>561</v>
      </c>
      <c r="B42" s="10"/>
      <c r="C42" s="145" t="s">
        <v>36</v>
      </c>
      <c r="D42" s="234"/>
    </row>
    <row r="43" spans="1:7" s="24" customFormat="1" ht="45" x14ac:dyDescent="0.25">
      <c r="A43" s="148" t="s">
        <v>515</v>
      </c>
      <c r="B43" s="9"/>
      <c r="C43" s="228" t="s">
        <v>516</v>
      </c>
      <c r="D43" s="235"/>
    </row>
    <row r="44" spans="1:7" ht="16.350000000000001" customHeight="1" x14ac:dyDescent="0.25">
      <c r="A44" s="602" t="s">
        <v>130</v>
      </c>
      <c r="B44" s="568"/>
      <c r="C44" s="568"/>
      <c r="D44" s="603"/>
      <c r="E44" s="65"/>
      <c r="F44" s="65"/>
      <c r="G44" s="65"/>
    </row>
    <row r="45" spans="1:7" s="16" customFormat="1" ht="16.350000000000001" customHeight="1" thickBot="1" x14ac:dyDescent="0.3">
      <c r="A45" s="588" t="s">
        <v>487</v>
      </c>
      <c r="B45" s="589"/>
      <c r="C45" s="589"/>
      <c r="D45" s="590"/>
      <c r="E45" s="70"/>
      <c r="F45" s="70"/>
      <c r="G45" s="70"/>
    </row>
    <row r="46" spans="1:7" s="24" customFormat="1" x14ac:dyDescent="0.25">
      <c r="A46" s="423" t="s">
        <v>42</v>
      </c>
      <c r="B46" s="424"/>
      <c r="C46" s="424"/>
      <c r="D46" s="425"/>
    </row>
    <row r="47" spans="1:7" s="24" customFormat="1" ht="45" x14ac:dyDescent="0.25">
      <c r="A47" s="144" t="s">
        <v>517</v>
      </c>
      <c r="B47" s="6"/>
      <c r="C47" s="149" t="s">
        <v>38</v>
      </c>
      <c r="D47" s="235"/>
    </row>
    <row r="48" spans="1:7" s="24" customFormat="1" ht="45" x14ac:dyDescent="0.25">
      <c r="A48" s="144" t="s">
        <v>518</v>
      </c>
      <c r="B48" s="10"/>
      <c r="C48" s="150" t="s">
        <v>39</v>
      </c>
      <c r="D48" s="235"/>
    </row>
    <row r="49" spans="1:7" s="24" customFormat="1" ht="30" x14ac:dyDescent="0.25">
      <c r="A49" s="144" t="s">
        <v>519</v>
      </c>
      <c r="B49" s="121"/>
      <c r="C49" s="151" t="s">
        <v>40</v>
      </c>
      <c r="D49" s="235"/>
    </row>
    <row r="50" spans="1:7" s="24" customFormat="1" x14ac:dyDescent="0.25">
      <c r="A50" s="423" t="s">
        <v>43</v>
      </c>
      <c r="B50" s="424"/>
      <c r="C50" s="424"/>
      <c r="D50" s="425"/>
    </row>
    <row r="51" spans="1:7" s="24" customFormat="1" ht="45" x14ac:dyDescent="0.25">
      <c r="A51" s="144" t="s">
        <v>520</v>
      </c>
      <c r="B51" s="6"/>
      <c r="C51" s="149" t="s">
        <v>38</v>
      </c>
      <c r="D51" s="235"/>
    </row>
    <row r="52" spans="1:7" s="24" customFormat="1" ht="45" x14ac:dyDescent="0.25">
      <c r="A52" s="144" t="s">
        <v>521</v>
      </c>
      <c r="B52" s="10"/>
      <c r="C52" s="150" t="s">
        <v>39</v>
      </c>
      <c r="D52" s="235"/>
    </row>
    <row r="53" spans="1:7" s="24" customFormat="1" ht="45" x14ac:dyDescent="0.25">
      <c r="A53" s="144" t="s">
        <v>522</v>
      </c>
      <c r="B53" s="121"/>
      <c r="C53" s="151" t="s">
        <v>40</v>
      </c>
      <c r="D53" s="235"/>
    </row>
    <row r="54" spans="1:7" s="24" customFormat="1" x14ac:dyDescent="0.25">
      <c r="A54" s="423" t="s">
        <v>44</v>
      </c>
      <c r="B54" s="424"/>
      <c r="C54" s="424"/>
      <c r="D54" s="425"/>
    </row>
    <row r="55" spans="1:7" s="24" customFormat="1" ht="45" x14ac:dyDescent="0.25">
      <c r="A55" s="144" t="s">
        <v>523</v>
      </c>
      <c r="B55" s="6"/>
      <c r="C55" s="149" t="s">
        <v>38</v>
      </c>
      <c r="D55" s="235"/>
    </row>
    <row r="56" spans="1:7" s="24" customFormat="1" ht="45" x14ac:dyDescent="0.25">
      <c r="A56" s="144" t="s">
        <v>524</v>
      </c>
      <c r="B56" s="10"/>
      <c r="C56" s="150" t="s">
        <v>39</v>
      </c>
      <c r="D56" s="235"/>
    </row>
    <row r="57" spans="1:7" s="24" customFormat="1" ht="45" x14ac:dyDescent="0.25">
      <c r="A57" s="144" t="s">
        <v>525</v>
      </c>
      <c r="B57" s="121"/>
      <c r="C57" s="151" t="s">
        <v>40</v>
      </c>
      <c r="D57" s="235"/>
    </row>
    <row r="58" spans="1:7" s="24" customFormat="1" x14ac:dyDescent="0.25">
      <c r="A58" s="423" t="s">
        <v>45</v>
      </c>
      <c r="B58" s="424"/>
      <c r="C58" s="424"/>
      <c r="D58" s="425"/>
    </row>
    <row r="59" spans="1:7" s="24" customFormat="1" ht="45" x14ac:dyDescent="0.25">
      <c r="A59" s="144" t="s">
        <v>526</v>
      </c>
      <c r="B59" s="6"/>
      <c r="C59" s="149" t="s">
        <v>38</v>
      </c>
      <c r="D59" s="235"/>
    </row>
    <row r="60" spans="1:7" s="24" customFormat="1" ht="45" x14ac:dyDescent="0.25">
      <c r="A60" s="144" t="s">
        <v>527</v>
      </c>
      <c r="B60" s="10"/>
      <c r="C60" s="150" t="s">
        <v>39</v>
      </c>
      <c r="D60" s="235"/>
    </row>
    <row r="61" spans="1:7" s="24" customFormat="1" ht="30" x14ac:dyDescent="0.25">
      <c r="A61" s="144" t="s">
        <v>528</v>
      </c>
      <c r="B61" s="10"/>
      <c r="C61" s="150" t="s">
        <v>40</v>
      </c>
      <c r="D61" s="235"/>
    </row>
    <row r="62" spans="1:7" s="16" customFormat="1" ht="16.350000000000001" customHeight="1" thickBot="1" x14ac:dyDescent="0.3">
      <c r="A62" s="588" t="s">
        <v>488</v>
      </c>
      <c r="B62" s="589"/>
      <c r="C62" s="589"/>
      <c r="D62" s="590"/>
      <c r="E62" s="70"/>
      <c r="F62" s="70"/>
      <c r="G62" s="70"/>
    </row>
    <row r="63" spans="1:7" s="24" customFormat="1" x14ac:dyDescent="0.25">
      <c r="A63" s="453" t="s">
        <v>42</v>
      </c>
      <c r="B63" s="454"/>
      <c r="C63" s="454"/>
      <c r="D63" s="455"/>
    </row>
    <row r="64" spans="1:7" s="24" customFormat="1" ht="45" x14ac:dyDescent="0.25">
      <c r="A64" s="144" t="s">
        <v>517</v>
      </c>
      <c r="B64" s="6"/>
      <c r="C64" s="149" t="s">
        <v>38</v>
      </c>
      <c r="D64" s="235"/>
    </row>
    <row r="65" spans="1:4" s="24" customFormat="1" ht="45" x14ac:dyDescent="0.25">
      <c r="A65" s="144" t="s">
        <v>518</v>
      </c>
      <c r="B65" s="10"/>
      <c r="C65" s="150" t="s">
        <v>39</v>
      </c>
      <c r="D65" s="235"/>
    </row>
    <row r="66" spans="1:4" s="24" customFormat="1" ht="30" x14ac:dyDescent="0.25">
      <c r="A66" s="144" t="s">
        <v>519</v>
      </c>
      <c r="B66" s="121"/>
      <c r="C66" s="151" t="s">
        <v>40</v>
      </c>
      <c r="D66" s="235"/>
    </row>
    <row r="67" spans="1:4" s="24" customFormat="1" x14ac:dyDescent="0.25">
      <c r="A67" s="423" t="s">
        <v>43</v>
      </c>
      <c r="B67" s="424"/>
      <c r="C67" s="424"/>
      <c r="D67" s="425"/>
    </row>
    <row r="68" spans="1:4" s="24" customFormat="1" ht="45" x14ac:dyDescent="0.25">
      <c r="A68" s="144" t="s">
        <v>520</v>
      </c>
      <c r="B68" s="6"/>
      <c r="C68" s="149" t="s">
        <v>38</v>
      </c>
      <c r="D68" s="235"/>
    </row>
    <row r="69" spans="1:4" s="24" customFormat="1" ht="45" x14ac:dyDescent="0.25">
      <c r="A69" s="144" t="s">
        <v>521</v>
      </c>
      <c r="B69" s="10"/>
      <c r="C69" s="150" t="s">
        <v>39</v>
      </c>
      <c r="D69" s="235"/>
    </row>
    <row r="70" spans="1:4" s="24" customFormat="1" ht="45" x14ac:dyDescent="0.25">
      <c r="A70" s="144" t="s">
        <v>522</v>
      </c>
      <c r="B70" s="121"/>
      <c r="C70" s="151" t="s">
        <v>40</v>
      </c>
      <c r="D70" s="235"/>
    </row>
    <row r="71" spans="1:4" s="24" customFormat="1" x14ac:dyDescent="0.25">
      <c r="A71" s="423" t="s">
        <v>44</v>
      </c>
      <c r="B71" s="424"/>
      <c r="C71" s="424"/>
      <c r="D71" s="425"/>
    </row>
    <row r="72" spans="1:4" s="24" customFormat="1" ht="45" x14ac:dyDescent="0.25">
      <c r="A72" s="144" t="s">
        <v>523</v>
      </c>
      <c r="B72" s="6"/>
      <c r="C72" s="149" t="s">
        <v>38</v>
      </c>
      <c r="D72" s="235"/>
    </row>
    <row r="73" spans="1:4" s="24" customFormat="1" ht="45" x14ac:dyDescent="0.25">
      <c r="A73" s="144" t="s">
        <v>524</v>
      </c>
      <c r="B73" s="10"/>
      <c r="C73" s="150" t="s">
        <v>39</v>
      </c>
      <c r="D73" s="235"/>
    </row>
    <row r="74" spans="1:4" s="24" customFormat="1" ht="45" x14ac:dyDescent="0.25">
      <c r="A74" s="144" t="s">
        <v>525</v>
      </c>
      <c r="B74" s="121"/>
      <c r="C74" s="151" t="s">
        <v>40</v>
      </c>
      <c r="D74" s="235"/>
    </row>
    <row r="75" spans="1:4" s="24" customFormat="1" x14ac:dyDescent="0.25">
      <c r="A75" s="423" t="s">
        <v>45</v>
      </c>
      <c r="B75" s="424"/>
      <c r="C75" s="424"/>
      <c r="D75" s="425"/>
    </row>
    <row r="76" spans="1:4" s="24" customFormat="1" ht="45" x14ac:dyDescent="0.25">
      <c r="A76" s="144" t="s">
        <v>526</v>
      </c>
      <c r="B76" s="6"/>
      <c r="C76" s="149" t="s">
        <v>38</v>
      </c>
      <c r="D76" s="235"/>
    </row>
    <row r="77" spans="1:4" s="24" customFormat="1" ht="45" x14ac:dyDescent="0.25">
      <c r="A77" s="144" t="s">
        <v>527</v>
      </c>
      <c r="B77" s="10"/>
      <c r="C77" s="150" t="s">
        <v>39</v>
      </c>
      <c r="D77" s="235"/>
    </row>
    <row r="78" spans="1:4" s="24" customFormat="1" ht="30" x14ac:dyDescent="0.25">
      <c r="A78" s="144" t="s">
        <v>528</v>
      </c>
      <c r="B78" s="10"/>
      <c r="C78" s="150" t="s">
        <v>40</v>
      </c>
      <c r="D78" s="235"/>
    </row>
    <row r="79" spans="1:4" ht="17.100000000000001" customHeight="1" thickBot="1" x14ac:dyDescent="0.3">
      <c r="A79" s="540" t="s">
        <v>46</v>
      </c>
      <c r="B79" s="520"/>
      <c r="C79" s="520"/>
      <c r="D79" s="541"/>
    </row>
    <row r="80" spans="1:4" s="88" customFormat="1" ht="35.1" customHeight="1" thickBot="1" x14ac:dyDescent="0.3">
      <c r="A80" s="577"/>
      <c r="B80" s="578"/>
      <c r="C80" s="578"/>
      <c r="D80" s="579"/>
    </row>
    <row r="81" spans="1:4" ht="17.100000000000001" customHeight="1" x14ac:dyDescent="0.25">
      <c r="A81" s="539" t="s">
        <v>0</v>
      </c>
      <c r="B81" s="539"/>
      <c r="C81" s="539"/>
      <c r="D81" s="539"/>
    </row>
    <row r="82" spans="1:4" ht="15" hidden="1" customHeight="1" x14ac:dyDescent="0.25"/>
    <row r="83" spans="1:4" ht="15" hidden="1" customHeight="1" x14ac:dyDescent="0.25"/>
    <row r="84" spans="1:4" ht="15" hidden="1" customHeight="1" x14ac:dyDescent="0.25"/>
    <row r="85" spans="1:4" ht="15" hidden="1" customHeight="1" x14ac:dyDescent="0.25"/>
    <row r="86" spans="1:4" ht="15" hidden="1" customHeight="1" x14ac:dyDescent="0.25"/>
    <row r="87" spans="1:4" ht="15" hidden="1" customHeight="1" x14ac:dyDescent="0.25"/>
    <row r="88" spans="1:4" ht="15" hidden="1" customHeight="1" x14ac:dyDescent="0.25"/>
    <row r="89" spans="1:4" ht="15" hidden="1" customHeight="1" x14ac:dyDescent="0.25"/>
    <row r="90" spans="1:4" ht="15" hidden="1" customHeight="1" x14ac:dyDescent="0.25"/>
    <row r="91" spans="1:4" ht="15" hidden="1" customHeight="1" x14ac:dyDescent="0.25"/>
    <row r="92" spans="1:4" ht="15" hidden="1" customHeight="1" x14ac:dyDescent="0.25"/>
    <row r="93" spans="1:4" ht="15" hidden="1" customHeight="1" x14ac:dyDescent="0.25"/>
    <row r="94" spans="1:4" ht="15" hidden="1" customHeight="1" x14ac:dyDescent="0.25"/>
    <row r="95" spans="1:4" ht="15" hidden="1" customHeight="1" x14ac:dyDescent="0.25"/>
    <row r="96" spans="1:4"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sheetData>
  <sheetProtection algorithmName="SHA-512" hashValue="ns07Xgud2/FHU0iYJ0cSxONosYxfwRod0iZNBCr/kKpPHacxvOzKtet0URLdDvNdvN0IVnun+sNpmCEXT/GyLA==" saltValue="0JdumqcqO4YchN/gt9w3gw==" spinCount="100000" sheet="1" objects="1" scenarios="1"/>
  <mergeCells count="43">
    <mergeCell ref="A1:D1"/>
    <mergeCell ref="A2:D2"/>
    <mergeCell ref="A3:D3"/>
    <mergeCell ref="A4:D4"/>
    <mergeCell ref="A6:D6"/>
    <mergeCell ref="A5:B5"/>
    <mergeCell ref="A62:D62"/>
    <mergeCell ref="A16:D16"/>
    <mergeCell ref="A17:D17"/>
    <mergeCell ref="A19:D19"/>
    <mergeCell ref="A24:D24"/>
    <mergeCell ref="A29:D29"/>
    <mergeCell ref="A44:D44"/>
    <mergeCell ref="A45:D45"/>
    <mergeCell ref="A46:D46"/>
    <mergeCell ref="A50:D50"/>
    <mergeCell ref="A54:D54"/>
    <mergeCell ref="A58:D58"/>
    <mergeCell ref="C31:D31"/>
    <mergeCell ref="C32:D32"/>
    <mergeCell ref="C33:D33"/>
    <mergeCell ref="C39:D39"/>
    <mergeCell ref="A81:D81"/>
    <mergeCell ref="A63:D63"/>
    <mergeCell ref="A67:D67"/>
    <mergeCell ref="A71:D71"/>
    <mergeCell ref="A75:D75"/>
    <mergeCell ref="A79:D79"/>
    <mergeCell ref="A80:D80"/>
    <mergeCell ref="C34:D34"/>
    <mergeCell ref="C35:D35"/>
    <mergeCell ref="C36:D36"/>
    <mergeCell ref="C37:D37"/>
    <mergeCell ref="C38:D38"/>
    <mergeCell ref="C7:D7"/>
    <mergeCell ref="C9:D9"/>
    <mergeCell ref="A30:D30"/>
    <mergeCell ref="A15:D15"/>
    <mergeCell ref="A10:D10"/>
    <mergeCell ref="C11:D11"/>
    <mergeCell ref="C12:D12"/>
    <mergeCell ref="C13:D13"/>
    <mergeCell ref="C14:D14"/>
  </mergeCells>
  <dataValidations count="27">
    <dataValidation allowBlank="1" showInputMessage="1" showErrorMessage="1" promptTitle="If Yes, the measure differs:" prompt="Explain how the calculation differed and why" sqref="D41"/>
    <dataValidation allowBlank="1" showInputMessage="1" showErrorMessage="1" prompt="(Enter Explanation)" sqref="D47:D49 D51:D53 D55:D57 D59:D61 D64:D66 D68:D70 D72:D74 D76:D78"/>
    <dataValidation type="whole" allowBlank="1" showInputMessage="1" showErrorMessage="1" prompt="Size of the measure-eligible population" sqref="D43">
      <formula1>0</formula1>
      <formula2>100000</formula2>
    </dataValidation>
    <dataValidation allowBlank="1" showInputMessage="1" showErrorMessage="1" promptTitle="If Other selected from last cell" prompt="Specify in this cell" sqref="D8"/>
    <dataValidation type="whole" allowBlank="1" showInputMessage="1" showErrorMessage="1" prompt="Size of the population included in the denominator" sqref="B43">
      <formula1>0</formula1>
      <formula2>100000</formula2>
    </dataValidation>
    <dataValidation type="whole" allowBlank="1" showInputMessage="1" showErrorMessage="1" sqref="B23:C23 B28:C28">
      <formula1>0</formula1>
      <formula2>100000</formula2>
    </dataValidation>
    <dataValidation allowBlank="1" showInputMessage="1" showErrorMessage="1" promptTitle="Numerator End Date" prompt="Input date in the following format - mm/dd/yyyy" sqref="B14"/>
    <dataValidation allowBlank="1" showInputMessage="1" showErrorMessage="1" promptTitle="Numerator Start Date" prompt="Input date in the following format - mm/dd/yyyy" sqref="B13"/>
    <dataValidation allowBlank="1" showInputMessage="1" showErrorMessage="1" promptTitle="Denominator End Date " prompt="Input date in the following format - mm/dd/yyyy" sqref="B12"/>
    <dataValidation type="date" allowBlank="1" showInputMessage="1" showErrorMessage="1" promptTitle="Denominator Start Date" prompt="Input date in the following format - mm/dd/yyyy" sqref="B11">
      <formula1>25569</formula1>
      <formula2>43831</formula2>
    </dataValidation>
    <dataValidation allowBlank="1" showInputMessage="1" showErrorMessage="1" promptTitle="Additional Notes field" prompt="Please note anything you would like to tell us about reporting this measure:" sqref="A80"/>
    <dataValidation type="whole" allowBlank="1" showInputMessage="1" showErrorMessage="1" promptTitle="7 Day Follow-up" prompt="Input denominator for Other" sqref="C22">
      <formula1>0</formula1>
      <formula2>1000000</formula2>
    </dataValidation>
    <dataValidation type="whole" allowBlank="1" showInputMessage="1" showErrorMessage="1" promptTitle="7 Day Follow-up" prompt="Input denominator for Medicare &amp; Medicaid" sqref="C21">
      <formula1>0</formula1>
      <formula2>1000000</formula2>
    </dataValidation>
    <dataValidation type="whole" allowBlank="1" showInputMessage="1" showErrorMessage="1" promptTitle="7 Day Follow-up" prompt="Input denominator for Medicaid" sqref="C20">
      <formula1>0</formula1>
      <formula2>1000000</formula2>
    </dataValidation>
    <dataValidation type="whole" allowBlank="1" showInputMessage="1" showErrorMessage="1" promptTitle="7 Day Follow-up" prompt="Input numerator for Other" sqref="B22">
      <formula1>0</formula1>
      <formula2>1000000</formula2>
    </dataValidation>
    <dataValidation type="whole" allowBlank="1" showInputMessage="1" showErrorMessage="1" promptTitle="7 Day Follow-up" prompt="Input numerator for Medicare &amp; Medicaid" sqref="B21">
      <formula1>0</formula1>
      <formula2>1000000</formula2>
    </dataValidation>
    <dataValidation type="whole" allowBlank="1" showInputMessage="1" showErrorMessage="1" promptTitle="7 Day Follow-up" prompt="Input numerator for Medicaid" sqref="B20">
      <formula1>0</formula1>
      <formula2>1000000</formula2>
    </dataValidation>
    <dataValidation type="whole" allowBlank="1" showInputMessage="1" showErrorMessage="1" promptTitle="30 Day Follow-up" prompt="Input denominator for Other" sqref="C27">
      <formula1>0</formula1>
      <formula2>1000000</formula2>
    </dataValidation>
    <dataValidation type="whole" allowBlank="1" showInputMessage="1" showErrorMessage="1" promptTitle="30 Day Follow-up" prompt="Input denominator for Medicare &amp; Medicaid" sqref="C26">
      <formula1>0</formula1>
      <formula2>1000000</formula2>
    </dataValidation>
    <dataValidation type="whole" allowBlank="1" showInputMessage="1" showErrorMessage="1" promptTitle="30 Day Follow-up" prompt="Input denominator for Medicaid" sqref="C25">
      <formula1>0</formula1>
      <formula2>1000000</formula2>
    </dataValidation>
    <dataValidation type="whole" allowBlank="1" showInputMessage="1" showErrorMessage="1" promptTitle="30 Day Follow-up" prompt="Input numerator for Other" sqref="B27">
      <formula1>0</formula1>
      <formula2>1000000</formula2>
    </dataValidation>
    <dataValidation type="whole" allowBlank="1" showInputMessage="1" showErrorMessage="1" promptTitle="30 Day Follow-up" prompt="Input numerator for Medicare &amp; Medicaid" sqref="B26">
      <formula1>0</formula1>
      <formula2>1000000</formula2>
    </dataValidation>
    <dataValidation type="whole" allowBlank="1" showInputMessage="1" showErrorMessage="1" promptTitle="30 Day Follow-up" prompt="Input numerator for Medicaid" sqref="B25">
      <formula1>0</formula1>
      <formula2>1000000</formula2>
    </dataValidation>
    <dataValidation allowBlank="1" showInputMessage="1" showErrorMessage="1" prompt="If data type other than administrative selected, specify source " sqref="B9"/>
    <dataValidation allowBlank="1" showInputMessage="1" showErrorMessage="1" promptTitle="If Other" prompt="If Other, explain whether the denominator is a subset of definitions selected above, please further define the denominator, and indicate the number of consumers excluded:  " sqref="D40"/>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42"/>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38">
        <x14:dataValidation type="list" allowBlank="1" showInputMessage="1" showErrorMessage="1" promptTitle="Select Data Source" prompt="Select Administrative or Other data source">
          <x14:formula1>
            <xm:f>'Data Sheet'!$E$3:$E$4</xm:f>
          </x14:formula1>
          <xm:sqref>B7</xm:sqref>
        </x14:dataValidation>
        <x14:dataValidation type="list" allowBlank="1" showInputMessage="1" showErrorMessage="1" promptTitle="30 Day Follow-Up" prompt="Did the numerator differ for the population that is not part of either Medicaid or the dually-eligible Medicare/Medicaid population?_x000a_(Yes or No)">
          <x14:formula1>
            <xm:f>'Data Sheet'!$B$3:$B$4</xm:f>
          </x14:formula1>
          <xm:sqref>B72</xm:sqref>
        </x14:dataValidation>
        <x14:dataValidation type="list" allowBlank="1" showInputMessage="1" showErrorMessage="1" promptTitle="30 Day Follow-Up" prompt="Did the denominator differ for the population that is not part of either Medicaid or the dually-eligible Medicare/Medicaid population?_x000a_(Yes or No)">
          <x14:formula1>
            <xm:f>'Data Sheet'!$B$3:$B$4</xm:f>
          </x14:formula1>
          <xm:sqref>B73</xm:sqref>
        </x14:dataValidation>
        <x14:dataValidation type="list" allowBlank="1" showInputMessage="1" showErrorMessage="1" promptTitle="30 Day Follow-Up" prompt="Did the calculation differ in some other way for the population that is not part of either the Medicaid or the dually-eligible Medicare/Medicaid population?_x000a_(Yes or No)">
          <x14:formula1>
            <xm:f>'Data Sheet'!$B$3:$B$4</xm:f>
          </x14:formula1>
          <xm:sqref>B74</xm:sqref>
        </x14:dataValidation>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Indicate whether the Medicaid population is included in the denominator by selecting Yes or No">
          <x14:formula1>
            <xm:f>'Data Sheet'!$B$3:$B$4</xm:f>
          </x14:formula1>
          <xm:sqref>B31</xm:sqref>
        </x14:dataValidation>
        <x14:dataValidation type="list" allowBlank="1" showInputMessage="1" showErrorMessage="1" prompt="Indicate whether the Title XIX-eligible CHIP population is included in the denominator by selecting Yes or No">
          <x14:formula1>
            <xm:f>'Data Sheet'!$B$3:$B$4</xm:f>
          </x14:formula1>
          <xm:sqref>B32</xm:sqref>
        </x14:dataValidation>
        <x14:dataValidation type="list" allowBlank="1" showInputMessage="1" showErrorMessage="1" prompt="Indicate whether the Title XXI-eligible CHIP population is included in the denominator by selecting Yes or No">
          <x14:formula1>
            <xm:f>'Data Sheet'!$B$3:$B$4</xm:f>
          </x14:formula1>
          <xm:sqref>B33</xm:sqref>
        </x14:dataValidation>
        <x14:dataValidation type="list" allowBlank="1" showInputMessage="1" showErrorMessage="1" prompt="Indicate whether the other CHIP enrollees are included in the denominator by selecting Yes or No">
          <x14:formula1>
            <xm:f>'Data Sheet'!$B$3:$B$4</xm:f>
          </x14:formula1>
          <xm:sqref>B34</xm:sqref>
        </x14:dataValidation>
        <x14:dataValidation type="list" allowBlank="1" showInputMessage="1" showErrorMessage="1" prompt="Indicate whether the Medicare population is included in the denominator by selecting Yes or No">
          <x14:formula1>
            <xm:f>'Data Sheet'!$B$3:$B$4</xm:f>
          </x14:formula1>
          <xm:sqref>B35</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B36</xm:sqref>
        </x14:dataValidation>
        <x14:dataValidation type="list" allowBlank="1" showInputMessage="1" showErrorMessage="1" prompt="Indicate whether the VHA/TRICARE population is included in the denominator by selecting Yes or No">
          <x14:formula1>
            <xm:f>'Data Sheet'!$B$3:$B$4</xm:f>
          </x14:formula1>
          <xm:sqref>B37</xm:sqref>
        </x14:dataValidation>
        <x14:dataValidation type="list" allowBlank="1" showInputMessage="1" showErrorMessage="1" prompt="Indicate whether the Commercially insured population is included in the denominator by selecting Yes or No">
          <x14:formula1>
            <xm:f>'Data Sheet'!$B$3:$B$4</xm:f>
          </x14:formula1>
          <xm:sqref>B38</xm:sqref>
        </x14:dataValidation>
        <x14:dataValidation type="list" allowBlank="1" showInputMessage="1" showErrorMessage="1" prompt="Indicate whether the uninsured population is included in the denominator by selecting Yes or No">
          <x14:formula1>
            <xm:f>'Data Sheet'!$B$3:$B$4</xm:f>
          </x14:formula1>
          <xm:sqref>B39</xm:sqref>
        </x14:dataValidation>
        <x14:dataValidation type="list" allowBlank="1" showInputMessage="1" showErrorMessage="1" prompt="Indicate whether the Other is included in the denominator by selecting Yes or No">
          <x14:formula1>
            <xm:f>'Data Sheet'!$B$3:$B$4</xm:f>
          </x14:formula1>
          <xm:sqref>B40</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B42</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B41</xm:sqref>
        </x14:dataValidation>
        <x14:dataValidation type="list" allowBlank="1" showInputMessage="1" showErrorMessage="1" promptTitle="30 Day Follow-Up" prompt="Did the calculation differ in some other way for the Medicare &amp; Medicaid Population?_x000a_(Yes or No)">
          <x14:formula1>
            <xm:f>'Data Sheet'!$B$3:$B$4</xm:f>
          </x14:formula1>
          <xm:sqref>B70</xm:sqref>
        </x14:dataValidation>
        <x14:dataValidation type="list" allowBlank="1" showInputMessage="1" showErrorMessage="1" promptTitle="30 Day Follow-Up" prompt="Did the denominator differ for the Medicare &amp; Medicaid Population?_x000a_(Yes or No)">
          <x14:formula1>
            <xm:f>'Data Sheet'!$B$3:$B$4</xm:f>
          </x14:formula1>
          <xm:sqref>B69</xm:sqref>
        </x14:dataValidation>
        <x14:dataValidation type="list" allowBlank="1" showInputMessage="1" showErrorMessage="1" promptTitle="30 Day Follow-Up" prompt="Did the numerator differ for the Medicare &amp; Medicaid Population?_x000a_(Yes or No)">
          <x14:formula1>
            <xm:f>'Data Sheet'!$B$3:$B$4</xm:f>
          </x14:formula1>
          <xm:sqref>B68</xm:sqref>
        </x14:dataValidation>
        <x14:dataValidation type="list" allowBlank="1" showInputMessage="1" showErrorMessage="1" promptTitle="30 Day Follow-Up" prompt="Did the calculation differ in some other way for the Medicaid Population?_x000a_(Yes or No)">
          <x14:formula1>
            <xm:f>'Data Sheet'!$B$3:$B$4</xm:f>
          </x14:formula1>
          <xm:sqref>B66</xm:sqref>
        </x14:dataValidation>
        <x14:dataValidation type="list" allowBlank="1" showInputMessage="1" showErrorMessage="1" promptTitle="30 Day Follow-Up" prompt="Did the denominator differ for the Medicaid Population?_x000a_(Yes or No)">
          <x14:formula1>
            <xm:f>'Data Sheet'!$B$3:$B$4</xm:f>
          </x14:formula1>
          <xm:sqref>B65</xm:sqref>
        </x14:dataValidation>
        <x14:dataValidation type="list" allowBlank="1" showInputMessage="1" showErrorMessage="1" promptTitle="30 Day Follow-Up" prompt="Did the numerator differ for the Medicaid Population?_x000a_(Yes or No)">
          <x14:formula1>
            <xm:f>'Data Sheet'!$B$3:$B$4</xm:f>
          </x14:formula1>
          <xm:sqref>B64</xm:sqref>
        </x14:dataValidation>
        <x14:dataValidation type="list" allowBlank="1" showInputMessage="1" showErrorMessage="1" promptTitle="30 Day Follow-Up" prompt="Did the denominator differ for the Total Eligible Population?_x000a_(Yes or No)">
          <x14:formula1>
            <xm:f>'Data Sheet'!$B$3:$B$4</xm:f>
          </x14:formula1>
          <xm:sqref>B77</xm:sqref>
        </x14:dataValidation>
        <x14:dataValidation type="list" allowBlank="1" showInputMessage="1" showErrorMessage="1" promptTitle="30 Day Follow-Up" prompt="Did the numerator differ for the Total Eligible Population?_x000a_(Yes or No)">
          <x14:formula1>
            <xm:f>'Data Sheet'!$B$3:$B$4</xm:f>
          </x14:formula1>
          <xm:sqref>B76</xm:sqref>
        </x14:dataValidation>
        <x14:dataValidation type="list" allowBlank="1" showInputMessage="1" showErrorMessage="1" promptTitle="30 Day Follow-Up" prompt="Did the calculation differ in some other way for the Total Eligible Population?_x000a_(Yes or No)">
          <x14:formula1>
            <xm:f>'Data Sheet'!$B$3:$B$4</xm:f>
          </x14:formula1>
          <xm:sqref>B78</xm:sqref>
        </x14:dataValidation>
        <x14:dataValidation type="list" allowBlank="1" showInputMessage="1" showErrorMessage="1" promptTitle="7 Day Follow-Up" prompt="Did the numerator differ for the Medicaid Population?_x000a_(Yes or No)">
          <x14:formula1>
            <xm:f>'Data Sheet'!$B$3:$B$4</xm:f>
          </x14:formula1>
          <xm:sqref>B47</xm:sqref>
        </x14:dataValidation>
        <x14:dataValidation type="list" allowBlank="1" showInputMessage="1" showErrorMessage="1" promptTitle="7 Day Follow-Up" prompt="Did the denominator differ for the Medicaid Population?_x000a_(Yes or No)">
          <x14:formula1>
            <xm:f>'Data Sheet'!$B$3:$B$4</xm:f>
          </x14:formula1>
          <xm:sqref>B48</xm:sqref>
        </x14:dataValidation>
        <x14:dataValidation type="list" allowBlank="1" showInputMessage="1" showErrorMessage="1" promptTitle="7 Day Follow-Up" prompt="Did the calculation differ in some other way for the Medicaid Population?_x000a_(Yes or No)">
          <x14:formula1>
            <xm:f>'Data Sheet'!$B$3:$B$4</xm:f>
          </x14:formula1>
          <xm:sqref>B49</xm:sqref>
        </x14:dataValidation>
        <x14:dataValidation type="list" allowBlank="1" showInputMessage="1" showErrorMessage="1" promptTitle="7 Day Follow-Up" prompt="Did the numerator differ for the Medicare &amp; Medicaid Population?_x000a_(Yes or No)">
          <x14:formula1>
            <xm:f>'Data Sheet'!$B$3:$B$4</xm:f>
          </x14:formula1>
          <xm:sqref>B51</xm:sqref>
        </x14:dataValidation>
        <x14:dataValidation type="list" allowBlank="1" showInputMessage="1" showErrorMessage="1" promptTitle="7 Day Follow-Up" prompt="Did the denominator differ for the Medicare &amp; Medicaid Population?_x000a_(Yes or No)">
          <x14:formula1>
            <xm:f>'Data Sheet'!$B$3:$B$4</xm:f>
          </x14:formula1>
          <xm:sqref>B52</xm:sqref>
        </x14:dataValidation>
        <x14:dataValidation type="list" allowBlank="1" showInputMessage="1" showErrorMessage="1" promptTitle="7 Day Follow-Up" prompt="Did the calculation differ in some other way for the Medicare &amp; Medicaid Population?_x000a_(Yes or No)">
          <x14:formula1>
            <xm:f>'Data Sheet'!$B$3:$B$4</xm:f>
          </x14:formula1>
          <xm:sqref>B53</xm:sqref>
        </x14:dataValidation>
        <x14:dataValidation type="list" allowBlank="1" showInputMessage="1" showErrorMessage="1" promptTitle="7 Day Follow-Up" prompt="Did the numerator differ for the population that is not part of either Medicaid or the dually-eligible Medicare/Medicaid population?_x000a_(Yes or No)">
          <x14:formula1>
            <xm:f>'Data Sheet'!$B$3:$B$4</xm:f>
          </x14:formula1>
          <xm:sqref>B55</xm:sqref>
        </x14:dataValidation>
        <x14:dataValidation type="list" allowBlank="1" showInputMessage="1" showErrorMessage="1" promptTitle="7 Day Follow-Up" prompt="Did the denominator differ for the population that is not part of either Medicaid or the dually-eligible Medicare/Medicaid population?_x000a_(Yes or No)">
          <x14:formula1>
            <xm:f>'Data Sheet'!$B$3:$B$4</xm:f>
          </x14:formula1>
          <xm:sqref>B56</xm:sqref>
        </x14:dataValidation>
        <x14:dataValidation type="list" allowBlank="1" showInputMessage="1" showErrorMessage="1" promptTitle="7 Day Follow-Up" prompt="Did the calculation differ in some other way for the population that is not part of either the Medicaid or the dually-eligible Medicare/Medicaid population?_x000a_(Yes or No)">
          <x14:formula1>
            <xm:f>'Data Sheet'!$B$3:$B$4</xm:f>
          </x14:formula1>
          <xm:sqref>B57</xm:sqref>
        </x14:dataValidation>
        <x14:dataValidation type="list" allowBlank="1" showInputMessage="1" showErrorMessage="1" promptTitle="7 Day Follow-Up" prompt="Did the numerator differ for the Total Eligible Population?_x000a_(Yes or No)">
          <x14:formula1>
            <xm:f>'Data Sheet'!$B$3:$B$4</xm:f>
          </x14:formula1>
          <xm:sqref>B59</xm:sqref>
        </x14:dataValidation>
        <x14:dataValidation type="list" allowBlank="1" showInputMessage="1" showErrorMessage="1" promptTitle="7 Day Follow-Up" prompt="Did the denominator differ for the Total Eligible Population?_x000a_(Yes or No)">
          <x14:formula1>
            <xm:f>'Data Sheet'!$B$3:$B$4</xm:f>
          </x14:formula1>
          <xm:sqref>B60</xm:sqref>
        </x14:dataValidation>
        <x14:dataValidation type="list" allowBlank="1" showInputMessage="1" showErrorMessage="1" promptTitle="7 Day Follow-Up" prompt="Did the calculation differ in some other way for the Total Eligible Population?_x000a_(Yes or No)">
          <x14:formula1>
            <xm:f>'Data Sheet'!$B$3:$B$4</xm:f>
          </x14:formula1>
          <xm:sqref>B61</xm:sqref>
        </x14:dataValidation>
      </x14:dataValidations>
    </ex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sheetPr>
  <dimension ref="A1:XFC88"/>
  <sheetViews>
    <sheetView showGridLines="0" tabSelected="1" zoomScaleNormal="100" zoomScaleSheetLayoutView="50" workbookViewId="0">
      <selection sqref="A1:S1"/>
    </sheetView>
  </sheetViews>
  <sheetFormatPr defaultColWidth="0" defaultRowHeight="15" zeroHeight="1" x14ac:dyDescent="0.25"/>
  <cols>
    <col min="1" max="1" width="35" customWidth="1"/>
    <col min="2" max="2" width="25.7109375" customWidth="1"/>
    <col min="3" max="3" width="22.28515625" customWidth="1"/>
    <col min="4" max="4" width="20.28515625" customWidth="1"/>
    <col min="5" max="16383" width="8.85546875" hidden="1"/>
    <col min="16384" max="16384" width="1.7109375" hidden="1" customWidth="1"/>
  </cols>
  <sheetData>
    <row r="1" spans="1:7" s="271" customFormat="1" ht="6" customHeight="1" thickBot="1" x14ac:dyDescent="0.3">
      <c r="A1" s="504" t="s">
        <v>535</v>
      </c>
      <c r="B1" s="504"/>
      <c r="C1" s="504"/>
      <c r="D1" s="504"/>
    </row>
    <row r="2" spans="1:7" ht="18.75" x14ac:dyDescent="0.25">
      <c r="A2" s="434" t="s">
        <v>123</v>
      </c>
      <c r="B2" s="435"/>
      <c r="C2" s="435"/>
      <c r="D2" s="436"/>
    </row>
    <row r="3" spans="1:7" ht="41.25" customHeight="1" x14ac:dyDescent="0.25">
      <c r="A3" s="505" t="s">
        <v>124</v>
      </c>
      <c r="B3" s="506"/>
      <c r="C3" s="506"/>
      <c r="D3" s="507"/>
    </row>
    <row r="4" spans="1:7" ht="15" customHeight="1" thickBot="1" x14ac:dyDescent="0.3">
      <c r="A4" s="551" t="s">
        <v>25</v>
      </c>
      <c r="B4" s="532"/>
      <c r="C4" s="532"/>
      <c r="D4" s="552"/>
    </row>
    <row r="5" spans="1:7" s="24" customFormat="1" ht="45.75" customHeight="1" x14ac:dyDescent="0.25">
      <c r="A5" s="443" t="s">
        <v>602</v>
      </c>
      <c r="B5" s="444"/>
      <c r="C5" s="6"/>
      <c r="D5" s="317"/>
    </row>
    <row r="6" spans="1:7" ht="15" customHeight="1" thickBot="1" x14ac:dyDescent="0.3">
      <c r="A6" s="540" t="s">
        <v>26</v>
      </c>
      <c r="B6" s="520"/>
      <c r="C6" s="520"/>
      <c r="D6" s="541"/>
    </row>
    <row r="7" spans="1:7" x14ac:dyDescent="0.25">
      <c r="A7" s="15" t="s">
        <v>537</v>
      </c>
      <c r="B7" s="20"/>
      <c r="C7" s="523" t="s">
        <v>24</v>
      </c>
      <c r="D7" s="536"/>
      <c r="E7" s="61"/>
      <c r="F7" s="61"/>
      <c r="G7" s="61"/>
    </row>
    <row r="8" spans="1:7" ht="60" x14ac:dyDescent="0.25">
      <c r="A8" s="369" t="s">
        <v>612</v>
      </c>
      <c r="B8" s="68"/>
      <c r="C8" s="370" t="s">
        <v>551</v>
      </c>
      <c r="D8" s="234"/>
      <c r="E8" s="61"/>
      <c r="F8" s="61"/>
      <c r="G8" s="61"/>
    </row>
    <row r="9" spans="1:7" ht="30" x14ac:dyDescent="0.25">
      <c r="A9" s="371" t="s">
        <v>558</v>
      </c>
      <c r="B9" s="10"/>
      <c r="C9" s="523" t="s">
        <v>24</v>
      </c>
      <c r="D9" s="536"/>
      <c r="E9" s="61"/>
      <c r="F9" s="61"/>
      <c r="G9" s="61"/>
    </row>
    <row r="10" spans="1:7" s="69" customFormat="1" ht="15" customHeight="1" thickBot="1" x14ac:dyDescent="0.3">
      <c r="A10" s="540" t="s">
        <v>27</v>
      </c>
      <c r="B10" s="520"/>
      <c r="C10" s="520"/>
      <c r="D10" s="541"/>
    </row>
    <row r="11" spans="1:7" ht="15" customHeight="1" x14ac:dyDescent="0.25">
      <c r="A11" s="133" t="s">
        <v>471</v>
      </c>
      <c r="B11" s="35"/>
      <c r="C11" s="178" t="s">
        <v>24</v>
      </c>
      <c r="D11" s="345"/>
    </row>
    <row r="12" spans="1:7" ht="15" customHeight="1" x14ac:dyDescent="0.25">
      <c r="A12" s="133" t="s">
        <v>472</v>
      </c>
      <c r="B12" s="37"/>
      <c r="C12" s="179" t="s">
        <v>24</v>
      </c>
      <c r="D12" s="345"/>
    </row>
    <row r="13" spans="1:7" ht="15" customHeight="1" x14ac:dyDescent="0.25">
      <c r="A13" s="133" t="s">
        <v>473</v>
      </c>
      <c r="B13" s="37"/>
      <c r="C13" s="344" t="s">
        <v>24</v>
      </c>
      <c r="D13" s="374"/>
    </row>
    <row r="14" spans="1:7" ht="15" customHeight="1" x14ac:dyDescent="0.25">
      <c r="A14" s="375" t="s">
        <v>474</v>
      </c>
      <c r="B14" s="37"/>
      <c r="C14" s="344" t="s">
        <v>24</v>
      </c>
      <c r="D14" s="374"/>
    </row>
    <row r="15" spans="1:7" ht="15" customHeight="1" thickBot="1" x14ac:dyDescent="0.3">
      <c r="A15" s="492" t="s">
        <v>28</v>
      </c>
      <c r="B15" s="493"/>
      <c r="C15" s="493"/>
      <c r="D15" s="494"/>
    </row>
    <row r="16" spans="1:7" s="47" customFormat="1" ht="30.6" customHeight="1" x14ac:dyDescent="0.25">
      <c r="A16" s="542" t="s">
        <v>125</v>
      </c>
      <c r="B16" s="513"/>
      <c r="C16" s="513"/>
      <c r="D16" s="543"/>
    </row>
    <row r="17" spans="1:4" x14ac:dyDescent="0.25">
      <c r="A17" s="615" t="s">
        <v>53</v>
      </c>
      <c r="B17" s="616"/>
      <c r="C17" s="616"/>
      <c r="D17" s="617"/>
    </row>
    <row r="18" spans="1:4" x14ac:dyDescent="0.25">
      <c r="A18" s="607" t="s">
        <v>54</v>
      </c>
      <c r="B18" s="608"/>
      <c r="C18" s="608"/>
      <c r="D18" s="609"/>
    </row>
    <row r="19" spans="1:4" x14ac:dyDescent="0.25">
      <c r="A19" s="607" t="s">
        <v>55</v>
      </c>
      <c r="B19" s="608"/>
      <c r="C19" s="608"/>
      <c r="D19" s="609"/>
    </row>
    <row r="20" spans="1:4" x14ac:dyDescent="0.25">
      <c r="A20" s="607" t="s">
        <v>56</v>
      </c>
      <c r="B20" s="608"/>
      <c r="C20" s="608"/>
      <c r="D20" s="609"/>
    </row>
    <row r="21" spans="1:4" ht="33" customHeight="1" thickBot="1" x14ac:dyDescent="0.3">
      <c r="A21" s="610" t="s">
        <v>479</v>
      </c>
      <c r="B21" s="611"/>
      <c r="C21" s="611"/>
      <c r="D21" s="612"/>
    </row>
    <row r="22" spans="1:4" ht="15" customHeight="1" thickBot="1" x14ac:dyDescent="0.3">
      <c r="A22" s="156" t="s">
        <v>29</v>
      </c>
      <c r="B22" s="157" t="s">
        <v>30</v>
      </c>
      <c r="C22" s="136" t="s">
        <v>31</v>
      </c>
      <c r="D22" s="137" t="s">
        <v>32</v>
      </c>
    </row>
    <row r="23" spans="1:4" x14ac:dyDescent="0.25">
      <c r="A23" s="289" t="s">
        <v>17</v>
      </c>
      <c r="B23" s="122">
        <f>SUM(B24:B26)</f>
        <v>0</v>
      </c>
      <c r="C23" s="122">
        <f>SUM(C24:C26)</f>
        <v>0</v>
      </c>
      <c r="D23" s="126" t="str">
        <f>IF(C23&gt;0,B23/C23,"")</f>
        <v/>
      </c>
    </row>
    <row r="24" spans="1:4" x14ac:dyDescent="0.25">
      <c r="A24" s="139" t="s">
        <v>59</v>
      </c>
      <c r="B24" s="42"/>
      <c r="C24" s="42"/>
      <c r="D24" s="52" t="str">
        <f t="shared" ref="D24:D30" si="0">IF(C24&gt;0,B24/C24,"")</f>
        <v/>
      </c>
    </row>
    <row r="25" spans="1:4" x14ac:dyDescent="0.25">
      <c r="A25" s="139" t="s">
        <v>47</v>
      </c>
      <c r="B25" s="42"/>
      <c r="C25" s="42"/>
      <c r="D25" s="52" t="str">
        <f t="shared" si="0"/>
        <v/>
      </c>
    </row>
    <row r="26" spans="1:4" ht="15.75" thickBot="1" x14ac:dyDescent="0.3">
      <c r="A26" s="225" t="s">
        <v>67</v>
      </c>
      <c r="B26" s="120"/>
      <c r="C26" s="120"/>
      <c r="D26" s="53" t="str">
        <f t="shared" si="0"/>
        <v/>
      </c>
    </row>
    <row r="27" spans="1:4" x14ac:dyDescent="0.25">
      <c r="A27" s="289" t="s">
        <v>18</v>
      </c>
      <c r="B27" s="122">
        <f>SUM(B28:B30)</f>
        <v>0</v>
      </c>
      <c r="C27" s="122">
        <f>SUM(C28:C30)</f>
        <v>0</v>
      </c>
      <c r="D27" s="126" t="str">
        <f t="shared" si="0"/>
        <v/>
      </c>
    </row>
    <row r="28" spans="1:4" x14ac:dyDescent="0.25">
      <c r="A28" s="139" t="s">
        <v>59</v>
      </c>
      <c r="B28" s="42"/>
      <c r="C28" s="42"/>
      <c r="D28" s="52" t="str">
        <f t="shared" si="0"/>
        <v/>
      </c>
    </row>
    <row r="29" spans="1:4" x14ac:dyDescent="0.25">
      <c r="A29" s="139" t="s">
        <v>47</v>
      </c>
      <c r="B29" s="42"/>
      <c r="C29" s="42"/>
      <c r="D29" s="52" t="str">
        <f t="shared" si="0"/>
        <v/>
      </c>
    </row>
    <row r="30" spans="1:4" ht="15.75" thickBot="1" x14ac:dyDescent="0.3">
      <c r="A30" s="225" t="s">
        <v>67</v>
      </c>
      <c r="B30" s="302"/>
      <c r="C30" s="120"/>
      <c r="D30" s="53" t="str">
        <f t="shared" si="0"/>
        <v/>
      </c>
    </row>
    <row r="31" spans="1:4" s="16" customFormat="1" ht="16.350000000000001" customHeight="1" thickBot="1" x14ac:dyDescent="0.3">
      <c r="A31" s="540" t="s">
        <v>35</v>
      </c>
      <c r="B31" s="520"/>
      <c r="C31" s="520"/>
      <c r="D31" s="541"/>
    </row>
    <row r="32" spans="1:4" s="24" customFormat="1" x14ac:dyDescent="0.25">
      <c r="A32" s="461" t="s">
        <v>541</v>
      </c>
      <c r="B32" s="462"/>
      <c r="C32" s="462"/>
      <c r="D32" s="463"/>
    </row>
    <row r="33" spans="1:7" s="24" customFormat="1" x14ac:dyDescent="0.25">
      <c r="A33" s="253" t="s">
        <v>65</v>
      </c>
      <c r="B33" s="6"/>
      <c r="C33" s="426" t="s">
        <v>24</v>
      </c>
      <c r="D33" s="427"/>
    </row>
    <row r="34" spans="1:7" s="24" customFormat="1" x14ac:dyDescent="0.25">
      <c r="A34" s="252" t="s">
        <v>543</v>
      </c>
      <c r="B34" s="6"/>
      <c r="C34" s="426" t="s">
        <v>24</v>
      </c>
      <c r="D34" s="427"/>
    </row>
    <row r="35" spans="1:7" s="24" customFormat="1" x14ac:dyDescent="0.25">
      <c r="A35" s="252" t="s">
        <v>544</v>
      </c>
      <c r="B35" s="6"/>
      <c r="C35" s="426" t="s">
        <v>24</v>
      </c>
      <c r="D35" s="427"/>
    </row>
    <row r="36" spans="1:7" s="24" customFormat="1" x14ac:dyDescent="0.25">
      <c r="A36" s="252" t="s">
        <v>508</v>
      </c>
      <c r="B36" s="6"/>
      <c r="C36" s="426" t="s">
        <v>24</v>
      </c>
      <c r="D36" s="427"/>
    </row>
    <row r="37" spans="1:7" s="24" customFormat="1" x14ac:dyDescent="0.25">
      <c r="A37" s="252" t="s">
        <v>545</v>
      </c>
      <c r="B37" s="6"/>
      <c r="C37" s="426" t="s">
        <v>24</v>
      </c>
      <c r="D37" s="427"/>
    </row>
    <row r="38" spans="1:7" s="24" customFormat="1" ht="30" x14ac:dyDescent="0.25">
      <c r="A38" s="252" t="s">
        <v>71</v>
      </c>
      <c r="B38" s="6"/>
      <c r="C38" s="426" t="s">
        <v>24</v>
      </c>
      <c r="D38" s="427"/>
    </row>
    <row r="39" spans="1:7" s="24" customFormat="1" x14ac:dyDescent="0.25">
      <c r="A39" s="252" t="s">
        <v>72</v>
      </c>
      <c r="B39" s="6"/>
      <c r="C39" s="426" t="s">
        <v>24</v>
      </c>
      <c r="D39" s="427"/>
    </row>
    <row r="40" spans="1:7" s="24" customFormat="1" x14ac:dyDescent="0.25">
      <c r="A40" s="252" t="s">
        <v>539</v>
      </c>
      <c r="B40" s="6"/>
      <c r="C40" s="426" t="s">
        <v>24</v>
      </c>
      <c r="D40" s="427"/>
    </row>
    <row r="41" spans="1:7" s="24" customFormat="1" x14ac:dyDescent="0.25">
      <c r="A41" s="252" t="s">
        <v>73</v>
      </c>
      <c r="B41" s="6"/>
      <c r="C41" s="426" t="s">
        <v>24</v>
      </c>
      <c r="D41" s="427"/>
    </row>
    <row r="42" spans="1:7" s="24" customFormat="1" ht="135" x14ac:dyDescent="0.25">
      <c r="A42" s="252" t="s">
        <v>67</v>
      </c>
      <c r="B42" s="6"/>
      <c r="C42" s="155" t="s">
        <v>542</v>
      </c>
      <c r="D42" s="234"/>
    </row>
    <row r="43" spans="1:7" s="24" customFormat="1" ht="60" x14ac:dyDescent="0.25">
      <c r="A43" s="146" t="s">
        <v>562</v>
      </c>
      <c r="B43" s="6"/>
      <c r="C43" s="145" t="s">
        <v>576</v>
      </c>
      <c r="D43" s="231"/>
    </row>
    <row r="44" spans="1:7" s="24" customFormat="1" ht="105" x14ac:dyDescent="0.25">
      <c r="A44" s="147" t="s">
        <v>561</v>
      </c>
      <c r="B44" s="10"/>
      <c r="C44" s="145" t="s">
        <v>36</v>
      </c>
      <c r="D44" s="234"/>
    </row>
    <row r="45" spans="1:7" s="24" customFormat="1" ht="45" x14ac:dyDescent="0.25">
      <c r="A45" s="148" t="s">
        <v>515</v>
      </c>
      <c r="B45" s="9"/>
      <c r="C45" s="228" t="s">
        <v>516</v>
      </c>
      <c r="D45" s="235"/>
    </row>
    <row r="46" spans="1:7" ht="16.350000000000001" customHeight="1" x14ac:dyDescent="0.25">
      <c r="A46" s="602" t="s">
        <v>130</v>
      </c>
      <c r="B46" s="568"/>
      <c r="C46" s="568"/>
      <c r="D46" s="603"/>
      <c r="E46" s="65"/>
      <c r="F46" s="65"/>
      <c r="G46" s="65"/>
    </row>
    <row r="47" spans="1:7" x14ac:dyDescent="0.25">
      <c r="A47" s="613" t="s">
        <v>50</v>
      </c>
      <c r="B47" s="558"/>
      <c r="C47" s="558"/>
      <c r="D47" s="614"/>
    </row>
    <row r="48" spans="1:7" ht="43.5" customHeight="1" x14ac:dyDescent="0.25">
      <c r="A48" s="144" t="s">
        <v>567</v>
      </c>
      <c r="B48" s="10"/>
      <c r="C48" s="150" t="s">
        <v>38</v>
      </c>
      <c r="D48" s="235"/>
    </row>
    <row r="49" spans="1:4" ht="43.5" customHeight="1" x14ac:dyDescent="0.25">
      <c r="A49" s="144" t="s">
        <v>568</v>
      </c>
      <c r="B49" s="10"/>
      <c r="C49" s="150" t="s">
        <v>39</v>
      </c>
      <c r="D49" s="235"/>
    </row>
    <row r="50" spans="1:4" ht="44.25" customHeight="1" x14ac:dyDescent="0.25">
      <c r="A50" s="144" t="s">
        <v>572</v>
      </c>
      <c r="B50" s="10"/>
      <c r="C50" s="150" t="s">
        <v>40</v>
      </c>
      <c r="D50" s="235"/>
    </row>
    <row r="51" spans="1:4" x14ac:dyDescent="0.25">
      <c r="A51" s="613" t="s">
        <v>115</v>
      </c>
      <c r="B51" s="558"/>
      <c r="C51" s="558"/>
      <c r="D51" s="614"/>
    </row>
    <row r="52" spans="1:4" ht="44.25" customHeight="1" x14ac:dyDescent="0.25">
      <c r="A52" s="144" t="s">
        <v>569</v>
      </c>
      <c r="B52" s="10"/>
      <c r="C52" s="150" t="s">
        <v>38</v>
      </c>
      <c r="D52" s="235"/>
    </row>
    <row r="53" spans="1:4" ht="43.5" customHeight="1" x14ac:dyDescent="0.25">
      <c r="A53" s="144" t="s">
        <v>570</v>
      </c>
      <c r="B53" s="10"/>
      <c r="C53" s="150" t="s">
        <v>39</v>
      </c>
      <c r="D53" s="235"/>
    </row>
    <row r="54" spans="1:4" ht="30.6" customHeight="1" x14ac:dyDescent="0.25">
      <c r="A54" s="144" t="s">
        <v>571</v>
      </c>
      <c r="B54" s="10"/>
      <c r="C54" s="150" t="s">
        <v>40</v>
      </c>
      <c r="D54" s="235"/>
    </row>
    <row r="55" spans="1:4" s="24" customFormat="1" x14ac:dyDescent="0.25">
      <c r="A55" s="423" t="s">
        <v>42</v>
      </c>
      <c r="B55" s="424"/>
      <c r="C55" s="424"/>
      <c r="D55" s="425"/>
    </row>
    <row r="56" spans="1:4" s="24" customFormat="1" ht="45.75" customHeight="1" x14ac:dyDescent="0.25">
      <c r="A56" s="144" t="s">
        <v>517</v>
      </c>
      <c r="B56" s="6"/>
      <c r="C56" s="149" t="s">
        <v>38</v>
      </c>
      <c r="D56" s="235"/>
    </row>
    <row r="57" spans="1:4" s="24" customFormat="1" ht="44.25" customHeight="1" x14ac:dyDescent="0.25">
      <c r="A57" s="144" t="s">
        <v>518</v>
      </c>
      <c r="B57" s="10"/>
      <c r="C57" s="150" t="s">
        <v>39</v>
      </c>
      <c r="D57" s="235"/>
    </row>
    <row r="58" spans="1:4" s="24" customFormat="1" ht="45" x14ac:dyDescent="0.25">
      <c r="A58" s="144" t="s">
        <v>519</v>
      </c>
      <c r="B58" s="10"/>
      <c r="C58" s="150" t="s">
        <v>40</v>
      </c>
      <c r="D58" s="235"/>
    </row>
    <row r="59" spans="1:4" s="24" customFormat="1" x14ac:dyDescent="0.25">
      <c r="A59" s="423" t="s">
        <v>43</v>
      </c>
      <c r="B59" s="424"/>
      <c r="C59" s="424"/>
      <c r="D59" s="425"/>
    </row>
    <row r="60" spans="1:4" s="24" customFormat="1" ht="45.75" customHeight="1" x14ac:dyDescent="0.25">
      <c r="A60" s="144" t="s">
        <v>520</v>
      </c>
      <c r="B60" s="10"/>
      <c r="C60" s="150" t="s">
        <v>38</v>
      </c>
      <c r="D60" s="235"/>
    </row>
    <row r="61" spans="1:4" s="24" customFormat="1" ht="44.25" customHeight="1" x14ac:dyDescent="0.25">
      <c r="A61" s="144" t="s">
        <v>521</v>
      </c>
      <c r="B61" s="10"/>
      <c r="C61" s="150" t="s">
        <v>39</v>
      </c>
      <c r="D61" s="235"/>
    </row>
    <row r="62" spans="1:4" s="24" customFormat="1" ht="45" customHeight="1" x14ac:dyDescent="0.25">
      <c r="A62" s="144" t="s">
        <v>522</v>
      </c>
      <c r="B62" s="10"/>
      <c r="C62" s="150" t="s">
        <v>40</v>
      </c>
      <c r="D62" s="235"/>
    </row>
    <row r="63" spans="1:4" s="24" customFormat="1" x14ac:dyDescent="0.25">
      <c r="A63" s="423" t="s">
        <v>44</v>
      </c>
      <c r="B63" s="424"/>
      <c r="C63" s="424"/>
      <c r="D63" s="425"/>
    </row>
    <row r="64" spans="1:4" s="24" customFormat="1" ht="43.5" customHeight="1" x14ac:dyDescent="0.25">
      <c r="A64" s="144" t="s">
        <v>523</v>
      </c>
      <c r="B64" s="10"/>
      <c r="C64" s="150" t="s">
        <v>38</v>
      </c>
      <c r="D64" s="235"/>
    </row>
    <row r="65" spans="1:4" s="24" customFormat="1" ht="44.25" customHeight="1" x14ac:dyDescent="0.25">
      <c r="A65" s="144" t="s">
        <v>524</v>
      </c>
      <c r="B65" s="10"/>
      <c r="C65" s="150" t="s">
        <v>39</v>
      </c>
      <c r="D65" s="235"/>
    </row>
    <row r="66" spans="1:4" s="24" customFormat="1" ht="48" customHeight="1" x14ac:dyDescent="0.25">
      <c r="A66" s="144" t="s">
        <v>525</v>
      </c>
      <c r="B66" s="10"/>
      <c r="C66" s="150" t="s">
        <v>40</v>
      </c>
      <c r="D66" s="235"/>
    </row>
    <row r="67" spans="1:4" ht="17.100000000000001" customHeight="1" thickBot="1" x14ac:dyDescent="0.3">
      <c r="A67" s="540" t="s">
        <v>46</v>
      </c>
      <c r="B67" s="520"/>
      <c r="C67" s="520"/>
      <c r="D67" s="541"/>
    </row>
    <row r="68" spans="1:4" ht="43.35" customHeight="1" thickBot="1" x14ac:dyDescent="0.3">
      <c r="A68" s="577"/>
      <c r="B68" s="578"/>
      <c r="C68" s="578"/>
      <c r="D68" s="579"/>
    </row>
    <row r="69" spans="1:4" ht="17.100000000000001" customHeight="1" x14ac:dyDescent="0.25">
      <c r="A69" s="539" t="s">
        <v>0</v>
      </c>
      <c r="B69" s="539"/>
      <c r="C69" s="539"/>
      <c r="D69" s="539"/>
    </row>
    <row r="70" spans="1:4" ht="15" hidden="1" customHeight="1" x14ac:dyDescent="0.25"/>
    <row r="71" spans="1:4" ht="15" hidden="1" customHeight="1" x14ac:dyDescent="0.25"/>
    <row r="72" spans="1:4" ht="15" hidden="1" customHeight="1" x14ac:dyDescent="0.25"/>
    <row r="73" spans="1:4" ht="15" hidden="1" customHeight="1" x14ac:dyDescent="0.25"/>
    <row r="74" spans="1:4" ht="15" hidden="1" customHeight="1" x14ac:dyDescent="0.25"/>
    <row r="75" spans="1:4" ht="15" hidden="1" customHeight="1" x14ac:dyDescent="0.25"/>
    <row r="76" spans="1:4" ht="15" hidden="1" customHeight="1" x14ac:dyDescent="0.25"/>
    <row r="77" spans="1:4" ht="15" hidden="1" customHeight="1" x14ac:dyDescent="0.25"/>
    <row r="78" spans="1:4" ht="15" hidden="1" customHeight="1" x14ac:dyDescent="0.25"/>
    <row r="79" spans="1:4" ht="15" hidden="1" customHeight="1" x14ac:dyDescent="0.25"/>
    <row r="80" spans="1:4" ht="15" hidden="1" customHeight="1" x14ac:dyDescent="0.25"/>
    <row r="81" ht="15" hidden="1" customHeight="1" x14ac:dyDescent="0.25"/>
    <row r="82" ht="15" hidden="1" customHeight="1" x14ac:dyDescent="0.25"/>
    <row r="83" ht="15" hidden="1" customHeight="1" x14ac:dyDescent="0.25"/>
    <row r="84" hidden="1" x14ac:dyDescent="0.25"/>
    <row r="85" hidden="1" x14ac:dyDescent="0.25"/>
    <row r="86" hidden="1" x14ac:dyDescent="0.25"/>
    <row r="87" hidden="1" x14ac:dyDescent="0.25"/>
    <row r="88" hidden="1" x14ac:dyDescent="0.25"/>
  </sheetData>
  <sheetProtection algorithmName="SHA-512" hashValue="ajR5DreFkkmPzk6a6g8RAtNZv3En0+sKIa/wsCRWNuBCKl7WXw4vZEXNAbCD9xHjiPjfX2yTLF+dZeYej2oMNg==" saltValue="QuDrFmg4tcSKWSke2S4/hQ==" spinCount="100000" sheet="1" objects="1" scenarios="1"/>
  <mergeCells count="36">
    <mergeCell ref="A19:D19"/>
    <mergeCell ref="A1:D1"/>
    <mergeCell ref="A2:D2"/>
    <mergeCell ref="A3:D3"/>
    <mergeCell ref="A4:D4"/>
    <mergeCell ref="A6:D6"/>
    <mergeCell ref="A10:D10"/>
    <mergeCell ref="A15:D15"/>
    <mergeCell ref="A16:D16"/>
    <mergeCell ref="A17:D17"/>
    <mergeCell ref="A18:D18"/>
    <mergeCell ref="C7:D7"/>
    <mergeCell ref="C9:D9"/>
    <mergeCell ref="A5:B5"/>
    <mergeCell ref="A69:D69"/>
    <mergeCell ref="A20:D20"/>
    <mergeCell ref="A21:D21"/>
    <mergeCell ref="A31:D31"/>
    <mergeCell ref="A46:D46"/>
    <mergeCell ref="A47:D47"/>
    <mergeCell ref="A51:D51"/>
    <mergeCell ref="A55:D55"/>
    <mergeCell ref="A59:D59"/>
    <mergeCell ref="A63:D63"/>
    <mergeCell ref="A67:D67"/>
    <mergeCell ref="A68:D68"/>
    <mergeCell ref="A32:D32"/>
    <mergeCell ref="C33:D33"/>
    <mergeCell ref="C34:D34"/>
    <mergeCell ref="C35:D35"/>
    <mergeCell ref="C41:D41"/>
    <mergeCell ref="C36:D36"/>
    <mergeCell ref="C37:D37"/>
    <mergeCell ref="C38:D38"/>
    <mergeCell ref="C39:D39"/>
    <mergeCell ref="C40:D40"/>
  </mergeCells>
  <dataValidations count="27">
    <dataValidation allowBlank="1" showInputMessage="1" showErrorMessage="1" promptTitle="If Yes, the measure differs:" prompt="Explain how the calculation differed and why" sqref="D43"/>
    <dataValidation allowBlank="1" showInputMessage="1" showErrorMessage="1" prompt="(Enter Explanation)" sqref="D60:D62 D48:D50 D52:D54 D56:D58 D64:D66"/>
    <dataValidation type="whole" allowBlank="1" showInputMessage="1" showErrorMessage="1" prompt="Size of the measure-eligible population" sqref="D45">
      <formula1>0</formula1>
      <formula2>100000</formula2>
    </dataValidation>
    <dataValidation allowBlank="1" showInputMessage="1" showErrorMessage="1" promptTitle="If Other selected from last cell" prompt="Specify in this cell" sqref="D8"/>
    <dataValidation type="whole" allowBlank="1" showInputMessage="1" showErrorMessage="1" prompt="Size of the population included in the denominator" sqref="B45">
      <formula1>0</formula1>
      <formula2>100000</formula2>
    </dataValidation>
    <dataValidation type="whole" allowBlank="1" showInputMessage="1" showErrorMessage="1" sqref="B23:C23 B27:C27">
      <formula1>0</formula1>
      <formula2>100000</formula2>
    </dataValidation>
    <dataValidation type="date" allowBlank="1" showInputMessage="1" showErrorMessage="1" promptTitle="Denominator Start Date" prompt="Input date in the following format - mm/dd/yyyy" sqref="B11">
      <formula1>25569</formula1>
      <formula2>43831</formula2>
    </dataValidation>
    <dataValidation allowBlank="1" showInputMessage="1" showErrorMessage="1" promptTitle="Denominator End Date " prompt="Input date in the following format - mm/dd/yyyy" sqref="B12"/>
    <dataValidation allowBlank="1" showInputMessage="1" showErrorMessage="1" promptTitle="Numerator Start Date" prompt="Input date in the following format - mm/dd/yyyy" sqref="B13"/>
    <dataValidation allowBlank="1" showInputMessage="1" showErrorMessage="1" promptTitle="Numerator End Date" prompt="Input date in the following format - mm/dd/yyyy" sqref="B14"/>
    <dataValidation allowBlank="1" showInputMessage="1" showErrorMessage="1" promptTitle="Additional Notes field" prompt="Please note anything you would like to tell us about reporting this measure:" sqref="A68"/>
    <dataValidation type="whole" allowBlank="1" showInputMessage="1" showErrorMessage="1" prompt="Input denominator for 18-64 years with Other" sqref="C26">
      <formula1>0</formula1>
      <formula2>100000</formula2>
    </dataValidation>
    <dataValidation allowBlank="1" showInputMessage="1" showErrorMessage="1" prompt="Input numerator for 18-64 years with Other" sqref="B26"/>
    <dataValidation type="whole" allowBlank="1" showInputMessage="1" showErrorMessage="1" prompt="Input denominator for 18-64 years with Medicare &amp; Medicaid" sqref="C25">
      <formula1>0</formula1>
      <formula2>100000</formula2>
    </dataValidation>
    <dataValidation allowBlank="1" showInputMessage="1" showErrorMessage="1" prompt="Input numerator for 18-64 years with Medicare &amp; Medicaid" sqref="B25"/>
    <dataValidation type="whole" allowBlank="1" showInputMessage="1" showErrorMessage="1" prompt="Input denominator for 18-64 years with Medicaid" sqref="C24">
      <formula1>0</formula1>
      <formula2>100000</formula2>
    </dataValidation>
    <dataValidation allowBlank="1" showInputMessage="1" showErrorMessage="1" prompt="Input numerator for 18-64 years with Medicaid" sqref="B24"/>
    <dataValidation type="whole" allowBlank="1" showInputMessage="1" showErrorMessage="1" prompt="Input denominator for 65+ years with Other" sqref="C30">
      <formula1>0</formula1>
      <formula2>100000</formula2>
    </dataValidation>
    <dataValidation allowBlank="1" showInputMessage="1" showErrorMessage="1" prompt="Input numerator for 65+ years with Other" sqref="B30"/>
    <dataValidation type="whole" allowBlank="1" showInputMessage="1" showErrorMessage="1" prompt="Input denominator for 65+ years with Medicaid" sqref="C28">
      <formula1>0</formula1>
      <formula2>100000</formula2>
    </dataValidation>
    <dataValidation allowBlank="1" showInputMessage="1" showErrorMessage="1" prompt="Input numerator for 65+ years with Medicaid" sqref="B28"/>
    <dataValidation type="whole" allowBlank="1" showInputMessage="1" showErrorMessage="1" prompt="Input denominator for 65+ years with Medicare &amp; Medicaid" sqref="C29">
      <formula1>0</formula1>
      <formula2>100000</formula2>
    </dataValidation>
    <dataValidation allowBlank="1" showInputMessage="1" showErrorMessage="1" prompt="Input numerator for 65+ years with Medicare &amp; Medicaid" sqref="B29"/>
    <dataValidation allowBlank="1" showInputMessage="1" showErrorMessage="1" prompt="If data type other than administrative selected, specify source " sqref="B9"/>
    <dataValidation allowBlank="1" showInputMessage="1" showErrorMessage="1" promptTitle="If Other" prompt="If Other, explain whether the denominator is a subset of definitions selected above, please further define the denominator, and indicate the number of consumers excluded:  " sqref="D42"/>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44"/>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29">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B64</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B65</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B66</xm:sqref>
        </x14:dataValidation>
        <x14:dataValidation type="list" allowBlank="1" showInputMessage="1" showErrorMessage="1" prompt="Did the calculation differ in some other way for 18-64 years?_x000a_(Yes or No)">
          <x14:formula1>
            <xm:f>'Data Sheet'!$B$3:$B$4</xm:f>
          </x14:formula1>
          <xm:sqref>B50</xm:sqref>
        </x14:dataValidation>
        <x14:dataValidation type="list" allowBlank="1" showInputMessage="1" showErrorMessage="1" prompt="Did the denominator differ for 18-64 years?_x000a_(Yes or No)">
          <x14:formula1>
            <xm:f>'Data Sheet'!$B$3:$B$4</xm:f>
          </x14:formula1>
          <xm:sqref>B49</xm:sqref>
        </x14:dataValidation>
        <x14:dataValidation type="list" allowBlank="1" showInputMessage="1" showErrorMessage="1" prompt="Did the numerator differ for 18-64 years?_x000a_(Yes or No)">
          <x14:formula1>
            <xm:f>'Data Sheet'!$B$3:$B$4</xm:f>
          </x14:formula1>
          <xm:sqref>B48</xm:sqref>
        </x14:dataValidation>
        <x14:dataValidation type="list" allowBlank="1" showInputMessage="1" showErrorMessage="1" prompt="Did the calculation differ in some other way for 65+ years?_x000a_(Yes or No)">
          <x14:formula1>
            <xm:f>'Data Sheet'!$B$3:$B$4</xm:f>
          </x14:formula1>
          <xm:sqref>B54</xm:sqref>
        </x14:dataValidation>
        <x14:dataValidation type="list" allowBlank="1" showInputMessage="1" showErrorMessage="1" prompt="Did the denominator differ for 65+ years?_x000a_(Yes or No)">
          <x14:formula1>
            <xm:f>'Data Sheet'!$B$3:$B$4</xm:f>
          </x14:formula1>
          <xm:sqref>B53</xm:sqref>
        </x14:dataValidation>
        <x14:dataValidation type="list" allowBlank="1" showInputMessage="1" showErrorMessage="1" prompt="Did the numerator differ for 65+ years?_x000a_(Yes or No)">
          <x14:formula1>
            <xm:f>'Data Sheet'!$B$3:$B$4</xm:f>
          </x14:formula1>
          <xm:sqref>B52</xm:sqref>
        </x14:dataValidation>
        <x14:dataValidation type="list" allowBlank="1" showInputMessage="1" showErrorMessage="1" promptTitle="Select Data Source" prompt="Select Administrative or Other data source">
          <x14:formula1>
            <xm:f>'Data Sheet'!$E$3:$E$4</xm:f>
          </x14:formula1>
          <xm:sqref>B7</xm:sqref>
        </x14:dataValidation>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Indicate whether the Other is included in the denominator by selecting Yes or No">
          <x14:formula1>
            <xm:f>'Data Sheet'!$B$3:$B$4</xm:f>
          </x14:formula1>
          <xm:sqref>B42</xm:sqref>
        </x14:dataValidation>
        <x14:dataValidation type="list" allowBlank="1" showInputMessage="1" showErrorMessage="1" prompt="Indicate whether the uninsured population is included in the denominator by selecting Yes or No">
          <x14:formula1>
            <xm:f>'Data Sheet'!$B$3:$B$4</xm:f>
          </x14:formula1>
          <xm:sqref>B41</xm:sqref>
        </x14:dataValidation>
        <x14:dataValidation type="list" allowBlank="1" showInputMessage="1" showErrorMessage="1" prompt="Indicate whether the Commercially insured population is included in the denominator by selecting Yes or No">
          <x14:formula1>
            <xm:f>'Data Sheet'!$B$3:$B$4</xm:f>
          </x14:formula1>
          <xm:sqref>B40</xm:sqref>
        </x14:dataValidation>
        <x14:dataValidation type="list" allowBlank="1" showInputMessage="1" showErrorMessage="1" prompt="Indicate whether the VHA/TRICARE population is included in the denominator by selecting Yes or No">
          <x14:formula1>
            <xm:f>'Data Sheet'!$B$3:$B$4</xm:f>
          </x14:formula1>
          <xm:sqref>B39</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B38</xm:sqref>
        </x14:dataValidation>
        <x14:dataValidation type="list" allowBlank="1" showInputMessage="1" showErrorMessage="1" prompt="Indicate whether the Medicare population is included in the denominator by selecting Yes or No">
          <x14:formula1>
            <xm:f>'Data Sheet'!$B$3:$B$4</xm:f>
          </x14:formula1>
          <xm:sqref>B37</xm:sqref>
        </x14:dataValidation>
        <x14:dataValidation type="list" allowBlank="1" showInputMessage="1" showErrorMessage="1" prompt="Indicate whether the other CHIP enrollees are included in the denominator by selecting Yes or No">
          <x14:formula1>
            <xm:f>'Data Sheet'!$B$3:$B$4</xm:f>
          </x14:formula1>
          <xm:sqref>B36</xm:sqref>
        </x14:dataValidation>
        <x14:dataValidation type="list" allowBlank="1" showInputMessage="1" showErrorMessage="1" prompt="Indicate whether the Title XXI-eligible CHIP population is included in the denominator by selecting Yes or No">
          <x14:formula1>
            <xm:f>'Data Sheet'!$B$3:$B$4</xm:f>
          </x14:formula1>
          <xm:sqref>B35</xm:sqref>
        </x14:dataValidation>
        <x14:dataValidation type="list" allowBlank="1" showInputMessage="1" showErrorMessage="1" prompt="Indicate whether the Title XIX-eligible CHIP population is included in the denominator by selecting Yes or No">
          <x14:formula1>
            <xm:f>'Data Sheet'!$B$3:$B$4</xm:f>
          </x14:formula1>
          <xm:sqref>B34</xm:sqref>
        </x14:dataValidation>
        <x14:dataValidation type="list" allowBlank="1" showInputMessage="1" showErrorMessage="1" prompt="Indicate whether the Medicaid population is included in the denominator by selecting Yes or No">
          <x14:formula1>
            <xm:f>'Data Sheet'!$B$3:$B$4</xm:f>
          </x14:formula1>
          <xm:sqref>B33</xm:sqref>
        </x14:dataValidation>
        <x14:dataValidation type="list" allowBlank="1" showInputMessage="1" showErrorMessage="1" prompt="Did the numerator differ for the Medicaid Population?_x000a_(Yes or No)">
          <x14:formula1>
            <xm:f>'Data Sheet'!$B$3:$B$4</xm:f>
          </x14:formula1>
          <xm:sqref>B56</xm:sqref>
        </x14:dataValidation>
        <x14:dataValidation type="list" allowBlank="1" showInputMessage="1" showErrorMessage="1" prompt="Did the denominator differ for the Medicaid Population?_x000a_(Yes or No)">
          <x14:formula1>
            <xm:f>'Data Sheet'!$B$3:$B$4</xm:f>
          </x14:formula1>
          <xm:sqref>B57</xm:sqref>
        </x14:dataValidation>
        <x14:dataValidation type="list" allowBlank="1" showInputMessage="1" showErrorMessage="1" prompt="Did the calculation differ in some other way for the Medicaid Population?_x000a_(Yes or No)">
          <x14:formula1>
            <xm:f>'Data Sheet'!$B$3:$B$4</xm:f>
          </x14:formula1>
          <xm:sqref>B58</xm:sqref>
        </x14:dataValidation>
        <x14:dataValidation type="list" allowBlank="1" showInputMessage="1" showErrorMessage="1" prompt="Did the numerator differ for the Medicare &amp; Medicaid Population?_x000a_(Yes or No)">
          <x14:formula1>
            <xm:f>'Data Sheet'!$B$3:$B$4</xm:f>
          </x14:formula1>
          <xm:sqref>B60</xm:sqref>
        </x14:dataValidation>
        <x14:dataValidation type="list" allowBlank="1" showInputMessage="1" showErrorMessage="1" prompt="Did the denominator differ for the Medicare &amp; Medicaid Population?_x000a_(Yes or No)">
          <x14:formula1>
            <xm:f>'Data Sheet'!$B$3:$B$4</xm:f>
          </x14:formula1>
          <xm:sqref>B61</xm:sqref>
        </x14:dataValidation>
        <x14:dataValidation type="list" allowBlank="1" showInputMessage="1" showErrorMessage="1" prompt="Did the calculation differ in some other way for the Medicare &amp; Medicaid Population?_x000a_(Yes or No)">
          <x14:formula1>
            <xm:f>'Data Sheet'!$B$3:$B$4</xm:f>
          </x14:formula1>
          <xm:sqref>B62</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B43</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B44</xm:sqref>
        </x14:dataValidation>
      </x14:dataValidations>
    </ex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sheetPr>
  <dimension ref="A1:G74"/>
  <sheetViews>
    <sheetView showGridLines="0" tabSelected="1" zoomScaleNormal="100" zoomScaleSheetLayoutView="50" workbookViewId="0">
      <selection sqref="A1:S1"/>
    </sheetView>
  </sheetViews>
  <sheetFormatPr defaultColWidth="0" defaultRowHeight="15" zeroHeight="1" x14ac:dyDescent="0.25"/>
  <cols>
    <col min="1" max="1" width="36.85546875" customWidth="1"/>
    <col min="2" max="2" width="26.42578125" customWidth="1"/>
    <col min="3" max="4" width="21.85546875" customWidth="1"/>
    <col min="5" max="7" width="21.85546875" hidden="1" customWidth="1"/>
    <col min="8" max="16384" width="8.85546875" hidden="1"/>
  </cols>
  <sheetData>
    <row r="1" spans="1:7" s="270" customFormat="1" ht="6" customHeight="1" thickBot="1" x14ac:dyDescent="0.3">
      <c r="A1" s="504" t="s">
        <v>535</v>
      </c>
      <c r="B1" s="504"/>
      <c r="C1" s="504"/>
      <c r="D1" s="504"/>
      <c r="E1" s="268"/>
      <c r="F1" s="269"/>
      <c r="G1" s="269"/>
    </row>
    <row r="2" spans="1:7" s="47" customFormat="1" ht="41.25" customHeight="1" x14ac:dyDescent="0.25">
      <c r="A2" s="621" t="s">
        <v>132</v>
      </c>
      <c r="B2" s="622"/>
      <c r="C2" s="622"/>
      <c r="D2" s="623"/>
      <c r="E2" s="166"/>
      <c r="F2" s="63"/>
      <c r="G2" s="63"/>
    </row>
    <row r="3" spans="1:7" s="47" customFormat="1" ht="41.25" customHeight="1" x14ac:dyDescent="0.25">
      <c r="A3" s="505" t="s">
        <v>468</v>
      </c>
      <c r="B3" s="506"/>
      <c r="C3" s="506"/>
      <c r="D3" s="507"/>
      <c r="E3" s="166"/>
      <c r="F3" s="63"/>
      <c r="G3" s="63"/>
    </row>
    <row r="4" spans="1:7" s="16" customFormat="1" ht="15.6" customHeight="1" thickBot="1" x14ac:dyDescent="0.3">
      <c r="A4" s="551" t="s">
        <v>25</v>
      </c>
      <c r="B4" s="532"/>
      <c r="C4" s="532"/>
      <c r="D4" s="552"/>
      <c r="E4" s="167"/>
      <c r="F4" s="64"/>
      <c r="G4" s="64"/>
    </row>
    <row r="5" spans="1:7" s="24" customFormat="1" ht="32.25" customHeight="1" x14ac:dyDescent="0.25">
      <c r="A5" s="443" t="s">
        <v>602</v>
      </c>
      <c r="B5" s="444"/>
      <c r="C5" s="6"/>
      <c r="D5" s="317"/>
    </row>
    <row r="6" spans="1:7" ht="15.6" customHeight="1" thickBot="1" x14ac:dyDescent="0.3">
      <c r="A6" s="540" t="s">
        <v>26</v>
      </c>
      <c r="B6" s="520"/>
      <c r="C6" s="520"/>
      <c r="D6" s="541"/>
      <c r="E6" s="168"/>
      <c r="F6" s="58"/>
      <c r="G6" s="58"/>
    </row>
    <row r="7" spans="1:7" x14ac:dyDescent="0.25">
      <c r="A7" s="15" t="s">
        <v>537</v>
      </c>
      <c r="B7" s="20"/>
      <c r="C7" s="523" t="s">
        <v>24</v>
      </c>
      <c r="D7" s="536"/>
      <c r="E7" s="154"/>
      <c r="F7" s="61"/>
      <c r="G7" s="61"/>
    </row>
    <row r="8" spans="1:7" ht="45" x14ac:dyDescent="0.25">
      <c r="A8" s="369" t="s">
        <v>612</v>
      </c>
      <c r="B8" s="68"/>
      <c r="C8" s="370" t="s">
        <v>551</v>
      </c>
      <c r="D8" s="234"/>
      <c r="E8" s="248"/>
      <c r="F8" s="61"/>
      <c r="G8" s="61"/>
    </row>
    <row r="9" spans="1:7" ht="30" x14ac:dyDescent="0.25">
      <c r="A9" s="371" t="s">
        <v>558</v>
      </c>
      <c r="B9" s="10"/>
      <c r="C9" s="523" t="s">
        <v>24</v>
      </c>
      <c r="D9" s="536"/>
      <c r="E9" s="154"/>
      <c r="F9" s="61"/>
      <c r="G9" s="61"/>
    </row>
    <row r="10" spans="1:7" s="16" customFormat="1" ht="15.6" customHeight="1" thickBot="1" x14ac:dyDescent="0.3">
      <c r="A10" s="540" t="s">
        <v>27</v>
      </c>
      <c r="B10" s="520"/>
      <c r="C10" s="520"/>
      <c r="D10" s="541"/>
      <c r="E10" s="168"/>
      <c r="F10" s="58"/>
      <c r="G10" s="58"/>
    </row>
    <row r="11" spans="1:7" ht="15.6" customHeight="1" x14ac:dyDescent="0.25">
      <c r="A11" s="133" t="s">
        <v>471</v>
      </c>
      <c r="B11" s="35"/>
      <c r="C11" s="533" t="s">
        <v>24</v>
      </c>
      <c r="D11" s="550"/>
      <c r="E11" s="154"/>
      <c r="F11" s="61"/>
      <c r="G11" s="61"/>
    </row>
    <row r="12" spans="1:7" ht="15.6" customHeight="1" x14ac:dyDescent="0.25">
      <c r="A12" s="133" t="s">
        <v>472</v>
      </c>
      <c r="B12" s="37"/>
      <c r="C12" s="523" t="s">
        <v>24</v>
      </c>
      <c r="D12" s="536"/>
      <c r="E12" s="154"/>
      <c r="F12" s="61"/>
      <c r="G12" s="61"/>
    </row>
    <row r="13" spans="1:7" ht="15.6" customHeight="1" x14ac:dyDescent="0.25">
      <c r="A13" s="133" t="s">
        <v>473</v>
      </c>
      <c r="B13" s="37"/>
      <c r="C13" s="523" t="s">
        <v>24</v>
      </c>
      <c r="D13" s="536"/>
      <c r="E13" s="154"/>
      <c r="F13" s="61"/>
      <c r="G13" s="61"/>
    </row>
    <row r="14" spans="1:7" ht="15.6" customHeight="1" x14ac:dyDescent="0.25">
      <c r="A14" s="133" t="s">
        <v>474</v>
      </c>
      <c r="B14" s="37"/>
      <c r="C14" s="523" t="s">
        <v>24</v>
      </c>
      <c r="D14" s="536"/>
      <c r="E14" s="154"/>
      <c r="F14" s="61"/>
      <c r="G14" s="61"/>
    </row>
    <row r="15" spans="1:7" s="16" customFormat="1" ht="15.6" customHeight="1" thickBot="1" x14ac:dyDescent="0.3">
      <c r="A15" s="492" t="s">
        <v>28</v>
      </c>
      <c r="B15" s="493"/>
      <c r="C15" s="493"/>
      <c r="D15" s="494"/>
      <c r="E15" s="169"/>
      <c r="F15" s="60"/>
      <c r="G15" s="60"/>
    </row>
    <row r="16" spans="1:7" s="47" customFormat="1" ht="31.5" customHeight="1" x14ac:dyDescent="0.25">
      <c r="A16" s="542" t="s">
        <v>133</v>
      </c>
      <c r="B16" s="513"/>
      <c r="C16" s="513"/>
      <c r="D16" s="543"/>
      <c r="E16" s="183"/>
      <c r="F16" s="75"/>
      <c r="G16" s="75"/>
    </row>
    <row r="17" spans="1:7" s="47" customFormat="1" ht="19.5" customHeight="1" thickBot="1" x14ac:dyDescent="0.3">
      <c r="A17" s="501" t="s">
        <v>365</v>
      </c>
      <c r="B17" s="502"/>
      <c r="C17" s="502"/>
      <c r="D17" s="503"/>
      <c r="E17" s="170"/>
      <c r="F17" s="59"/>
      <c r="G17" s="59"/>
    </row>
    <row r="18" spans="1:7" ht="16.350000000000001" customHeight="1" thickBot="1" x14ac:dyDescent="0.3">
      <c r="A18" s="134" t="s">
        <v>29</v>
      </c>
      <c r="B18" s="135" t="s">
        <v>30</v>
      </c>
      <c r="C18" s="136" t="s">
        <v>31</v>
      </c>
      <c r="D18" s="137" t="s">
        <v>32</v>
      </c>
      <c r="E18" s="154" t="s">
        <v>24</v>
      </c>
      <c r="F18" s="61"/>
      <c r="G18" s="61"/>
    </row>
    <row r="19" spans="1:7" ht="15.75" thickBot="1" x14ac:dyDescent="0.3">
      <c r="A19" s="181" t="s">
        <v>59</v>
      </c>
      <c r="B19" s="42"/>
      <c r="C19" s="42"/>
      <c r="D19" s="52" t="str">
        <f>IF(C19&gt;0,B19/C19,"")</f>
        <v/>
      </c>
      <c r="E19" s="154" t="s">
        <v>24</v>
      </c>
      <c r="F19" s="61"/>
      <c r="G19" s="61"/>
    </row>
    <row r="20" spans="1:7" ht="15.75" thickBot="1" x14ac:dyDescent="0.3">
      <c r="A20" s="182" t="s">
        <v>47</v>
      </c>
      <c r="B20" s="42"/>
      <c r="C20" s="42"/>
      <c r="D20" s="52" t="str">
        <f>IF(C20&gt;0,B20/C20,"")</f>
        <v/>
      </c>
      <c r="E20" s="154" t="s">
        <v>24</v>
      </c>
      <c r="F20" s="61"/>
      <c r="G20" s="61"/>
    </row>
    <row r="21" spans="1:7" ht="15.75" thickBot="1" x14ac:dyDescent="0.3">
      <c r="A21" s="182" t="s">
        <v>67</v>
      </c>
      <c r="B21" s="42"/>
      <c r="C21" s="42"/>
      <c r="D21" s="52" t="str">
        <f>IF(C21&gt;0,B21/C21,"")</f>
        <v/>
      </c>
      <c r="E21" s="154" t="s">
        <v>24</v>
      </c>
      <c r="F21" s="61"/>
      <c r="G21" s="61"/>
    </row>
    <row r="22" spans="1:7" ht="15.75" thickBot="1" x14ac:dyDescent="0.3">
      <c r="A22" s="184" t="s">
        <v>34</v>
      </c>
      <c r="B22" s="55">
        <f>SUM(B19:B21)</f>
        <v>0</v>
      </c>
      <c r="C22" s="55">
        <f>SUM(C19:C21)</f>
        <v>0</v>
      </c>
      <c r="D22" s="53" t="str">
        <f>IF(C22&gt;0,B22/C22,"")</f>
        <v/>
      </c>
      <c r="E22" s="154" t="s">
        <v>24</v>
      </c>
      <c r="F22" s="61"/>
      <c r="G22" s="61"/>
    </row>
    <row r="23" spans="1:7" ht="17.100000000000001" customHeight="1" thickBot="1" x14ac:dyDescent="0.3">
      <c r="A23" s="618" t="s">
        <v>35</v>
      </c>
      <c r="B23" s="619"/>
      <c r="C23" s="619"/>
      <c r="D23" s="620"/>
      <c r="E23" s="171"/>
      <c r="F23" s="66"/>
      <c r="G23" s="66"/>
    </row>
    <row r="24" spans="1:7" s="24" customFormat="1" x14ac:dyDescent="0.25">
      <c r="A24" s="461" t="s">
        <v>541</v>
      </c>
      <c r="B24" s="462"/>
      <c r="C24" s="462"/>
      <c r="D24" s="463"/>
    </row>
    <row r="25" spans="1:7" s="24" customFormat="1" x14ac:dyDescent="0.25">
      <c r="A25" s="253" t="s">
        <v>65</v>
      </c>
      <c r="B25" s="6"/>
      <c r="C25" s="556" t="s">
        <v>24</v>
      </c>
      <c r="D25" s="557"/>
    </row>
    <row r="26" spans="1:7" s="24" customFormat="1" x14ac:dyDescent="0.25">
      <c r="A26" s="252" t="s">
        <v>543</v>
      </c>
      <c r="B26" s="6"/>
      <c r="C26" s="426" t="s">
        <v>24</v>
      </c>
      <c r="D26" s="427"/>
    </row>
    <row r="27" spans="1:7" s="24" customFormat="1" x14ac:dyDescent="0.25">
      <c r="A27" s="252" t="s">
        <v>544</v>
      </c>
      <c r="B27" s="6"/>
      <c r="C27" s="426" t="s">
        <v>24</v>
      </c>
      <c r="D27" s="427"/>
    </row>
    <row r="28" spans="1:7" s="24" customFormat="1" x14ac:dyDescent="0.25">
      <c r="A28" s="252" t="s">
        <v>508</v>
      </c>
      <c r="B28" s="6"/>
      <c r="C28" s="426" t="s">
        <v>24</v>
      </c>
      <c r="D28" s="427"/>
    </row>
    <row r="29" spans="1:7" s="24" customFormat="1" x14ac:dyDescent="0.25">
      <c r="A29" s="252" t="s">
        <v>545</v>
      </c>
      <c r="B29" s="6"/>
      <c r="C29" s="426" t="s">
        <v>24</v>
      </c>
      <c r="D29" s="427"/>
    </row>
    <row r="30" spans="1:7" s="24" customFormat="1" ht="30" x14ac:dyDescent="0.25">
      <c r="A30" s="252" t="s">
        <v>71</v>
      </c>
      <c r="B30" s="6"/>
      <c r="C30" s="426" t="s">
        <v>24</v>
      </c>
      <c r="D30" s="427"/>
    </row>
    <row r="31" spans="1:7" s="24" customFormat="1" x14ac:dyDescent="0.25">
      <c r="A31" s="252" t="s">
        <v>72</v>
      </c>
      <c r="B31" s="6"/>
      <c r="C31" s="426" t="s">
        <v>24</v>
      </c>
      <c r="D31" s="427"/>
    </row>
    <row r="32" spans="1:7" s="24" customFormat="1" x14ac:dyDescent="0.25">
      <c r="A32" s="252" t="s">
        <v>539</v>
      </c>
      <c r="B32" s="6"/>
      <c r="C32" s="426" t="s">
        <v>24</v>
      </c>
      <c r="D32" s="427"/>
    </row>
    <row r="33" spans="1:7" s="24" customFormat="1" x14ac:dyDescent="0.25">
      <c r="A33" s="252" t="s">
        <v>73</v>
      </c>
      <c r="B33" s="6"/>
      <c r="C33" s="459" t="s">
        <v>24</v>
      </c>
      <c r="D33" s="460"/>
    </row>
    <row r="34" spans="1:7" s="24" customFormat="1" ht="135" x14ac:dyDescent="0.25">
      <c r="A34" s="252" t="s">
        <v>67</v>
      </c>
      <c r="B34" s="6"/>
      <c r="C34" s="155" t="s">
        <v>542</v>
      </c>
      <c r="D34" s="234"/>
    </row>
    <row r="35" spans="1:7" s="24" customFormat="1" ht="60" x14ac:dyDescent="0.25">
      <c r="A35" s="146" t="s">
        <v>562</v>
      </c>
      <c r="B35" s="6"/>
      <c r="C35" s="145" t="s">
        <v>576</v>
      </c>
      <c r="D35" s="231"/>
    </row>
    <row r="36" spans="1:7" s="24" customFormat="1" ht="105" x14ac:dyDescent="0.25">
      <c r="A36" s="147" t="s">
        <v>561</v>
      </c>
      <c r="B36" s="10"/>
      <c r="C36" s="145" t="s">
        <v>36</v>
      </c>
      <c r="D36" s="234"/>
    </row>
    <row r="37" spans="1:7" s="24" customFormat="1" ht="45" x14ac:dyDescent="0.25">
      <c r="A37" s="148" t="s">
        <v>515</v>
      </c>
      <c r="B37" s="9"/>
      <c r="C37" s="228" t="s">
        <v>516</v>
      </c>
      <c r="D37" s="235"/>
    </row>
    <row r="38" spans="1:7" ht="16.350000000000001" customHeight="1" x14ac:dyDescent="0.25">
      <c r="A38" s="602" t="s">
        <v>130</v>
      </c>
      <c r="B38" s="568"/>
      <c r="C38" s="568"/>
      <c r="D38" s="603"/>
      <c r="E38" s="172"/>
      <c r="F38" s="65"/>
      <c r="G38" s="65"/>
    </row>
    <row r="39" spans="1:7" s="24" customFormat="1" x14ac:dyDescent="0.25">
      <c r="A39" s="423" t="s">
        <v>42</v>
      </c>
      <c r="B39" s="424"/>
      <c r="C39" s="424"/>
      <c r="D39" s="425"/>
    </row>
    <row r="40" spans="1:7" s="24" customFormat="1" ht="45.75" customHeight="1" x14ac:dyDescent="0.25">
      <c r="A40" s="144" t="s">
        <v>517</v>
      </c>
      <c r="B40" s="6"/>
      <c r="C40" s="149" t="s">
        <v>38</v>
      </c>
      <c r="D40" s="235"/>
    </row>
    <row r="41" spans="1:7" s="24" customFormat="1" ht="44.25" customHeight="1" x14ac:dyDescent="0.25">
      <c r="A41" s="144" t="s">
        <v>518</v>
      </c>
      <c r="B41" s="10"/>
      <c r="C41" s="150" t="s">
        <v>39</v>
      </c>
      <c r="D41" s="235"/>
    </row>
    <row r="42" spans="1:7" s="24" customFormat="1" ht="45" customHeight="1" x14ac:dyDescent="0.25">
      <c r="A42" s="144" t="s">
        <v>519</v>
      </c>
      <c r="B42" s="10"/>
      <c r="C42" s="150" t="s">
        <v>40</v>
      </c>
      <c r="D42" s="235"/>
    </row>
    <row r="43" spans="1:7" s="24" customFormat="1" x14ac:dyDescent="0.25">
      <c r="A43" s="423" t="s">
        <v>43</v>
      </c>
      <c r="B43" s="424"/>
      <c r="C43" s="424"/>
      <c r="D43" s="425"/>
    </row>
    <row r="44" spans="1:7" s="24" customFormat="1" ht="45.75" customHeight="1" x14ac:dyDescent="0.25">
      <c r="A44" s="144" t="s">
        <v>520</v>
      </c>
      <c r="B44" s="10"/>
      <c r="C44" s="150" t="s">
        <v>38</v>
      </c>
      <c r="D44" s="235"/>
    </row>
    <row r="45" spans="1:7" s="24" customFormat="1" ht="44.25" customHeight="1" x14ac:dyDescent="0.25">
      <c r="A45" s="144" t="s">
        <v>521</v>
      </c>
      <c r="B45" s="10"/>
      <c r="C45" s="150" t="s">
        <v>39</v>
      </c>
      <c r="D45" s="235"/>
    </row>
    <row r="46" spans="1:7" s="24" customFormat="1" ht="45" customHeight="1" x14ac:dyDescent="0.25">
      <c r="A46" s="144" t="s">
        <v>522</v>
      </c>
      <c r="B46" s="10"/>
      <c r="C46" s="150" t="s">
        <v>40</v>
      </c>
      <c r="D46" s="235"/>
    </row>
    <row r="47" spans="1:7" s="24" customFormat="1" x14ac:dyDescent="0.25">
      <c r="A47" s="423" t="s">
        <v>44</v>
      </c>
      <c r="B47" s="424"/>
      <c r="C47" s="424"/>
      <c r="D47" s="425"/>
    </row>
    <row r="48" spans="1:7" s="24" customFormat="1" ht="43.5" customHeight="1" x14ac:dyDescent="0.25">
      <c r="A48" s="144" t="s">
        <v>523</v>
      </c>
      <c r="B48" s="10"/>
      <c r="C48" s="150" t="s">
        <v>38</v>
      </c>
      <c r="D48" s="235"/>
    </row>
    <row r="49" spans="1:7" s="24" customFormat="1" ht="44.25" customHeight="1" x14ac:dyDescent="0.25">
      <c r="A49" s="144" t="s">
        <v>524</v>
      </c>
      <c r="B49" s="10"/>
      <c r="C49" s="150" t="s">
        <v>39</v>
      </c>
      <c r="D49" s="235"/>
    </row>
    <row r="50" spans="1:7" s="24" customFormat="1" ht="48" customHeight="1" x14ac:dyDescent="0.25">
      <c r="A50" s="144" t="s">
        <v>525</v>
      </c>
      <c r="B50" s="10"/>
      <c r="C50" s="150" t="s">
        <v>40</v>
      </c>
      <c r="D50" s="235"/>
    </row>
    <row r="51" spans="1:7" s="24" customFormat="1" x14ac:dyDescent="0.25">
      <c r="A51" s="423" t="s">
        <v>45</v>
      </c>
      <c r="B51" s="424"/>
      <c r="C51" s="424"/>
      <c r="D51" s="425"/>
    </row>
    <row r="52" spans="1:7" s="24" customFormat="1" ht="45" x14ac:dyDescent="0.25">
      <c r="A52" s="144" t="s">
        <v>526</v>
      </c>
      <c r="B52" s="10"/>
      <c r="C52" s="150" t="s">
        <v>38</v>
      </c>
      <c r="D52" s="235"/>
    </row>
    <row r="53" spans="1:7" s="24" customFormat="1" ht="42.75" customHeight="1" x14ac:dyDescent="0.25">
      <c r="A53" s="144" t="s">
        <v>527</v>
      </c>
      <c r="B53" s="10"/>
      <c r="C53" s="150" t="s">
        <v>39</v>
      </c>
      <c r="D53" s="235"/>
    </row>
    <row r="54" spans="1:7" s="24" customFormat="1" ht="43.5" customHeight="1" x14ac:dyDescent="0.25">
      <c r="A54" s="144" t="s">
        <v>528</v>
      </c>
      <c r="B54" s="10"/>
      <c r="C54" s="150" t="s">
        <v>40</v>
      </c>
      <c r="D54" s="235"/>
    </row>
    <row r="55" spans="1:7" ht="17.100000000000001" customHeight="1" thickBot="1" x14ac:dyDescent="0.3">
      <c r="A55" s="540" t="s">
        <v>46</v>
      </c>
      <c r="B55" s="520"/>
      <c r="C55" s="520"/>
      <c r="D55" s="541"/>
      <c r="E55" s="185"/>
      <c r="F55" s="74"/>
      <c r="G55" s="74"/>
    </row>
    <row r="56" spans="1:7" ht="38.450000000000003" customHeight="1" thickBot="1" x14ac:dyDescent="0.3">
      <c r="A56" s="577"/>
      <c r="B56" s="578"/>
      <c r="C56" s="578"/>
      <c r="D56" s="579"/>
      <c r="E56" s="186"/>
      <c r="F56" s="73"/>
      <c r="G56" s="73"/>
    </row>
    <row r="57" spans="1:7" ht="17.100000000000001" customHeight="1" x14ac:dyDescent="0.25">
      <c r="A57" s="539" t="s">
        <v>0</v>
      </c>
      <c r="B57" s="539"/>
      <c r="C57" s="539"/>
      <c r="D57" s="539"/>
      <c r="E57" s="177"/>
      <c r="F57" s="62"/>
      <c r="G57" s="62"/>
    </row>
    <row r="58" spans="1:7" ht="15" hidden="1" customHeight="1" x14ac:dyDescent="0.25"/>
    <row r="59" spans="1:7" ht="15" hidden="1" customHeight="1" x14ac:dyDescent="0.25"/>
    <row r="60" spans="1:7" ht="15" hidden="1" customHeight="1" x14ac:dyDescent="0.25"/>
    <row r="61" spans="1:7" ht="15" hidden="1" customHeight="1" x14ac:dyDescent="0.25"/>
    <row r="62" spans="1:7" ht="15" hidden="1" customHeight="1" x14ac:dyDescent="0.25"/>
    <row r="63" spans="1:7" ht="15" hidden="1" customHeight="1" x14ac:dyDescent="0.25"/>
    <row r="64" spans="1:7"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idden="1" x14ac:dyDescent="0.25"/>
    <row r="71" hidden="1" x14ac:dyDescent="0.25"/>
    <row r="72" hidden="1" x14ac:dyDescent="0.25"/>
    <row r="73" hidden="1" x14ac:dyDescent="0.25"/>
    <row r="74" hidden="1" x14ac:dyDescent="0.25"/>
  </sheetData>
  <sheetProtection algorithmName="SHA-512" hashValue="RGZiqAdsUXYVOdNzB4qNUuRi1duGJg/858N5pd0INKhesCyxuioQwCwtYhBpEE6Z1jz9K/1V5YbjsPyRPNugYg==" saltValue="2LnEZg+7ZjdvRtSUg6pS3Q==" spinCount="100000" sheet="1" objects="1" scenarios="1"/>
  <mergeCells count="35">
    <mergeCell ref="A6:D6"/>
    <mergeCell ref="A1:D1"/>
    <mergeCell ref="A2:D2"/>
    <mergeCell ref="A3:D3"/>
    <mergeCell ref="A4:D4"/>
    <mergeCell ref="A5:B5"/>
    <mergeCell ref="A56:D56"/>
    <mergeCell ref="A57:D57"/>
    <mergeCell ref="A43:D43"/>
    <mergeCell ref="A10:D10"/>
    <mergeCell ref="C11:D11"/>
    <mergeCell ref="C12:D12"/>
    <mergeCell ref="C13:D13"/>
    <mergeCell ref="C14:D14"/>
    <mergeCell ref="A15:D15"/>
    <mergeCell ref="A16:D16"/>
    <mergeCell ref="A17:D17"/>
    <mergeCell ref="A23:D23"/>
    <mergeCell ref="A38:D38"/>
    <mergeCell ref="A39:D39"/>
    <mergeCell ref="C27:D27"/>
    <mergeCell ref="C28:D28"/>
    <mergeCell ref="C7:D7"/>
    <mergeCell ref="C9:D9"/>
    <mergeCell ref="A47:D47"/>
    <mergeCell ref="A51:D51"/>
    <mergeCell ref="A55:D55"/>
    <mergeCell ref="C29:D29"/>
    <mergeCell ref="C30:D30"/>
    <mergeCell ref="A24:D24"/>
    <mergeCell ref="C31:D31"/>
    <mergeCell ref="C32:D32"/>
    <mergeCell ref="C33:D33"/>
    <mergeCell ref="C26:D26"/>
    <mergeCell ref="C25:D25"/>
  </mergeCells>
  <dataValidations xWindow="359" yWindow="503" count="21">
    <dataValidation type="whole" allowBlank="1" showInputMessage="1" showErrorMessage="1" prompt="Size of the population included in the denominator" sqref="B37">
      <formula1>0</formula1>
      <formula2>100000</formula2>
    </dataValidation>
    <dataValidation type="whole" allowBlank="1" showInputMessage="1" showErrorMessage="1" sqref="B22:C22">
      <formula1>0</formula1>
      <formula2>100000</formula2>
    </dataValidation>
    <dataValidation allowBlank="1" showInputMessage="1" showErrorMessage="1" promptTitle="If Other selected from last cell" prompt="Specify in this cell" sqref="D8"/>
    <dataValidation allowBlank="1" showInputMessage="1" showErrorMessage="1" promptTitle="If Yes, the measure differs:" prompt="Explain how the calculation differed and why" sqref="D35"/>
    <dataValidation allowBlank="1" showInputMessage="1" showErrorMessage="1" prompt="(Enter Explanation)" sqref="D44:D46 D48:D50 D40:D42 D52:D54"/>
    <dataValidation type="date" allowBlank="1" showInputMessage="1" showErrorMessage="1" promptTitle="Denominator Start Date" prompt="Input date in the following format - mm/dd/yyyy" sqref="B11">
      <formula1>25569</formula1>
      <formula2>43831</formula2>
    </dataValidation>
    <dataValidation allowBlank="1" showInputMessage="1" showErrorMessage="1" promptTitle="Denominator End Date " prompt="Input date in the following format - mm/dd/yyyy" sqref="B12"/>
    <dataValidation allowBlank="1" showInputMessage="1" showErrorMessage="1" promptTitle="Numerator Start Date" prompt="Input date in the following format - mm/dd/yyyy" sqref="B13"/>
    <dataValidation allowBlank="1" showInputMessage="1" showErrorMessage="1" promptTitle="Numerator End Date" prompt="Input date in the following format - mm/dd/yyyy" sqref="B14"/>
    <dataValidation allowBlank="1" showInputMessage="1" showErrorMessage="1" promptTitle="Additional Notes field" prompt="Please note anything you would like to tell us about reporting this measure:" sqref="A56 E56:G56"/>
    <dataValidation type="whole" allowBlank="1" showInputMessage="1" showErrorMessage="1" prompt="Input numerator for Medicaid" sqref="B19">
      <formula1>0</formula1>
      <formula2>1000000</formula2>
    </dataValidation>
    <dataValidation type="whole" allowBlank="1" showInputMessage="1" showErrorMessage="1" prompt="Input numerator for Medicare &amp; Medicaid" sqref="B20">
      <formula1>0</formula1>
      <formula2>1000000</formula2>
    </dataValidation>
    <dataValidation type="whole" allowBlank="1" showInputMessage="1" showErrorMessage="1" prompt="Input numerator for Other" sqref="B21">
      <formula1>0</formula1>
      <formula2>1000000</formula2>
    </dataValidation>
    <dataValidation type="whole" allowBlank="1" showInputMessage="1" showErrorMessage="1" prompt="Input denominator for Medicaid" sqref="C19">
      <formula1>0</formula1>
      <formula2>1000000</formula2>
    </dataValidation>
    <dataValidation type="whole" allowBlank="1" showInputMessage="1" showErrorMessage="1" prompt="Input denominator for Medicare &amp; Medicaid" sqref="C20">
      <formula1>0</formula1>
      <formula2>1000000</formula2>
    </dataValidation>
    <dataValidation type="whole" allowBlank="1" showInputMessage="1" showErrorMessage="1" prompt="Input denominator for Other" sqref="C21">
      <formula1>0</formula1>
      <formula2>1000000</formula2>
    </dataValidation>
    <dataValidation type="whole" allowBlank="1" showInputMessage="1" showErrorMessage="1" prompt="Size of the measure-eligible population" sqref="D37">
      <formula1>0</formula1>
      <formula2>100000</formula2>
    </dataValidation>
    <dataValidation allowBlank="1" showInputMessage="1" showErrorMessage="1" prompt="If data type other than administrative selected, specify source " sqref="B9"/>
    <dataValidation allowBlank="1" showInputMessage="1" showErrorMessage="1" promptTitle="If Other" prompt="If Other, explain whether the denominator is a subset of definitions selected above, please further define the denominator, and indicate the number of consumers excluded:  " sqref="D34"/>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36"/>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xWindow="359" yWindow="503" count="26">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B50</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B49</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B48</xm:sqref>
        </x14:dataValidation>
        <x14:dataValidation type="list" allowBlank="1" showInputMessage="1" showErrorMessage="1" promptTitle="Select Data Source" prompt="Select Administrative or Other data source">
          <x14:formula1>
            <xm:f>'Data Sheet'!$E$3:$E$4</xm:f>
          </x14:formula1>
          <xm:sqref>B7</xm:sqref>
        </x14:dataValidation>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Indicate whether the Medicaid population is included in the denominator by selecting Yes or No">
          <x14:formula1>
            <xm:f>'Data Sheet'!$B$3:$B$4</xm:f>
          </x14:formula1>
          <xm:sqref>B25</xm:sqref>
        </x14:dataValidation>
        <x14:dataValidation type="list" allowBlank="1" showInputMessage="1" showErrorMessage="1" prompt="Indicate whether the Title XIX-eligible CHIP population is included in the denominator by selecting Yes or No">
          <x14:formula1>
            <xm:f>'Data Sheet'!$B$3:$B$4</xm:f>
          </x14:formula1>
          <xm:sqref>B26</xm:sqref>
        </x14:dataValidation>
        <x14:dataValidation type="list" allowBlank="1" showInputMessage="1" showErrorMessage="1" prompt="Indicate whether the Title XXI-eligible CHIP population is included in the denominator by selecting Yes or No">
          <x14:formula1>
            <xm:f>'Data Sheet'!$B$3:$B$4</xm:f>
          </x14:formula1>
          <xm:sqref>B27</xm:sqref>
        </x14:dataValidation>
        <x14:dataValidation type="list" allowBlank="1" showInputMessage="1" showErrorMessage="1" prompt="Indicate whether the other CHIP enrollees are included in the denominator by selecting Yes or No">
          <x14:formula1>
            <xm:f>'Data Sheet'!$B$3:$B$4</xm:f>
          </x14:formula1>
          <xm:sqref>B28</xm:sqref>
        </x14:dataValidation>
        <x14:dataValidation type="list" allowBlank="1" showInputMessage="1" showErrorMessage="1" prompt="Indicate whether the Medicare population is included in the denominator by selecting Yes or No">
          <x14:formula1>
            <xm:f>'Data Sheet'!$B$3:$B$4</xm:f>
          </x14:formula1>
          <xm:sqref>B29</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B30</xm:sqref>
        </x14:dataValidation>
        <x14:dataValidation type="list" allowBlank="1" showInputMessage="1" showErrorMessage="1" prompt="Indicate whether the VHA/TRICARE population is included in the denominator by selecting Yes or No">
          <x14:formula1>
            <xm:f>'Data Sheet'!$B$3:$B$4</xm:f>
          </x14:formula1>
          <xm:sqref>B31</xm:sqref>
        </x14:dataValidation>
        <x14:dataValidation type="list" allowBlank="1" showInputMessage="1" showErrorMessage="1" prompt="Indicate whether the Commercially insured population is included in the denominator by selecting Yes or No">
          <x14:formula1>
            <xm:f>'Data Sheet'!$B$3:$B$4</xm:f>
          </x14:formula1>
          <xm:sqref>B32</xm:sqref>
        </x14:dataValidation>
        <x14:dataValidation type="list" allowBlank="1" showInputMessage="1" showErrorMessage="1" prompt="Indicate whether the uninsured population is included in the denominator by selecting Yes or No">
          <x14:formula1>
            <xm:f>'Data Sheet'!$B$3:$B$4</xm:f>
          </x14:formula1>
          <xm:sqref>B33</xm:sqref>
        </x14:dataValidation>
        <x14:dataValidation type="list" allowBlank="1" showInputMessage="1" showErrorMessage="1" prompt="Indicate whether the Other is included in the denominator by selecting Yes or No">
          <x14:formula1>
            <xm:f>'Data Sheet'!$B$3:$B$4</xm:f>
          </x14:formula1>
          <xm:sqref>B34</xm:sqref>
        </x14:dataValidation>
        <x14:dataValidation type="list" allowBlank="1" showInputMessage="1" showErrorMessage="1" prompt="Did the calculation differ in some other way for the Medicare &amp; Medicaid Population?_x000a_(Yes or No)">
          <x14:formula1>
            <xm:f>'Data Sheet'!$B$3:$B$4</xm:f>
          </x14:formula1>
          <xm:sqref>B46</xm:sqref>
        </x14:dataValidation>
        <x14:dataValidation type="list" allowBlank="1" showInputMessage="1" showErrorMessage="1" prompt="Did the denominator differ for the Medicare &amp; Medicaid Population?_x000a_(Yes or No)">
          <x14:formula1>
            <xm:f>'Data Sheet'!$B$3:$B$4</xm:f>
          </x14:formula1>
          <xm:sqref>B45</xm:sqref>
        </x14:dataValidation>
        <x14:dataValidation type="list" allowBlank="1" showInputMessage="1" showErrorMessage="1" prompt="Did the numerator differ for the Medicare &amp; Medicaid Population?_x000a_(Yes or No)">
          <x14:formula1>
            <xm:f>'Data Sheet'!$B$3:$B$4</xm:f>
          </x14:formula1>
          <xm:sqref>B44</xm:sqref>
        </x14:dataValidation>
        <x14:dataValidation type="list" allowBlank="1" showInputMessage="1" showErrorMessage="1" prompt="Did the calculation differ in some other way for the Medicaid Population?_x000a_(Yes or No)">
          <x14:formula1>
            <xm:f>'Data Sheet'!$B$3:$B$4</xm:f>
          </x14:formula1>
          <xm:sqref>B42</xm:sqref>
        </x14:dataValidation>
        <x14:dataValidation type="list" allowBlank="1" showInputMessage="1" showErrorMessage="1" prompt="Did the denominator differ for the Medicaid Population?_x000a_(Yes or No)">
          <x14:formula1>
            <xm:f>'Data Sheet'!$B$3:$B$4</xm:f>
          </x14:formula1>
          <xm:sqref>B41</xm:sqref>
        </x14:dataValidation>
        <x14:dataValidation type="list" allowBlank="1" showInputMessage="1" showErrorMessage="1" prompt="Did the numerator differ for the Medicaid Population?_x000a_(Yes or No)">
          <x14:formula1>
            <xm:f>'Data Sheet'!$B$3:$B$4</xm:f>
          </x14:formula1>
          <xm:sqref>B40</xm:sqref>
        </x14:dataValidation>
        <x14:dataValidation type="list" allowBlank="1" showInputMessage="1" showErrorMessage="1" prompt="Did the calculation differ in some other way for the Total Eligible Population?_x000a_(Yes or No)">
          <x14:formula1>
            <xm:f>'Data Sheet'!$B$3:$B$4</xm:f>
          </x14:formula1>
          <xm:sqref>B54</xm:sqref>
        </x14:dataValidation>
        <x14:dataValidation type="list" allowBlank="1" showInputMessage="1" showErrorMessage="1" prompt="Did the numerator differ for the Total Eligible Population?_x000a_(Yes or No)">
          <x14:formula1>
            <xm:f>'Data Sheet'!$B$3:$B$4</xm:f>
          </x14:formula1>
          <xm:sqref>B52</xm:sqref>
        </x14:dataValidation>
        <x14:dataValidation type="list" allowBlank="1" showInputMessage="1" showErrorMessage="1" prompt="Did the denominator differ for the Total Eligible Population?_x000a_(Yes or No)">
          <x14:formula1>
            <xm:f>'Data Sheet'!$B$3:$B$4</xm:f>
          </x14:formula1>
          <xm:sqref>B53</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B35</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B36</xm:sqref>
        </x14:dataValidation>
      </x14:dataValidations>
    </ex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sheetPr>
  <dimension ref="A1:G74"/>
  <sheetViews>
    <sheetView showGridLines="0" tabSelected="1" zoomScaleNormal="100" zoomScaleSheetLayoutView="50" workbookViewId="0">
      <selection sqref="A1:S1"/>
    </sheetView>
  </sheetViews>
  <sheetFormatPr defaultColWidth="0" defaultRowHeight="15" zeroHeight="1" x14ac:dyDescent="0.25"/>
  <cols>
    <col min="1" max="1" width="35.28515625" customWidth="1"/>
    <col min="2" max="2" width="26.42578125" customWidth="1"/>
    <col min="3" max="4" width="21.85546875" customWidth="1"/>
    <col min="5" max="7" width="21.85546875" hidden="1" customWidth="1"/>
    <col min="8" max="16384" width="8.85546875" hidden="1"/>
  </cols>
  <sheetData>
    <row r="1" spans="1:7" s="270" customFormat="1" ht="6" customHeight="1" thickBot="1" x14ac:dyDescent="0.3">
      <c r="A1" s="504" t="s">
        <v>535</v>
      </c>
      <c r="B1" s="504"/>
      <c r="C1" s="504"/>
      <c r="D1" s="504"/>
      <c r="E1" s="268"/>
      <c r="F1" s="269"/>
      <c r="G1" s="269"/>
    </row>
    <row r="2" spans="1:7" s="47" customFormat="1" ht="18.75" x14ac:dyDescent="0.25">
      <c r="A2" s="434" t="s">
        <v>128</v>
      </c>
      <c r="B2" s="435"/>
      <c r="C2" s="435"/>
      <c r="D2" s="436"/>
      <c r="E2" s="249"/>
      <c r="F2" s="63"/>
      <c r="G2" s="63"/>
    </row>
    <row r="3" spans="1:7" s="47" customFormat="1" ht="41.25" customHeight="1" x14ac:dyDescent="0.25">
      <c r="A3" s="505" t="s">
        <v>129</v>
      </c>
      <c r="B3" s="506"/>
      <c r="C3" s="506"/>
      <c r="D3" s="507"/>
      <c r="E3" s="249"/>
      <c r="F3" s="63"/>
      <c r="G3" s="63"/>
    </row>
    <row r="4" spans="1:7" s="16" customFormat="1" ht="15.6" customHeight="1" thickBot="1" x14ac:dyDescent="0.3">
      <c r="A4" s="551" t="s">
        <v>25</v>
      </c>
      <c r="B4" s="532"/>
      <c r="C4" s="532"/>
      <c r="D4" s="552"/>
      <c r="E4" s="245"/>
      <c r="F4" s="64"/>
      <c r="G4" s="64"/>
    </row>
    <row r="5" spans="1:7" s="24" customFormat="1" ht="45.75" customHeight="1" x14ac:dyDescent="0.25">
      <c r="A5" s="443" t="s">
        <v>602</v>
      </c>
      <c r="B5" s="444"/>
      <c r="C5" s="6"/>
      <c r="D5" s="317"/>
    </row>
    <row r="6" spans="1:7" ht="15.6" customHeight="1" thickBot="1" x14ac:dyDescent="0.3">
      <c r="A6" s="540" t="s">
        <v>26</v>
      </c>
      <c r="B6" s="520"/>
      <c r="C6" s="520"/>
      <c r="D6" s="541"/>
      <c r="E6" s="244"/>
      <c r="F6" s="58"/>
      <c r="G6" s="58"/>
    </row>
    <row r="7" spans="1:7" x14ac:dyDescent="0.25">
      <c r="A7" s="15" t="s">
        <v>537</v>
      </c>
      <c r="B7" s="20"/>
      <c r="C7" s="523" t="s">
        <v>24</v>
      </c>
      <c r="D7" s="536"/>
      <c r="E7" s="248"/>
      <c r="F7" s="61"/>
      <c r="G7" s="61"/>
    </row>
    <row r="8" spans="1:7" ht="60" x14ac:dyDescent="0.25">
      <c r="A8" s="369" t="s">
        <v>612</v>
      </c>
      <c r="B8" s="68"/>
      <c r="C8" s="370" t="s">
        <v>551</v>
      </c>
      <c r="D8" s="234"/>
      <c r="E8" s="248"/>
      <c r="F8" s="61"/>
      <c r="G8" s="61"/>
    </row>
    <row r="9" spans="1:7" ht="30" x14ac:dyDescent="0.25">
      <c r="A9" s="373" t="s">
        <v>558</v>
      </c>
      <c r="B9" s="10"/>
      <c r="C9" s="523" t="s">
        <v>24</v>
      </c>
      <c r="D9" s="536"/>
      <c r="E9" s="248"/>
      <c r="F9" s="61"/>
      <c r="G9" s="61"/>
    </row>
    <row r="10" spans="1:7" s="16" customFormat="1" ht="15.6" customHeight="1" thickBot="1" x14ac:dyDescent="0.3">
      <c r="A10" s="540" t="s">
        <v>27</v>
      </c>
      <c r="B10" s="520"/>
      <c r="C10" s="520"/>
      <c r="D10" s="541"/>
      <c r="E10" s="244"/>
      <c r="F10" s="58"/>
      <c r="G10" s="58"/>
    </row>
    <row r="11" spans="1:7" ht="15.75" customHeight="1" x14ac:dyDescent="0.25">
      <c r="A11" s="133" t="s">
        <v>471</v>
      </c>
      <c r="B11" s="35"/>
      <c r="C11" s="533" t="s">
        <v>24</v>
      </c>
      <c r="D11" s="550"/>
      <c r="E11" s="248"/>
      <c r="F11" s="61"/>
      <c r="G11" s="61"/>
    </row>
    <row r="12" spans="1:7" ht="15.6" customHeight="1" x14ac:dyDescent="0.25">
      <c r="A12" s="133" t="s">
        <v>472</v>
      </c>
      <c r="B12" s="37"/>
      <c r="C12" s="523" t="s">
        <v>24</v>
      </c>
      <c r="D12" s="536"/>
      <c r="E12" s="248"/>
      <c r="F12" s="61"/>
      <c r="G12" s="61"/>
    </row>
    <row r="13" spans="1:7" ht="15.6" customHeight="1" x14ac:dyDescent="0.25">
      <c r="A13" s="133" t="s">
        <v>473</v>
      </c>
      <c r="B13" s="37"/>
      <c r="C13" s="523" t="s">
        <v>24</v>
      </c>
      <c r="D13" s="536"/>
      <c r="E13" s="248"/>
      <c r="F13" s="61"/>
      <c r="G13" s="61"/>
    </row>
    <row r="14" spans="1:7" ht="15.6" customHeight="1" x14ac:dyDescent="0.25">
      <c r="A14" s="133" t="s">
        <v>474</v>
      </c>
      <c r="B14" s="37"/>
      <c r="C14" s="523" t="s">
        <v>24</v>
      </c>
      <c r="D14" s="536"/>
      <c r="E14" s="248"/>
      <c r="F14" s="61"/>
      <c r="G14" s="61"/>
    </row>
    <row r="15" spans="1:7" s="16" customFormat="1" ht="15.6" customHeight="1" thickBot="1" x14ac:dyDescent="0.3">
      <c r="A15" s="492" t="s">
        <v>28</v>
      </c>
      <c r="B15" s="493"/>
      <c r="C15" s="493"/>
      <c r="D15" s="494"/>
      <c r="E15" s="169"/>
      <c r="F15" s="60"/>
      <c r="G15" s="60"/>
    </row>
    <row r="16" spans="1:7" s="47" customFormat="1" ht="32.450000000000003" customHeight="1" x14ac:dyDescent="0.25">
      <c r="A16" s="542" t="s">
        <v>57</v>
      </c>
      <c r="B16" s="513"/>
      <c r="C16" s="513"/>
      <c r="D16" s="543"/>
      <c r="E16" s="241"/>
      <c r="F16" s="75"/>
      <c r="G16" s="75"/>
    </row>
    <row r="17" spans="1:7" s="47" customFormat="1" ht="21" customHeight="1" thickBot="1" x14ac:dyDescent="0.3">
      <c r="A17" s="501" t="s">
        <v>58</v>
      </c>
      <c r="B17" s="502"/>
      <c r="C17" s="502"/>
      <c r="D17" s="503"/>
      <c r="E17" s="242"/>
      <c r="F17" s="59"/>
      <c r="G17" s="59"/>
    </row>
    <row r="18" spans="1:7" ht="16.350000000000001" customHeight="1" thickBot="1" x14ac:dyDescent="0.3">
      <c r="A18" s="134" t="s">
        <v>29</v>
      </c>
      <c r="B18" s="135" t="s">
        <v>30</v>
      </c>
      <c r="C18" s="136" t="s">
        <v>31</v>
      </c>
      <c r="D18" s="137" t="s">
        <v>32</v>
      </c>
      <c r="E18" s="248" t="s">
        <v>24</v>
      </c>
      <c r="F18" s="61"/>
      <c r="G18" s="61"/>
    </row>
    <row r="19" spans="1:7" x14ac:dyDescent="0.25">
      <c r="A19" s="158" t="s">
        <v>59</v>
      </c>
      <c r="B19" s="125"/>
      <c r="C19" s="125"/>
      <c r="D19" s="126" t="str">
        <f>IF(C19&gt;0,B19/C19,"")</f>
        <v/>
      </c>
      <c r="E19" s="248" t="s">
        <v>24</v>
      </c>
      <c r="F19" s="61"/>
      <c r="G19" s="61"/>
    </row>
    <row r="20" spans="1:7" x14ac:dyDescent="0.25">
      <c r="A20" s="139" t="s">
        <v>47</v>
      </c>
      <c r="B20" s="42"/>
      <c r="C20" s="42"/>
      <c r="D20" s="52" t="str">
        <f>IF(C20&gt;0,B20/C20,"")</f>
        <v/>
      </c>
      <c r="E20" s="248" t="s">
        <v>24</v>
      </c>
      <c r="F20" s="61"/>
      <c r="G20" s="61"/>
    </row>
    <row r="21" spans="1:7" x14ac:dyDescent="0.25">
      <c r="A21" s="160" t="s">
        <v>67</v>
      </c>
      <c r="B21" s="42"/>
      <c r="C21" s="42"/>
      <c r="D21" s="52" t="str">
        <f>IF(C21&gt;0,B21/C21,"")</f>
        <v/>
      </c>
      <c r="E21" s="248" t="s">
        <v>24</v>
      </c>
      <c r="F21" s="61"/>
      <c r="G21" s="61"/>
    </row>
    <row r="22" spans="1:7" ht="15.75" thickBot="1" x14ac:dyDescent="0.3">
      <c r="A22" s="153" t="s">
        <v>34</v>
      </c>
      <c r="B22" s="55">
        <f>SUM(B19:B21)</f>
        <v>0</v>
      </c>
      <c r="C22" s="55">
        <f>SUM(C19:C21)</f>
        <v>0</v>
      </c>
      <c r="D22" s="53" t="str">
        <f>IF(C22&gt;0,B22/C22,"")</f>
        <v/>
      </c>
      <c r="E22" s="248" t="s">
        <v>24</v>
      </c>
      <c r="F22" s="61"/>
      <c r="G22" s="61"/>
    </row>
    <row r="23" spans="1:7" ht="17.100000000000001" customHeight="1" thickBot="1" x14ac:dyDescent="0.3">
      <c r="A23" s="618" t="s">
        <v>35</v>
      </c>
      <c r="B23" s="619"/>
      <c r="C23" s="619"/>
      <c r="D23" s="620"/>
      <c r="E23" s="171"/>
      <c r="F23" s="66"/>
      <c r="G23" s="66"/>
    </row>
    <row r="24" spans="1:7" s="24" customFormat="1" x14ac:dyDescent="0.25">
      <c r="A24" s="461" t="s">
        <v>541</v>
      </c>
      <c r="B24" s="462"/>
      <c r="C24" s="462"/>
      <c r="D24" s="463"/>
    </row>
    <row r="25" spans="1:7" s="24" customFormat="1" x14ac:dyDescent="0.25">
      <c r="A25" s="253" t="s">
        <v>65</v>
      </c>
      <c r="B25" s="6"/>
      <c r="C25" s="556" t="s">
        <v>24</v>
      </c>
      <c r="D25" s="557"/>
    </row>
    <row r="26" spans="1:7" s="24" customFormat="1" x14ac:dyDescent="0.25">
      <c r="A26" s="252" t="s">
        <v>543</v>
      </c>
      <c r="B26" s="6"/>
      <c r="C26" s="426" t="s">
        <v>24</v>
      </c>
      <c r="D26" s="427"/>
    </row>
    <row r="27" spans="1:7" s="24" customFormat="1" x14ac:dyDescent="0.25">
      <c r="A27" s="252" t="s">
        <v>544</v>
      </c>
      <c r="B27" s="6"/>
      <c r="C27" s="426" t="s">
        <v>24</v>
      </c>
      <c r="D27" s="427"/>
    </row>
    <row r="28" spans="1:7" s="24" customFormat="1" x14ac:dyDescent="0.25">
      <c r="A28" s="252" t="s">
        <v>508</v>
      </c>
      <c r="B28" s="6"/>
      <c r="C28" s="426" t="s">
        <v>24</v>
      </c>
      <c r="D28" s="427"/>
    </row>
    <row r="29" spans="1:7" s="24" customFormat="1" x14ac:dyDescent="0.25">
      <c r="A29" s="252" t="s">
        <v>545</v>
      </c>
      <c r="B29" s="6"/>
      <c r="C29" s="426" t="s">
        <v>24</v>
      </c>
      <c r="D29" s="427"/>
    </row>
    <row r="30" spans="1:7" s="24" customFormat="1" ht="30" x14ac:dyDescent="0.25">
      <c r="A30" s="252" t="s">
        <v>71</v>
      </c>
      <c r="B30" s="6"/>
      <c r="C30" s="426" t="s">
        <v>24</v>
      </c>
      <c r="D30" s="427"/>
    </row>
    <row r="31" spans="1:7" s="24" customFormat="1" x14ac:dyDescent="0.25">
      <c r="A31" s="252" t="s">
        <v>72</v>
      </c>
      <c r="B31" s="6"/>
      <c r="C31" s="426" t="s">
        <v>24</v>
      </c>
      <c r="D31" s="427"/>
    </row>
    <row r="32" spans="1:7" s="24" customFormat="1" x14ac:dyDescent="0.25">
      <c r="A32" s="252" t="s">
        <v>539</v>
      </c>
      <c r="B32" s="6"/>
      <c r="C32" s="426" t="s">
        <v>24</v>
      </c>
      <c r="D32" s="427"/>
    </row>
    <row r="33" spans="1:7" s="24" customFormat="1" x14ac:dyDescent="0.25">
      <c r="A33" s="252" t="s">
        <v>73</v>
      </c>
      <c r="B33" s="6"/>
      <c r="C33" s="459" t="s">
        <v>24</v>
      </c>
      <c r="D33" s="460"/>
    </row>
    <row r="34" spans="1:7" s="24" customFormat="1" ht="135" x14ac:dyDescent="0.25">
      <c r="A34" s="252" t="s">
        <v>67</v>
      </c>
      <c r="B34" s="6"/>
      <c r="C34" s="155" t="s">
        <v>542</v>
      </c>
      <c r="D34" s="234"/>
    </row>
    <row r="35" spans="1:7" s="24" customFormat="1" ht="60" x14ac:dyDescent="0.25">
      <c r="A35" s="146" t="s">
        <v>562</v>
      </c>
      <c r="B35" s="6"/>
      <c r="C35" s="145" t="s">
        <v>576</v>
      </c>
      <c r="D35" s="231"/>
    </row>
    <row r="36" spans="1:7" s="24" customFormat="1" ht="105" x14ac:dyDescent="0.25">
      <c r="A36" s="147" t="s">
        <v>561</v>
      </c>
      <c r="B36" s="10"/>
      <c r="C36" s="145" t="s">
        <v>36</v>
      </c>
      <c r="D36" s="234"/>
    </row>
    <row r="37" spans="1:7" s="24" customFormat="1" ht="45" x14ac:dyDescent="0.25">
      <c r="A37" s="148" t="s">
        <v>515</v>
      </c>
      <c r="B37" s="9"/>
      <c r="C37" s="228" t="s">
        <v>516</v>
      </c>
      <c r="D37" s="235"/>
    </row>
    <row r="38" spans="1:7" ht="16.350000000000001" customHeight="1" x14ac:dyDescent="0.25">
      <c r="A38" s="602" t="s">
        <v>130</v>
      </c>
      <c r="B38" s="568"/>
      <c r="C38" s="568"/>
      <c r="D38" s="603"/>
      <c r="E38" s="222"/>
      <c r="F38" s="65"/>
      <c r="G38" s="65"/>
    </row>
    <row r="39" spans="1:7" s="24" customFormat="1" x14ac:dyDescent="0.25">
      <c r="A39" s="423" t="s">
        <v>42</v>
      </c>
      <c r="B39" s="424"/>
      <c r="C39" s="424"/>
      <c r="D39" s="425"/>
    </row>
    <row r="40" spans="1:7" s="24" customFormat="1" ht="45.75" customHeight="1" x14ac:dyDescent="0.25">
      <c r="A40" s="144" t="s">
        <v>517</v>
      </c>
      <c r="B40" s="6"/>
      <c r="C40" s="149" t="s">
        <v>38</v>
      </c>
      <c r="D40" s="235"/>
    </row>
    <row r="41" spans="1:7" s="24" customFormat="1" ht="44.25" customHeight="1" x14ac:dyDescent="0.25">
      <c r="A41" s="144" t="s">
        <v>518</v>
      </c>
      <c r="B41" s="10"/>
      <c r="C41" s="150" t="s">
        <v>39</v>
      </c>
      <c r="D41" s="235"/>
    </row>
    <row r="42" spans="1:7" s="24" customFormat="1" ht="45" customHeight="1" x14ac:dyDescent="0.25">
      <c r="A42" s="144" t="s">
        <v>519</v>
      </c>
      <c r="B42" s="10"/>
      <c r="C42" s="150" t="s">
        <v>40</v>
      </c>
      <c r="D42" s="235"/>
    </row>
    <row r="43" spans="1:7" s="24" customFormat="1" x14ac:dyDescent="0.25">
      <c r="A43" s="423" t="s">
        <v>43</v>
      </c>
      <c r="B43" s="424"/>
      <c r="C43" s="424"/>
      <c r="D43" s="425"/>
    </row>
    <row r="44" spans="1:7" s="24" customFormat="1" ht="45.75" customHeight="1" x14ac:dyDescent="0.25">
      <c r="A44" s="144" t="s">
        <v>520</v>
      </c>
      <c r="B44" s="10"/>
      <c r="C44" s="150" t="s">
        <v>38</v>
      </c>
      <c r="D44" s="235"/>
    </row>
    <row r="45" spans="1:7" s="24" customFormat="1" ht="44.25" customHeight="1" x14ac:dyDescent="0.25">
      <c r="A45" s="144" t="s">
        <v>521</v>
      </c>
      <c r="B45" s="10"/>
      <c r="C45" s="150" t="s">
        <v>39</v>
      </c>
      <c r="D45" s="235"/>
    </row>
    <row r="46" spans="1:7" s="24" customFormat="1" ht="45" customHeight="1" x14ac:dyDescent="0.25">
      <c r="A46" s="144" t="s">
        <v>522</v>
      </c>
      <c r="B46" s="10"/>
      <c r="C46" s="150" t="s">
        <v>40</v>
      </c>
      <c r="D46" s="235"/>
    </row>
    <row r="47" spans="1:7" s="24" customFormat="1" x14ac:dyDescent="0.25">
      <c r="A47" s="423" t="s">
        <v>44</v>
      </c>
      <c r="B47" s="424"/>
      <c r="C47" s="424"/>
      <c r="D47" s="425"/>
    </row>
    <row r="48" spans="1:7" s="24" customFormat="1" ht="43.5" customHeight="1" x14ac:dyDescent="0.25">
      <c r="A48" s="144" t="s">
        <v>523</v>
      </c>
      <c r="B48" s="10"/>
      <c r="C48" s="150" t="s">
        <v>38</v>
      </c>
      <c r="D48" s="235"/>
    </row>
    <row r="49" spans="1:7" s="24" customFormat="1" ht="44.25" customHeight="1" x14ac:dyDescent="0.25">
      <c r="A49" s="144" t="s">
        <v>524</v>
      </c>
      <c r="B49" s="10"/>
      <c r="C49" s="150" t="s">
        <v>39</v>
      </c>
      <c r="D49" s="235"/>
    </row>
    <row r="50" spans="1:7" s="24" customFormat="1" ht="48" customHeight="1" x14ac:dyDescent="0.25">
      <c r="A50" s="144" t="s">
        <v>525</v>
      </c>
      <c r="B50" s="10"/>
      <c r="C50" s="150" t="s">
        <v>40</v>
      </c>
      <c r="D50" s="235"/>
    </row>
    <row r="51" spans="1:7" s="24" customFormat="1" x14ac:dyDescent="0.25">
      <c r="A51" s="423" t="s">
        <v>45</v>
      </c>
      <c r="B51" s="424"/>
      <c r="C51" s="424"/>
      <c r="D51" s="425"/>
    </row>
    <row r="52" spans="1:7" s="24" customFormat="1" ht="45" x14ac:dyDescent="0.25">
      <c r="A52" s="144" t="s">
        <v>526</v>
      </c>
      <c r="B52" s="10"/>
      <c r="C52" s="150" t="s">
        <v>38</v>
      </c>
      <c r="D52" s="235"/>
    </row>
    <row r="53" spans="1:7" s="24" customFormat="1" ht="42.75" customHeight="1" x14ac:dyDescent="0.25">
      <c r="A53" s="144" t="s">
        <v>527</v>
      </c>
      <c r="B53" s="10"/>
      <c r="C53" s="150" t="s">
        <v>39</v>
      </c>
      <c r="D53" s="235"/>
    </row>
    <row r="54" spans="1:7" s="24" customFormat="1" ht="43.5" customHeight="1" x14ac:dyDescent="0.25">
      <c r="A54" s="144" t="s">
        <v>528</v>
      </c>
      <c r="B54" s="10"/>
      <c r="C54" s="150" t="s">
        <v>40</v>
      </c>
      <c r="D54" s="235"/>
    </row>
    <row r="55" spans="1:7" ht="17.100000000000001" customHeight="1" thickBot="1" x14ac:dyDescent="0.3">
      <c r="A55" s="540" t="s">
        <v>46</v>
      </c>
      <c r="B55" s="520"/>
      <c r="C55" s="520"/>
      <c r="D55" s="541"/>
      <c r="E55" s="247"/>
      <c r="F55" s="74"/>
      <c r="G55" s="74"/>
    </row>
    <row r="56" spans="1:7" ht="35.450000000000003" customHeight="1" thickBot="1" x14ac:dyDescent="0.3">
      <c r="A56" s="577"/>
      <c r="B56" s="578"/>
      <c r="C56" s="578"/>
      <c r="D56" s="579"/>
      <c r="E56" s="186"/>
      <c r="F56" s="73"/>
      <c r="G56" s="73"/>
    </row>
    <row r="57" spans="1:7" ht="17.100000000000001" customHeight="1" x14ac:dyDescent="0.25">
      <c r="A57" s="539" t="s">
        <v>0</v>
      </c>
      <c r="B57" s="539"/>
      <c r="C57" s="539"/>
      <c r="D57" s="539"/>
      <c r="E57" s="243"/>
      <c r="F57" s="62"/>
      <c r="G57" s="62"/>
    </row>
    <row r="58" spans="1:7" ht="15" hidden="1" customHeight="1" x14ac:dyDescent="0.25"/>
    <row r="59" spans="1:7" ht="15" hidden="1" customHeight="1" x14ac:dyDescent="0.25"/>
    <row r="60" spans="1:7" ht="15" hidden="1" customHeight="1" x14ac:dyDescent="0.25"/>
    <row r="61" spans="1:7" ht="15" hidden="1" customHeight="1" x14ac:dyDescent="0.25"/>
    <row r="62" spans="1:7" ht="15" hidden="1" customHeight="1" x14ac:dyDescent="0.25"/>
    <row r="63" spans="1:7" ht="15" hidden="1" customHeight="1" x14ac:dyDescent="0.25"/>
    <row r="64" spans="1:7"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idden="1" x14ac:dyDescent="0.25"/>
    <row r="71" hidden="1" x14ac:dyDescent="0.25"/>
    <row r="72" hidden="1" x14ac:dyDescent="0.25"/>
    <row r="73" hidden="1" x14ac:dyDescent="0.25"/>
    <row r="74" hidden="1" x14ac:dyDescent="0.25"/>
  </sheetData>
  <sheetProtection algorithmName="SHA-512" hashValue="OpwHGJOHJQXkUEQM56RwUaUBeP8dbSENLeRht4iWsfyfDrDQfdDrunF2VV96b5I4F/fCxOt5NFBGL8Tutl87rw==" saltValue="Tq4RL+rVAS3j74mIEmAinA==" spinCount="100000" sheet="1" objects="1" scenarios="1"/>
  <mergeCells count="35">
    <mergeCell ref="A43:D43"/>
    <mergeCell ref="A47:D47"/>
    <mergeCell ref="A51:D51"/>
    <mergeCell ref="A55:D55"/>
    <mergeCell ref="A56:D56"/>
    <mergeCell ref="A57:D57"/>
    <mergeCell ref="A39:D39"/>
    <mergeCell ref="A6:D6"/>
    <mergeCell ref="C9:D9"/>
    <mergeCell ref="A24:D24"/>
    <mergeCell ref="C25:D25"/>
    <mergeCell ref="C26:D26"/>
    <mergeCell ref="A10:D10"/>
    <mergeCell ref="C11:D11"/>
    <mergeCell ref="C12:D12"/>
    <mergeCell ref="C13:D13"/>
    <mergeCell ref="C14:D14"/>
    <mergeCell ref="A15:D15"/>
    <mergeCell ref="C7:D7"/>
    <mergeCell ref="A16:D16"/>
    <mergeCell ref="A17:D17"/>
    <mergeCell ref="A23:D23"/>
    <mergeCell ref="A38:D38"/>
    <mergeCell ref="A1:D1"/>
    <mergeCell ref="A2:D2"/>
    <mergeCell ref="A3:D3"/>
    <mergeCell ref="A4:D4"/>
    <mergeCell ref="C33:D33"/>
    <mergeCell ref="C27:D27"/>
    <mergeCell ref="C28:D28"/>
    <mergeCell ref="C29:D29"/>
    <mergeCell ref="C30:D30"/>
    <mergeCell ref="C31:D31"/>
    <mergeCell ref="C32:D32"/>
    <mergeCell ref="A5:B5"/>
  </mergeCells>
  <dataValidations count="21">
    <dataValidation type="whole" allowBlank="1" showInputMessage="1" showErrorMessage="1" prompt="Size of the measure-eligible population" sqref="D37">
      <formula1>0</formula1>
      <formula2>100000</formula2>
    </dataValidation>
    <dataValidation type="whole" allowBlank="1" showInputMessage="1" showErrorMessage="1" prompt="Input denominator for Other" sqref="C21">
      <formula1>0</formula1>
      <formula2>1000000</formula2>
    </dataValidation>
    <dataValidation type="whole" allowBlank="1" showInputMessage="1" showErrorMessage="1" prompt="Input denominator for Medicare &amp; Medicaid" sqref="C20">
      <formula1>0</formula1>
      <formula2>1000000</formula2>
    </dataValidation>
    <dataValidation type="whole" allowBlank="1" showInputMessage="1" showErrorMessage="1" prompt="Input denominator for Medicaid" sqref="C19">
      <formula1>0</formula1>
      <formula2>1000000</formula2>
    </dataValidation>
    <dataValidation type="whole" allowBlank="1" showInputMessage="1" showErrorMessage="1" prompt="Input numerator for Other" sqref="B21">
      <formula1>0</formula1>
      <formula2>1000000</formula2>
    </dataValidation>
    <dataValidation type="whole" allowBlank="1" showInputMessage="1" showErrorMessage="1" prompt="Input numerator for Medicare &amp; Medicaid" sqref="B20">
      <formula1>0</formula1>
      <formula2>1000000</formula2>
    </dataValidation>
    <dataValidation type="whole" allowBlank="1" showInputMessage="1" showErrorMessage="1" prompt="Input numerator for Medicaid" sqref="B19">
      <formula1>0</formula1>
      <formula2>1000000</formula2>
    </dataValidation>
    <dataValidation allowBlank="1" showInputMessage="1" showErrorMessage="1" promptTitle="Additional Notes field" prompt="Please note anything you would like to tell us about reporting this measure:" sqref="A56 E56:G56"/>
    <dataValidation allowBlank="1" showInputMessage="1" showErrorMessage="1" promptTitle="Numerator End Date" prompt="Input date in the following format - mm/dd/yyyy" sqref="B14"/>
    <dataValidation allowBlank="1" showInputMessage="1" showErrorMessage="1" promptTitle="Numerator Start Date" prompt="Input date in the following format - mm/dd/yyyy" sqref="B13"/>
    <dataValidation allowBlank="1" showInputMessage="1" showErrorMessage="1" promptTitle="Denominator End Date " prompt="Input date in the following format - mm/dd/yyyy" sqref="B12"/>
    <dataValidation type="date" allowBlank="1" showInputMessage="1" showErrorMessage="1" promptTitle="Denominator Start Date" prompt="Input date in the following format - mm/dd/yyyy" sqref="B11">
      <formula1>25569</formula1>
      <formula2>43831</formula2>
    </dataValidation>
    <dataValidation type="whole" allowBlank="1" showInputMessage="1" showErrorMessage="1" prompt="Size of the population included in the denominator" sqref="B37">
      <formula1>0</formula1>
      <formula2>100000</formula2>
    </dataValidation>
    <dataValidation type="whole" allowBlank="1" showInputMessage="1" showErrorMessage="1" sqref="B22:C22">
      <formula1>0</formula1>
      <formula2>100000</formula2>
    </dataValidation>
    <dataValidation allowBlank="1" showInputMessage="1" showErrorMessage="1" promptTitle="If Other selected from last cell" prompt="Specify in this cell" sqref="D8"/>
    <dataValidation allowBlank="1" showInputMessage="1" showErrorMessage="1" promptTitle="If Yes, the measure differs:" prompt="Explain how the calculation differed and why" sqref="D35"/>
    <dataValidation allowBlank="1" showInputMessage="1" showErrorMessage="1" prompt="(Enter Explanation)" sqref="D40:D42 D44:D46 D48:D50 D52:D54"/>
    <dataValidation allowBlank="1" showInputMessage="1" showErrorMessage="1" prompt="If data type other than administrative selected, specify source " sqref="B9"/>
    <dataValidation allowBlank="1" showInputMessage="1" showErrorMessage="1" promptTitle="If Other" prompt="If Other, explain whether the denominator is a subset of definitions selected above, please further define the denominator, and indicate the number of consumers excluded:  " sqref="D34"/>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36"/>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26">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Title="Select Data Source" prompt="Select Administrative or Other data source">
          <x14:formula1>
            <xm:f>'Data Sheet'!$E$3:$E$4</xm:f>
          </x14:formula1>
          <xm:sqref>B7</xm:sqref>
        </x14:dataValidation>
        <x14:dataValidation type="list" allowBlank="1" showInputMessage="1" showErrorMessage="1" prompt="Indicate whether the Other is included in the denominator by selecting Yes or No">
          <x14:formula1>
            <xm:f>'Data Sheet'!$B$3:$B$4</xm:f>
          </x14:formula1>
          <xm:sqref>B34</xm:sqref>
        </x14:dataValidation>
        <x14:dataValidation type="list" allowBlank="1" showInputMessage="1" showErrorMessage="1" prompt="Indicate whether the uninsured population is included in the denominator by selecting Yes or No">
          <x14:formula1>
            <xm:f>'Data Sheet'!$B$3:$B$4</xm:f>
          </x14:formula1>
          <xm:sqref>B33</xm:sqref>
        </x14:dataValidation>
        <x14:dataValidation type="list" allowBlank="1" showInputMessage="1" showErrorMessage="1" prompt="Indicate whether the Commercially insured population is included in the denominator by selecting Yes or No">
          <x14:formula1>
            <xm:f>'Data Sheet'!$B$3:$B$4</xm:f>
          </x14:formula1>
          <xm:sqref>B32</xm:sqref>
        </x14:dataValidation>
        <x14:dataValidation type="list" allowBlank="1" showInputMessage="1" showErrorMessage="1" prompt="Indicate whether the VHA/TRICARE population is included in the denominator by selecting Yes or No">
          <x14:formula1>
            <xm:f>'Data Sheet'!$B$3:$B$4</xm:f>
          </x14:formula1>
          <xm:sqref>B31</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B30</xm:sqref>
        </x14:dataValidation>
        <x14:dataValidation type="list" allowBlank="1" showInputMessage="1" showErrorMessage="1" prompt="Indicate whether the Medicare population is included in the denominator by selecting Yes or No">
          <x14:formula1>
            <xm:f>'Data Sheet'!$B$3:$B$4</xm:f>
          </x14:formula1>
          <xm:sqref>B29</xm:sqref>
        </x14:dataValidation>
        <x14:dataValidation type="list" allowBlank="1" showInputMessage="1" showErrorMessage="1" prompt="Indicate whether the other CHIP enrollees are included in the denominator by selecting Yes or No">
          <x14:formula1>
            <xm:f>'Data Sheet'!$B$3:$B$4</xm:f>
          </x14:formula1>
          <xm:sqref>B28</xm:sqref>
        </x14:dataValidation>
        <x14:dataValidation type="list" allowBlank="1" showInputMessage="1" showErrorMessage="1" prompt="Indicate whether the Title XXI-eligible CHIP population is included in the denominator by selecting Yes or No">
          <x14:formula1>
            <xm:f>'Data Sheet'!$B$3:$B$4</xm:f>
          </x14:formula1>
          <xm:sqref>B27</xm:sqref>
        </x14:dataValidation>
        <x14:dataValidation type="list" allowBlank="1" showInputMessage="1" showErrorMessage="1" prompt="Indicate whether the Title XIX-eligible CHIP population is included in the denominator by selecting Yes or No">
          <x14:formula1>
            <xm:f>'Data Sheet'!$B$3:$B$4</xm:f>
          </x14:formula1>
          <xm:sqref>B26</xm:sqref>
        </x14:dataValidation>
        <x14:dataValidation type="list" allowBlank="1" showInputMessage="1" showErrorMessage="1" prompt="Indicate whether the Medicaid population is included in the denominator by selecting Yes or No">
          <x14:formula1>
            <xm:f>'Data Sheet'!$B$3:$B$4</xm:f>
          </x14:formula1>
          <xm:sqref>B25</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B36</xm:sqref>
        </x14:dataValidation>
        <x14:dataValidation type="list" allowBlank="1" showInputMessage="1" showErrorMessage="1" prompt="Did the numerator differ for the Medicaid Population?_x000a_(Yes or No)">
          <x14:formula1>
            <xm:f>'Data Sheet'!$B$3:$B$4</xm:f>
          </x14:formula1>
          <xm:sqref>B40</xm:sqref>
        </x14:dataValidation>
        <x14:dataValidation type="list" allowBlank="1" showInputMessage="1" showErrorMessage="1" prompt="Did the denominator differ for the Medicaid Population?_x000a_(Yes or No)">
          <x14:formula1>
            <xm:f>'Data Sheet'!$B$3:$B$4</xm:f>
          </x14:formula1>
          <xm:sqref>B41</xm:sqref>
        </x14:dataValidation>
        <x14:dataValidation type="list" allowBlank="1" showInputMessage="1" showErrorMessage="1" prompt="Did the calculation differ in some other way for the Medicaid Population?_x000a_(Yes or No)">
          <x14:formula1>
            <xm:f>'Data Sheet'!$B$3:$B$4</xm:f>
          </x14:formula1>
          <xm:sqref>B42</xm:sqref>
        </x14:dataValidation>
        <x14:dataValidation type="list" allowBlank="1" showInputMessage="1" showErrorMessage="1" prompt="Did the numerator differ for the Medicare &amp; Medicaid Population?_x000a_(Yes or No)">
          <x14:formula1>
            <xm:f>'Data Sheet'!$B$3:$B$4</xm:f>
          </x14:formula1>
          <xm:sqref>B44</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B48</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B49</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B50</xm:sqref>
        </x14:dataValidation>
        <x14:dataValidation type="list" allowBlank="1" showInputMessage="1" showErrorMessage="1" prompt="Did the denominator differ for the Medicare &amp; Medicaid Population?_x000a_(Yes or No)">
          <x14:formula1>
            <xm:f>'Data Sheet'!$B$3:$B$4</xm:f>
          </x14:formula1>
          <xm:sqref>B45</xm:sqref>
        </x14:dataValidation>
        <x14:dataValidation type="list" allowBlank="1" showInputMessage="1" showErrorMessage="1" prompt="Did the calculation differ in some other way for the Medicare &amp; Medicaid Population?_x000a_(Yes or No)">
          <x14:formula1>
            <xm:f>'Data Sheet'!$B$3:$B$4</xm:f>
          </x14:formula1>
          <xm:sqref>B46</xm:sqref>
        </x14:dataValidation>
        <x14:dataValidation type="list" allowBlank="1" showInputMessage="1" showErrorMessage="1" prompt="Did the denominator differ for the Total Eligible Population?_x000a_(Yes or No)">
          <x14:formula1>
            <xm:f>'Data Sheet'!$B$3:$B$4</xm:f>
          </x14:formula1>
          <xm:sqref>B53</xm:sqref>
        </x14:dataValidation>
        <x14:dataValidation type="list" allowBlank="1" showInputMessage="1" showErrorMessage="1" prompt="Did the numerator differ for the Total Eligible Population?_x000a_(Yes or No)">
          <x14:formula1>
            <xm:f>'Data Sheet'!$B$3:$B$4</xm:f>
          </x14:formula1>
          <xm:sqref>B52</xm:sqref>
        </x14:dataValidation>
        <x14:dataValidation type="list" allowBlank="1" showInputMessage="1" showErrorMessage="1" prompt="Did the calculation differ in some other way for the Total Eligible Population?_x000a_(Yes or No)">
          <x14:formula1>
            <xm:f>'Data Sheet'!$B$3:$B$4</xm:f>
          </x14:formula1>
          <xm:sqref>B54</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sqref="A1:S1"/>
    </sheetView>
  </sheetViews>
  <sheetFormatPr defaultRowHeight="15" x14ac:dyDescent="0.25"/>
  <sheetData/>
  <pageMargins left="0.7" right="0.7" top="0.75" bottom="0.75" header="0.3" footer="0.3"/>
  <pageSetup orientation="landscape" r:id="rId1"/>
  <headerFooter>
    <oddHeader xml:space="preserve">&amp;COMB 0938-1148
CMS-10398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sheetPr>
  <dimension ref="A1:XFC161"/>
  <sheetViews>
    <sheetView showGridLines="0" tabSelected="1" zoomScaleNormal="100" zoomScaleSheetLayoutView="50" zoomScalePageLayoutView="80" workbookViewId="0">
      <selection sqref="A1:S1"/>
    </sheetView>
  </sheetViews>
  <sheetFormatPr defaultColWidth="0" defaultRowHeight="15" zeroHeight="1" x14ac:dyDescent="0.25"/>
  <cols>
    <col min="1" max="1" width="36.140625" customWidth="1"/>
    <col min="2" max="2" width="25.7109375" customWidth="1"/>
    <col min="3" max="4" width="20.28515625" customWidth="1"/>
    <col min="5" max="16383" width="8.85546875" hidden="1"/>
    <col min="16384" max="16384" width="1.7109375" hidden="1" customWidth="1"/>
  </cols>
  <sheetData>
    <row r="1" spans="1:7" s="270" customFormat="1" ht="6" customHeight="1" thickBot="1" x14ac:dyDescent="0.3">
      <c r="A1" s="504" t="s">
        <v>535</v>
      </c>
      <c r="B1" s="504"/>
      <c r="C1" s="504"/>
      <c r="D1" s="504"/>
    </row>
    <row r="2" spans="1:7" s="47" customFormat="1" ht="18.75" x14ac:dyDescent="0.25">
      <c r="A2" s="434" t="s">
        <v>378</v>
      </c>
      <c r="B2" s="435"/>
      <c r="C2" s="435"/>
      <c r="D2" s="436"/>
    </row>
    <row r="3" spans="1:7" s="47" customFormat="1" ht="41.45" customHeight="1" x14ac:dyDescent="0.25">
      <c r="A3" s="505" t="s">
        <v>379</v>
      </c>
      <c r="B3" s="506"/>
      <c r="C3" s="506"/>
      <c r="D3" s="507"/>
    </row>
    <row r="4" spans="1:7" ht="15" customHeight="1" thickBot="1" x14ac:dyDescent="0.3">
      <c r="A4" s="551" t="s">
        <v>25</v>
      </c>
      <c r="B4" s="532"/>
      <c r="C4" s="532"/>
      <c r="D4" s="552"/>
    </row>
    <row r="5" spans="1:7" s="24" customFormat="1" ht="45.75" customHeight="1" x14ac:dyDescent="0.25">
      <c r="A5" s="443" t="s">
        <v>602</v>
      </c>
      <c r="B5" s="444"/>
      <c r="C5" s="6"/>
      <c r="D5" s="317"/>
    </row>
    <row r="6" spans="1:7" ht="15" customHeight="1" thickBot="1" x14ac:dyDescent="0.3">
      <c r="A6" s="540" t="s">
        <v>26</v>
      </c>
      <c r="B6" s="520"/>
      <c r="C6" s="520"/>
      <c r="D6" s="541"/>
    </row>
    <row r="7" spans="1:7" x14ac:dyDescent="0.25">
      <c r="A7" s="15" t="s">
        <v>537</v>
      </c>
      <c r="B7" s="20"/>
      <c r="C7" s="523" t="s">
        <v>24</v>
      </c>
      <c r="D7" s="536"/>
      <c r="E7" s="248"/>
      <c r="F7" s="61"/>
      <c r="G7" s="61"/>
    </row>
    <row r="8" spans="1:7" ht="46.5" customHeight="1" x14ac:dyDescent="0.25">
      <c r="A8" s="369" t="s">
        <v>612</v>
      </c>
      <c r="B8" s="68"/>
      <c r="C8" s="370" t="s">
        <v>551</v>
      </c>
      <c r="D8" s="234"/>
      <c r="E8" s="248"/>
      <c r="F8" s="61"/>
      <c r="G8" s="61"/>
    </row>
    <row r="9" spans="1:7" ht="30" x14ac:dyDescent="0.25">
      <c r="A9" s="371" t="s">
        <v>558</v>
      </c>
      <c r="B9" s="10"/>
      <c r="C9" s="523" t="s">
        <v>24</v>
      </c>
      <c r="D9" s="536"/>
      <c r="E9" s="248"/>
      <c r="F9" s="61"/>
      <c r="G9" s="61"/>
    </row>
    <row r="10" spans="1:7" s="69" customFormat="1" ht="15" customHeight="1" thickBot="1" x14ac:dyDescent="0.3">
      <c r="A10" s="540" t="s">
        <v>27</v>
      </c>
      <c r="B10" s="520"/>
      <c r="C10" s="520"/>
      <c r="D10" s="541"/>
    </row>
    <row r="11" spans="1:7" ht="15" customHeight="1" x14ac:dyDescent="0.25">
      <c r="A11" s="133" t="s">
        <v>471</v>
      </c>
      <c r="B11" s="35"/>
      <c r="C11" s="533" t="s">
        <v>24</v>
      </c>
      <c r="D11" s="550"/>
    </row>
    <row r="12" spans="1:7" ht="15" customHeight="1" x14ac:dyDescent="0.25">
      <c r="A12" s="133" t="s">
        <v>472</v>
      </c>
      <c r="B12" s="37"/>
      <c r="C12" s="523" t="s">
        <v>24</v>
      </c>
      <c r="D12" s="536"/>
    </row>
    <row r="13" spans="1:7" ht="15" customHeight="1" x14ac:dyDescent="0.25">
      <c r="A13" s="630" t="s">
        <v>380</v>
      </c>
      <c r="B13" s="631"/>
      <c r="C13" s="631"/>
      <c r="D13" s="632"/>
    </row>
    <row r="14" spans="1:7" ht="15" customHeight="1" x14ac:dyDescent="0.25">
      <c r="A14" s="372" t="s">
        <v>473</v>
      </c>
      <c r="B14" s="94"/>
      <c r="C14" s="523" t="s">
        <v>24</v>
      </c>
      <c r="D14" s="536"/>
    </row>
    <row r="15" spans="1:7" ht="15" customHeight="1" x14ac:dyDescent="0.25">
      <c r="A15" s="372" t="s">
        <v>474</v>
      </c>
      <c r="B15" s="37"/>
      <c r="C15" s="523" t="s">
        <v>24</v>
      </c>
      <c r="D15" s="536"/>
    </row>
    <row r="16" spans="1:7" ht="15" customHeight="1" x14ac:dyDescent="0.25">
      <c r="A16" s="630" t="s">
        <v>381</v>
      </c>
      <c r="B16" s="631"/>
      <c r="C16" s="631"/>
      <c r="D16" s="632"/>
    </row>
    <row r="17" spans="1:4" ht="15" customHeight="1" x14ac:dyDescent="0.25">
      <c r="A17" s="372" t="s">
        <v>473</v>
      </c>
      <c r="B17" s="37"/>
      <c r="C17" s="523" t="s">
        <v>24</v>
      </c>
      <c r="D17" s="536"/>
    </row>
    <row r="18" spans="1:4" ht="15" customHeight="1" x14ac:dyDescent="0.25">
      <c r="A18" s="372" t="s">
        <v>474</v>
      </c>
      <c r="B18" s="37"/>
      <c r="C18" s="523" t="s">
        <v>24</v>
      </c>
      <c r="D18" s="536"/>
    </row>
    <row r="19" spans="1:4" ht="15" customHeight="1" thickBot="1" x14ac:dyDescent="0.3">
      <c r="A19" s="492" t="s">
        <v>28</v>
      </c>
      <c r="B19" s="493"/>
      <c r="C19" s="493"/>
      <c r="D19" s="494"/>
    </row>
    <row r="20" spans="1:4" s="47" customFormat="1" ht="78" customHeight="1" x14ac:dyDescent="0.25">
      <c r="A20" s="542" t="s">
        <v>382</v>
      </c>
      <c r="B20" s="513"/>
      <c r="C20" s="513"/>
      <c r="D20" s="543"/>
    </row>
    <row r="21" spans="1:4" s="47" customFormat="1" ht="31.9" customHeight="1" thickBot="1" x14ac:dyDescent="0.3">
      <c r="A21" s="610" t="s">
        <v>482</v>
      </c>
      <c r="B21" s="611"/>
      <c r="C21" s="611"/>
      <c r="D21" s="612"/>
    </row>
    <row r="22" spans="1:4" s="17" customFormat="1" ht="15" customHeight="1" thickBot="1" x14ac:dyDescent="0.3">
      <c r="A22" s="134" t="s">
        <v>29</v>
      </c>
      <c r="B22" s="135" t="s">
        <v>30</v>
      </c>
      <c r="C22" s="136" t="s">
        <v>31</v>
      </c>
      <c r="D22" s="137" t="s">
        <v>32</v>
      </c>
    </row>
    <row r="23" spans="1:4" s="24" customFormat="1" ht="15.75" thickBot="1" x14ac:dyDescent="0.3">
      <c r="A23" s="627" t="s">
        <v>383</v>
      </c>
      <c r="B23" s="628"/>
      <c r="C23" s="628"/>
      <c r="D23" s="629"/>
    </row>
    <row r="24" spans="1:4" s="24" customFormat="1" x14ac:dyDescent="0.25">
      <c r="A24" s="304" t="s">
        <v>384</v>
      </c>
      <c r="B24" s="305">
        <f>SUM(B25:B27)</f>
        <v>0</v>
      </c>
      <c r="C24" s="305">
        <f>SUM(C25:C27)</f>
        <v>0</v>
      </c>
      <c r="D24" s="126" t="str">
        <f t="shared" ref="D24:D31" si="0">IF(C24&gt;0,B24/C24,"")</f>
        <v/>
      </c>
    </row>
    <row r="25" spans="1:4" s="24" customFormat="1" x14ac:dyDescent="0.25">
      <c r="A25" s="139" t="s">
        <v>59</v>
      </c>
      <c r="B25" s="42"/>
      <c r="C25" s="42"/>
      <c r="D25" s="51" t="str">
        <f t="shared" si="0"/>
        <v/>
      </c>
    </row>
    <row r="26" spans="1:4" s="24" customFormat="1" x14ac:dyDescent="0.25">
      <c r="A26" s="139" t="s">
        <v>47</v>
      </c>
      <c r="B26" s="42"/>
      <c r="C26" s="42"/>
      <c r="D26" s="52" t="str">
        <f t="shared" si="0"/>
        <v/>
      </c>
    </row>
    <row r="27" spans="1:4" s="24" customFormat="1" ht="15.75" thickBot="1" x14ac:dyDescent="0.3">
      <c r="A27" s="225" t="s">
        <v>67</v>
      </c>
      <c r="B27" s="120"/>
      <c r="C27" s="120"/>
      <c r="D27" s="53" t="str">
        <f t="shared" si="0"/>
        <v/>
      </c>
    </row>
    <row r="28" spans="1:4" s="24" customFormat="1" x14ac:dyDescent="0.25">
      <c r="A28" s="304" t="s">
        <v>18</v>
      </c>
      <c r="B28" s="305">
        <f>SUM(B29:B31)</f>
        <v>0</v>
      </c>
      <c r="C28" s="305">
        <f>SUM(C29:C31)</f>
        <v>0</v>
      </c>
      <c r="D28" s="126" t="str">
        <f t="shared" si="0"/>
        <v/>
      </c>
    </row>
    <row r="29" spans="1:4" s="24" customFormat="1" x14ac:dyDescent="0.25">
      <c r="A29" s="139" t="s">
        <v>59</v>
      </c>
      <c r="B29" s="42"/>
      <c r="C29" s="42"/>
      <c r="D29" s="51" t="str">
        <f t="shared" si="0"/>
        <v/>
      </c>
    </row>
    <row r="30" spans="1:4" s="24" customFormat="1" x14ac:dyDescent="0.25">
      <c r="A30" s="139" t="s">
        <v>47</v>
      </c>
      <c r="B30" s="42"/>
      <c r="C30" s="42"/>
      <c r="D30" s="52" t="str">
        <f t="shared" si="0"/>
        <v/>
      </c>
    </row>
    <row r="31" spans="1:4" s="24" customFormat="1" ht="15.75" thickBot="1" x14ac:dyDescent="0.3">
      <c r="A31" s="225" t="s">
        <v>67</v>
      </c>
      <c r="B31" s="120"/>
      <c r="C31" s="120"/>
      <c r="D31" s="53" t="str">
        <f t="shared" si="0"/>
        <v/>
      </c>
    </row>
    <row r="32" spans="1:4" s="24" customFormat="1" ht="15.75" thickBot="1" x14ac:dyDescent="0.3">
      <c r="A32" s="633" t="s">
        <v>385</v>
      </c>
      <c r="B32" s="634"/>
      <c r="C32" s="634"/>
      <c r="D32" s="635"/>
    </row>
    <row r="33" spans="1:4" s="24" customFormat="1" x14ac:dyDescent="0.25">
      <c r="A33" s="304" t="s">
        <v>384</v>
      </c>
      <c r="B33" s="305">
        <f>SUM(B34:B36)</f>
        <v>0</v>
      </c>
      <c r="C33" s="305">
        <f>SUM(C34:C36)</f>
        <v>0</v>
      </c>
      <c r="D33" s="126" t="str">
        <f t="shared" ref="D33:D40" si="1">IF(C33&gt;0,B33/C33,"")</f>
        <v/>
      </c>
    </row>
    <row r="34" spans="1:4" s="24" customFormat="1" x14ac:dyDescent="0.25">
      <c r="A34" s="139" t="s">
        <v>59</v>
      </c>
      <c r="B34" s="42"/>
      <c r="C34" s="42"/>
      <c r="D34" s="51" t="str">
        <f t="shared" si="1"/>
        <v/>
      </c>
    </row>
    <row r="35" spans="1:4" s="24" customFormat="1" x14ac:dyDescent="0.25">
      <c r="A35" s="139" t="s">
        <v>47</v>
      </c>
      <c r="B35" s="42"/>
      <c r="C35" s="42"/>
      <c r="D35" s="52" t="str">
        <f t="shared" si="1"/>
        <v/>
      </c>
    </row>
    <row r="36" spans="1:4" s="24" customFormat="1" ht="15.75" thickBot="1" x14ac:dyDescent="0.3">
      <c r="A36" s="225" t="s">
        <v>67</v>
      </c>
      <c r="B36" s="120"/>
      <c r="C36" s="120"/>
      <c r="D36" s="53" t="str">
        <f t="shared" si="1"/>
        <v/>
      </c>
    </row>
    <row r="37" spans="1:4" s="24" customFormat="1" x14ac:dyDescent="0.25">
      <c r="A37" s="304" t="s">
        <v>18</v>
      </c>
      <c r="B37" s="305">
        <f>SUM(B38:B40)</f>
        <v>0</v>
      </c>
      <c r="C37" s="305">
        <f>SUM(C38:C40)</f>
        <v>0</v>
      </c>
      <c r="D37" s="126" t="str">
        <f t="shared" si="1"/>
        <v/>
      </c>
    </row>
    <row r="38" spans="1:4" s="24" customFormat="1" x14ac:dyDescent="0.25">
      <c r="A38" s="139" t="s">
        <v>59</v>
      </c>
      <c r="B38" s="42"/>
      <c r="C38" s="42"/>
      <c r="D38" s="51" t="str">
        <f t="shared" si="1"/>
        <v/>
      </c>
    </row>
    <row r="39" spans="1:4" s="24" customFormat="1" x14ac:dyDescent="0.25">
      <c r="A39" s="139" t="s">
        <v>47</v>
      </c>
      <c r="B39" s="42"/>
      <c r="C39" s="42"/>
      <c r="D39" s="52" t="str">
        <f t="shared" si="1"/>
        <v/>
      </c>
    </row>
    <row r="40" spans="1:4" s="24" customFormat="1" ht="15.75" thickBot="1" x14ac:dyDescent="0.3">
      <c r="A40" s="225" t="s">
        <v>67</v>
      </c>
      <c r="B40" s="120"/>
      <c r="C40" s="120"/>
      <c r="D40" s="53" t="str">
        <f t="shared" si="1"/>
        <v/>
      </c>
    </row>
    <row r="41" spans="1:4" s="16" customFormat="1" ht="16.350000000000001" customHeight="1" thickBot="1" x14ac:dyDescent="0.3">
      <c r="A41" s="540" t="s">
        <v>35</v>
      </c>
      <c r="B41" s="520"/>
      <c r="C41" s="520"/>
      <c r="D41" s="541"/>
    </row>
    <row r="42" spans="1:4" s="24" customFormat="1" x14ac:dyDescent="0.25">
      <c r="A42" s="461" t="s">
        <v>541</v>
      </c>
      <c r="B42" s="462"/>
      <c r="C42" s="462"/>
      <c r="D42" s="463"/>
    </row>
    <row r="43" spans="1:4" s="24" customFormat="1" x14ac:dyDescent="0.25">
      <c r="A43" s="253" t="s">
        <v>65</v>
      </c>
      <c r="B43" s="6"/>
      <c r="C43" s="556" t="s">
        <v>24</v>
      </c>
      <c r="D43" s="557"/>
    </row>
    <row r="44" spans="1:4" s="24" customFormat="1" x14ac:dyDescent="0.25">
      <c r="A44" s="252" t="s">
        <v>543</v>
      </c>
      <c r="B44" s="6"/>
      <c r="C44" s="426" t="s">
        <v>24</v>
      </c>
      <c r="D44" s="427"/>
    </row>
    <row r="45" spans="1:4" s="24" customFormat="1" x14ac:dyDescent="0.25">
      <c r="A45" s="252" t="s">
        <v>544</v>
      </c>
      <c r="B45" s="6"/>
      <c r="C45" s="426" t="s">
        <v>24</v>
      </c>
      <c r="D45" s="427"/>
    </row>
    <row r="46" spans="1:4" s="24" customFormat="1" x14ac:dyDescent="0.25">
      <c r="A46" s="252" t="s">
        <v>508</v>
      </c>
      <c r="B46" s="6"/>
      <c r="C46" s="426" t="s">
        <v>24</v>
      </c>
      <c r="D46" s="427"/>
    </row>
    <row r="47" spans="1:4" s="24" customFormat="1" x14ac:dyDescent="0.25">
      <c r="A47" s="252" t="s">
        <v>545</v>
      </c>
      <c r="B47" s="6"/>
      <c r="C47" s="426" t="s">
        <v>24</v>
      </c>
      <c r="D47" s="427"/>
    </row>
    <row r="48" spans="1:4" s="24" customFormat="1" ht="30" x14ac:dyDescent="0.25">
      <c r="A48" s="252" t="s">
        <v>71</v>
      </c>
      <c r="B48" s="6"/>
      <c r="C48" s="426" t="s">
        <v>24</v>
      </c>
      <c r="D48" s="427"/>
    </row>
    <row r="49" spans="1:7" s="24" customFormat="1" x14ac:dyDescent="0.25">
      <c r="A49" s="252" t="s">
        <v>72</v>
      </c>
      <c r="B49" s="6"/>
      <c r="C49" s="426" t="s">
        <v>24</v>
      </c>
      <c r="D49" s="427"/>
    </row>
    <row r="50" spans="1:7" s="24" customFormat="1" x14ac:dyDescent="0.25">
      <c r="A50" s="252" t="s">
        <v>539</v>
      </c>
      <c r="B50" s="6"/>
      <c r="C50" s="426" t="s">
        <v>24</v>
      </c>
      <c r="D50" s="427"/>
    </row>
    <row r="51" spans="1:7" s="24" customFormat="1" x14ac:dyDescent="0.25">
      <c r="A51" s="252" t="s">
        <v>73</v>
      </c>
      <c r="B51" s="6"/>
      <c r="C51" s="459" t="s">
        <v>24</v>
      </c>
      <c r="D51" s="460"/>
    </row>
    <row r="52" spans="1:7" s="24" customFormat="1" ht="150" x14ac:dyDescent="0.25">
      <c r="A52" s="252" t="s">
        <v>67</v>
      </c>
      <c r="B52" s="6"/>
      <c r="C52" s="155" t="s">
        <v>542</v>
      </c>
      <c r="D52" s="234"/>
    </row>
    <row r="53" spans="1:7" s="24" customFormat="1" ht="60" x14ac:dyDescent="0.25">
      <c r="A53" s="146" t="s">
        <v>562</v>
      </c>
      <c r="B53" s="6"/>
      <c r="C53" s="145" t="s">
        <v>576</v>
      </c>
      <c r="D53" s="231"/>
    </row>
    <row r="54" spans="1:7" s="24" customFormat="1" ht="120" x14ac:dyDescent="0.25">
      <c r="A54" s="147" t="s">
        <v>561</v>
      </c>
      <c r="B54" s="10"/>
      <c r="C54" s="145" t="s">
        <v>36</v>
      </c>
      <c r="D54" s="234"/>
    </row>
    <row r="55" spans="1:7" s="24" customFormat="1" ht="45" x14ac:dyDescent="0.25">
      <c r="A55" s="148" t="s">
        <v>515</v>
      </c>
      <c r="B55" s="9"/>
      <c r="C55" s="228" t="s">
        <v>516</v>
      </c>
      <c r="D55" s="235"/>
    </row>
    <row r="56" spans="1:7" ht="16.350000000000001" customHeight="1" x14ac:dyDescent="0.25">
      <c r="A56" s="602" t="s">
        <v>130</v>
      </c>
      <c r="B56" s="568"/>
      <c r="C56" s="568"/>
      <c r="D56" s="603"/>
      <c r="E56" s="65"/>
      <c r="F56" s="65"/>
      <c r="G56" s="65"/>
    </row>
    <row r="57" spans="1:7" s="16" customFormat="1" ht="16.350000000000001" customHeight="1" thickBot="1" x14ac:dyDescent="0.3">
      <c r="A57" s="588" t="s">
        <v>386</v>
      </c>
      <c r="B57" s="589"/>
      <c r="C57" s="589"/>
      <c r="D57" s="590"/>
      <c r="E57" s="70"/>
      <c r="F57" s="70"/>
      <c r="G57" s="70"/>
    </row>
    <row r="58" spans="1:7" x14ac:dyDescent="0.25">
      <c r="A58" s="636" t="s">
        <v>387</v>
      </c>
      <c r="B58" s="637"/>
      <c r="C58" s="637"/>
      <c r="D58" s="638"/>
      <c r="E58" s="65"/>
      <c r="F58" s="65"/>
      <c r="G58" s="65"/>
    </row>
    <row r="59" spans="1:7" ht="62.25" customHeight="1" x14ac:dyDescent="0.25">
      <c r="A59" s="144" t="s">
        <v>573</v>
      </c>
      <c r="B59" s="10"/>
      <c r="C59" s="150" t="s">
        <v>38</v>
      </c>
      <c r="D59" s="235"/>
      <c r="E59" s="61"/>
      <c r="F59" s="61"/>
      <c r="G59" s="61"/>
    </row>
    <row r="60" spans="1:7" ht="60" x14ac:dyDescent="0.25">
      <c r="A60" s="144" t="s">
        <v>574</v>
      </c>
      <c r="B60" s="10"/>
      <c r="C60" s="150" t="s">
        <v>39</v>
      </c>
      <c r="D60" s="235"/>
      <c r="E60" s="61"/>
      <c r="F60" s="61"/>
      <c r="G60" s="61"/>
    </row>
    <row r="61" spans="1:7" ht="45" x14ac:dyDescent="0.25">
      <c r="A61" s="144" t="s">
        <v>575</v>
      </c>
      <c r="B61" s="10"/>
      <c r="C61" s="150" t="s">
        <v>40</v>
      </c>
      <c r="D61" s="235"/>
      <c r="E61" s="61"/>
      <c r="F61" s="61"/>
      <c r="G61" s="61"/>
    </row>
    <row r="62" spans="1:7" x14ac:dyDescent="0.25">
      <c r="A62" s="613" t="s">
        <v>115</v>
      </c>
      <c r="B62" s="558"/>
      <c r="C62" s="558"/>
      <c r="D62" s="614"/>
      <c r="E62" s="65"/>
      <c r="F62" s="65"/>
      <c r="G62" s="65"/>
    </row>
    <row r="63" spans="1:7" ht="45" x14ac:dyDescent="0.25">
      <c r="A63" s="144" t="s">
        <v>569</v>
      </c>
      <c r="B63" s="10"/>
      <c r="C63" s="150" t="s">
        <v>38</v>
      </c>
      <c r="D63" s="235"/>
      <c r="E63" s="61"/>
      <c r="F63" s="61"/>
      <c r="G63" s="61"/>
    </row>
    <row r="64" spans="1:7" ht="60" x14ac:dyDescent="0.25">
      <c r="A64" s="144" t="s">
        <v>570</v>
      </c>
      <c r="B64" s="10"/>
      <c r="C64" s="150" t="s">
        <v>39</v>
      </c>
      <c r="D64" s="235"/>
      <c r="E64" s="61"/>
      <c r="F64" s="61"/>
      <c r="G64" s="61"/>
    </row>
    <row r="65" spans="1:7" ht="45" x14ac:dyDescent="0.25">
      <c r="A65" s="144" t="s">
        <v>571</v>
      </c>
      <c r="B65" s="10"/>
      <c r="C65" s="150" t="s">
        <v>40</v>
      </c>
      <c r="D65" s="235"/>
      <c r="E65" s="61"/>
      <c r="F65" s="61"/>
      <c r="G65" s="61"/>
    </row>
    <row r="66" spans="1:7" s="24" customFormat="1" x14ac:dyDescent="0.25">
      <c r="A66" s="423" t="s">
        <v>42</v>
      </c>
      <c r="B66" s="424"/>
      <c r="C66" s="424"/>
      <c r="D66" s="425"/>
    </row>
    <row r="67" spans="1:7" s="24" customFormat="1" ht="45" x14ac:dyDescent="0.25">
      <c r="A67" s="144" t="s">
        <v>517</v>
      </c>
      <c r="B67" s="6"/>
      <c r="C67" s="149" t="s">
        <v>38</v>
      </c>
      <c r="D67" s="235"/>
    </row>
    <row r="68" spans="1:7" s="24" customFormat="1" ht="60" x14ac:dyDescent="0.25">
      <c r="A68" s="144" t="s">
        <v>518</v>
      </c>
      <c r="B68" s="10"/>
      <c r="C68" s="150" t="s">
        <v>39</v>
      </c>
      <c r="D68" s="235"/>
    </row>
    <row r="69" spans="1:7" s="24" customFormat="1" ht="45" x14ac:dyDescent="0.25">
      <c r="A69" s="144" t="s">
        <v>519</v>
      </c>
      <c r="B69" s="10"/>
      <c r="C69" s="150" t="s">
        <v>40</v>
      </c>
      <c r="D69" s="235"/>
    </row>
    <row r="70" spans="1:7" s="24" customFormat="1" x14ac:dyDescent="0.25">
      <c r="A70" s="423" t="s">
        <v>43</v>
      </c>
      <c r="B70" s="424"/>
      <c r="C70" s="424"/>
      <c r="D70" s="425"/>
    </row>
    <row r="71" spans="1:7" s="24" customFormat="1" ht="45" x14ac:dyDescent="0.25">
      <c r="A71" s="144" t="s">
        <v>520</v>
      </c>
      <c r="B71" s="10"/>
      <c r="C71" s="150" t="s">
        <v>38</v>
      </c>
      <c r="D71" s="235"/>
    </row>
    <row r="72" spans="1:7" s="24" customFormat="1" ht="60" x14ac:dyDescent="0.25">
      <c r="A72" s="144" t="s">
        <v>521</v>
      </c>
      <c r="B72" s="10"/>
      <c r="C72" s="150" t="s">
        <v>39</v>
      </c>
      <c r="D72" s="235"/>
    </row>
    <row r="73" spans="1:7" s="24" customFormat="1" ht="45" x14ac:dyDescent="0.25">
      <c r="A73" s="144" t="s">
        <v>522</v>
      </c>
      <c r="B73" s="10"/>
      <c r="C73" s="150" t="s">
        <v>40</v>
      </c>
      <c r="D73" s="235"/>
    </row>
    <row r="74" spans="1:7" s="24" customFormat="1" x14ac:dyDescent="0.25">
      <c r="A74" s="423" t="s">
        <v>44</v>
      </c>
      <c r="B74" s="424"/>
      <c r="C74" s="424"/>
      <c r="D74" s="425"/>
    </row>
    <row r="75" spans="1:7" s="24" customFormat="1" ht="45" x14ac:dyDescent="0.25">
      <c r="A75" s="144" t="s">
        <v>523</v>
      </c>
      <c r="B75" s="10"/>
      <c r="C75" s="150" t="s">
        <v>38</v>
      </c>
      <c r="D75" s="235"/>
    </row>
    <row r="76" spans="1:7" s="24" customFormat="1" ht="60" x14ac:dyDescent="0.25">
      <c r="A76" s="144" t="s">
        <v>524</v>
      </c>
      <c r="B76" s="10"/>
      <c r="C76" s="150" t="s">
        <v>39</v>
      </c>
      <c r="D76" s="235"/>
    </row>
    <row r="77" spans="1:7" s="24" customFormat="1" ht="45" x14ac:dyDescent="0.25">
      <c r="A77" s="144" t="s">
        <v>525</v>
      </c>
      <c r="B77" s="10"/>
      <c r="C77" s="150" t="s">
        <v>40</v>
      </c>
      <c r="D77" s="235"/>
    </row>
    <row r="78" spans="1:7" s="16" customFormat="1" ht="15.75" thickBot="1" x14ac:dyDescent="0.3">
      <c r="A78" s="624" t="s">
        <v>388</v>
      </c>
      <c r="B78" s="625"/>
      <c r="C78" s="625"/>
      <c r="D78" s="626"/>
      <c r="E78" s="70"/>
      <c r="F78" s="70"/>
      <c r="G78" s="70"/>
    </row>
    <row r="79" spans="1:7" x14ac:dyDescent="0.25">
      <c r="A79" s="453" t="s">
        <v>387</v>
      </c>
      <c r="B79" s="454"/>
      <c r="C79" s="454"/>
      <c r="D79" s="455"/>
      <c r="E79" s="65"/>
      <c r="F79" s="65"/>
      <c r="G79" s="65"/>
    </row>
    <row r="80" spans="1:7" ht="45" x14ac:dyDescent="0.25">
      <c r="A80" s="144" t="s">
        <v>573</v>
      </c>
      <c r="B80" s="10"/>
      <c r="C80" s="150" t="s">
        <v>38</v>
      </c>
      <c r="D80" s="235"/>
      <c r="E80" s="61"/>
      <c r="F80" s="61"/>
      <c r="G80" s="61"/>
    </row>
    <row r="81" spans="1:7" ht="60" x14ac:dyDescent="0.25">
      <c r="A81" s="144" t="s">
        <v>574</v>
      </c>
      <c r="B81" s="10"/>
      <c r="C81" s="150" t="s">
        <v>39</v>
      </c>
      <c r="D81" s="235"/>
      <c r="E81" s="61"/>
      <c r="F81" s="61"/>
      <c r="G81" s="61"/>
    </row>
    <row r="82" spans="1:7" ht="45" x14ac:dyDescent="0.25">
      <c r="A82" s="144" t="s">
        <v>575</v>
      </c>
      <c r="B82" s="10"/>
      <c r="C82" s="150" t="s">
        <v>40</v>
      </c>
      <c r="D82" s="235"/>
      <c r="E82" s="61"/>
      <c r="F82" s="61"/>
      <c r="G82" s="61"/>
    </row>
    <row r="83" spans="1:7" x14ac:dyDescent="0.25">
      <c r="A83" s="613" t="s">
        <v>115</v>
      </c>
      <c r="B83" s="558"/>
      <c r="C83" s="558"/>
      <c r="D83" s="614"/>
      <c r="E83" s="65"/>
      <c r="F83" s="65"/>
      <c r="G83" s="65"/>
    </row>
    <row r="84" spans="1:7" ht="45" x14ac:dyDescent="0.25">
      <c r="A84" s="144" t="s">
        <v>569</v>
      </c>
      <c r="B84" s="10"/>
      <c r="C84" s="150" t="s">
        <v>38</v>
      </c>
      <c r="D84" s="235"/>
      <c r="E84" s="61"/>
      <c r="F84" s="61"/>
      <c r="G84" s="61"/>
    </row>
    <row r="85" spans="1:7" ht="60" x14ac:dyDescent="0.25">
      <c r="A85" s="144" t="s">
        <v>570</v>
      </c>
      <c r="B85" s="10"/>
      <c r="C85" s="150" t="s">
        <v>39</v>
      </c>
      <c r="D85" s="235"/>
      <c r="E85" s="61"/>
      <c r="F85" s="61"/>
      <c r="G85" s="61"/>
    </row>
    <row r="86" spans="1:7" ht="45" x14ac:dyDescent="0.25">
      <c r="A86" s="144" t="s">
        <v>571</v>
      </c>
      <c r="B86" s="10"/>
      <c r="C86" s="150" t="s">
        <v>40</v>
      </c>
      <c r="D86" s="235"/>
      <c r="E86" s="61"/>
      <c r="F86" s="61"/>
      <c r="G86" s="61"/>
    </row>
    <row r="87" spans="1:7" s="24" customFormat="1" x14ac:dyDescent="0.25">
      <c r="A87" s="423" t="s">
        <v>42</v>
      </c>
      <c r="B87" s="424"/>
      <c r="C87" s="424"/>
      <c r="D87" s="425"/>
    </row>
    <row r="88" spans="1:7" s="24" customFormat="1" ht="45" x14ac:dyDescent="0.25">
      <c r="A88" s="144" t="s">
        <v>517</v>
      </c>
      <c r="B88" s="6"/>
      <c r="C88" s="149" t="s">
        <v>38</v>
      </c>
      <c r="D88" s="235"/>
    </row>
    <row r="89" spans="1:7" s="24" customFormat="1" ht="60" x14ac:dyDescent="0.25">
      <c r="A89" s="144" t="s">
        <v>518</v>
      </c>
      <c r="B89" s="10"/>
      <c r="C89" s="150" t="s">
        <v>39</v>
      </c>
      <c r="D89" s="235"/>
    </row>
    <row r="90" spans="1:7" s="24" customFormat="1" ht="45" x14ac:dyDescent="0.25">
      <c r="A90" s="144" t="s">
        <v>519</v>
      </c>
      <c r="B90" s="10"/>
      <c r="C90" s="150" t="s">
        <v>40</v>
      </c>
      <c r="D90" s="235"/>
    </row>
    <row r="91" spans="1:7" s="24" customFormat="1" x14ac:dyDescent="0.25">
      <c r="A91" s="423" t="s">
        <v>43</v>
      </c>
      <c r="B91" s="424"/>
      <c r="C91" s="424"/>
      <c r="D91" s="425"/>
    </row>
    <row r="92" spans="1:7" s="24" customFormat="1" ht="45" x14ac:dyDescent="0.25">
      <c r="A92" s="144" t="s">
        <v>520</v>
      </c>
      <c r="B92" s="10"/>
      <c r="C92" s="150" t="s">
        <v>38</v>
      </c>
      <c r="D92" s="235"/>
    </row>
    <row r="93" spans="1:7" s="24" customFormat="1" ht="60" x14ac:dyDescent="0.25">
      <c r="A93" s="144" t="s">
        <v>521</v>
      </c>
      <c r="B93" s="10"/>
      <c r="C93" s="150" t="s">
        <v>39</v>
      </c>
      <c r="D93" s="235"/>
    </row>
    <row r="94" spans="1:7" s="24" customFormat="1" ht="45" x14ac:dyDescent="0.25">
      <c r="A94" s="144" t="s">
        <v>522</v>
      </c>
      <c r="B94" s="10"/>
      <c r="C94" s="150" t="s">
        <v>40</v>
      </c>
      <c r="D94" s="235"/>
    </row>
    <row r="95" spans="1:7" s="24" customFormat="1" x14ac:dyDescent="0.25">
      <c r="A95" s="423" t="s">
        <v>44</v>
      </c>
      <c r="B95" s="424"/>
      <c r="C95" s="424"/>
      <c r="D95" s="425"/>
    </row>
    <row r="96" spans="1:7" s="24" customFormat="1" ht="45" x14ac:dyDescent="0.25">
      <c r="A96" s="144" t="s">
        <v>523</v>
      </c>
      <c r="B96" s="10"/>
      <c r="C96" s="150" t="s">
        <v>38</v>
      </c>
      <c r="D96" s="235"/>
    </row>
    <row r="97" spans="1:4" s="24" customFormat="1" ht="60" x14ac:dyDescent="0.25">
      <c r="A97" s="144" t="s">
        <v>524</v>
      </c>
      <c r="B97" s="10"/>
      <c r="C97" s="150" t="s">
        <v>39</v>
      </c>
      <c r="D97" s="235"/>
    </row>
    <row r="98" spans="1:4" s="24" customFormat="1" ht="45" x14ac:dyDescent="0.25">
      <c r="A98" s="144" t="s">
        <v>525</v>
      </c>
      <c r="B98" s="10"/>
      <c r="C98" s="150" t="s">
        <v>40</v>
      </c>
      <c r="D98" s="235"/>
    </row>
    <row r="99" spans="1:4" ht="16.5" thickBot="1" x14ac:dyDescent="0.3">
      <c r="A99" s="540" t="s">
        <v>46</v>
      </c>
      <c r="B99" s="520"/>
      <c r="C99" s="520"/>
      <c r="D99" s="541"/>
    </row>
    <row r="100" spans="1:4" ht="51.75" customHeight="1" thickBot="1" x14ac:dyDescent="0.3">
      <c r="A100" s="577"/>
      <c r="B100" s="578"/>
      <c r="C100" s="578"/>
      <c r="D100" s="579"/>
    </row>
    <row r="101" spans="1:4" x14ac:dyDescent="0.25">
      <c r="A101" s="539" t="s">
        <v>0</v>
      </c>
      <c r="B101" s="539"/>
      <c r="C101" s="539"/>
      <c r="D101" s="539"/>
    </row>
    <row r="102" spans="1:4" hidden="1" x14ac:dyDescent="0.25"/>
    <row r="103" spans="1:4" hidden="1" x14ac:dyDescent="0.25"/>
    <row r="104" spans="1:4" hidden="1" x14ac:dyDescent="0.25"/>
    <row r="105" spans="1:4" hidden="1" x14ac:dyDescent="0.25"/>
    <row r="106" spans="1:4" hidden="1" x14ac:dyDescent="0.25"/>
    <row r="107" spans="1:4" hidden="1" x14ac:dyDescent="0.25"/>
    <row r="108" spans="1:4" hidden="1" x14ac:dyDescent="0.25"/>
    <row r="109" spans="1:4" hidden="1" x14ac:dyDescent="0.25"/>
    <row r="110" spans="1:4" hidden="1" x14ac:dyDescent="0.25"/>
    <row r="111" spans="1:4" hidden="1" x14ac:dyDescent="0.25"/>
    <row r="112" spans="1:4"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sheetData>
  <sheetProtection algorithmName="SHA-512" hashValue="ZS0u1ovjifJf/82pLGzpiIbxK6fJTj3fMrA4cij1tjODYmGHDSU3lm9Lwpvw2pd7OJHsTQLTAQOOVUvcuT+AjA==" saltValue="iS6vGLrQty99jDkEy4CpUg==" spinCount="100000" sheet="1" objects="1" scenarios="1"/>
  <mergeCells count="49">
    <mergeCell ref="A87:D87"/>
    <mergeCell ref="A91:D91"/>
    <mergeCell ref="A95:D95"/>
    <mergeCell ref="A99:D99"/>
    <mergeCell ref="A101:D101"/>
    <mergeCell ref="A100:D100"/>
    <mergeCell ref="A83:D83"/>
    <mergeCell ref="A32:D32"/>
    <mergeCell ref="A41:D41"/>
    <mergeCell ref="A56:D56"/>
    <mergeCell ref="A57:D57"/>
    <mergeCell ref="A58:D58"/>
    <mergeCell ref="A62:D62"/>
    <mergeCell ref="A66:D66"/>
    <mergeCell ref="A70:D70"/>
    <mergeCell ref="A74:D74"/>
    <mergeCell ref="C48:D48"/>
    <mergeCell ref="C49:D49"/>
    <mergeCell ref="C50:D50"/>
    <mergeCell ref="C51:D51"/>
    <mergeCell ref="A42:D42"/>
    <mergeCell ref="C43:D43"/>
    <mergeCell ref="A78:D78"/>
    <mergeCell ref="A79:D79"/>
    <mergeCell ref="A23:D23"/>
    <mergeCell ref="A10:D10"/>
    <mergeCell ref="C11:D11"/>
    <mergeCell ref="C12:D12"/>
    <mergeCell ref="A13:D13"/>
    <mergeCell ref="C14:D14"/>
    <mergeCell ref="C15:D15"/>
    <mergeCell ref="A16:D16"/>
    <mergeCell ref="C17:D17"/>
    <mergeCell ref="C18:D18"/>
    <mergeCell ref="C44:D44"/>
    <mergeCell ref="C45:D45"/>
    <mergeCell ref="C46:D46"/>
    <mergeCell ref="C47:D47"/>
    <mergeCell ref="A1:D1"/>
    <mergeCell ref="A2:D2"/>
    <mergeCell ref="A3:D3"/>
    <mergeCell ref="A4:D4"/>
    <mergeCell ref="A21:D21"/>
    <mergeCell ref="A6:D6"/>
    <mergeCell ref="C9:D9"/>
    <mergeCell ref="C7:D7"/>
    <mergeCell ref="A5:B5"/>
    <mergeCell ref="A19:D19"/>
    <mergeCell ref="A20:D20"/>
  </mergeCells>
  <dataValidations count="41">
    <dataValidation type="whole" allowBlank="1" showInputMessage="1" showErrorMessage="1" promptTitle="7 Day Follow-Up" prompt="Input denominator for those 21-64 years with Other" sqref="C36">
      <formula1>0</formula1>
      <formula2>100000</formula2>
    </dataValidation>
    <dataValidation type="whole" allowBlank="1" showInputMessage="1" showErrorMessage="1" promptTitle="7 Day Follow-Up" prompt="Input denominator for those 21-64 years with Medicare &amp; Medicaid" sqref="C35">
      <formula1>0</formula1>
      <formula2>100000</formula2>
    </dataValidation>
    <dataValidation type="whole" allowBlank="1" showInputMessage="1" showErrorMessage="1" promptTitle="7 Day Follow-Up" prompt="Input denominator for those 21-64 years with Medicaid" sqref="C34">
      <formula1>0</formula1>
      <formula2>100000</formula2>
    </dataValidation>
    <dataValidation allowBlank="1" showInputMessage="1" showErrorMessage="1" promptTitle="7 Day Follow-Up" prompt="Input numerator for those 21-64 years with Other" sqref="B36"/>
    <dataValidation allowBlank="1" showInputMessage="1" showErrorMessage="1" promptTitle="7 Day Follow-Up" prompt="Input numerator for those 21-64 years with Medicare &amp; Medicaid" sqref="B35"/>
    <dataValidation allowBlank="1" showInputMessage="1" showErrorMessage="1" promptTitle="7 Day Follow-Up" prompt="Input numerator for those 21-64 years with Medicaid" sqref="B34"/>
    <dataValidation type="whole" allowBlank="1" showInputMessage="1" showErrorMessage="1" promptTitle="30 Day Follow-Up" prompt="Input denominator for those 21-64 years with Other" sqref="C27">
      <formula1>0</formula1>
      <formula2>100000</formula2>
    </dataValidation>
    <dataValidation type="whole" allowBlank="1" showInputMessage="1" showErrorMessage="1" promptTitle="30 Day Follow-Up" prompt="Input denominator for those 21-64 years with Medicare &amp; Medicaid" sqref="C26">
      <formula1>0</formula1>
      <formula2>100000</formula2>
    </dataValidation>
    <dataValidation type="whole" allowBlank="1" showInputMessage="1" showErrorMessage="1" promptTitle="30 Day Follow-Up" prompt="Input denominator for those 21-64 years with Medicaid" sqref="C25">
      <formula1>0</formula1>
      <formula2>100000</formula2>
    </dataValidation>
    <dataValidation allowBlank="1" showInputMessage="1" showErrorMessage="1" promptTitle="30 Day Follow-Up" prompt="Input numerator for those 21-64 years with Other" sqref="B27"/>
    <dataValidation allowBlank="1" showInputMessage="1" showErrorMessage="1" promptTitle="30 Day Follow-Up" prompt="Input numerator for those 21-64 years with Medicare &amp; Medicaid" sqref="B26"/>
    <dataValidation allowBlank="1" showInputMessage="1" showErrorMessage="1" promptTitle="30 Day Follow-Up" prompt="Input numerator for those 21-64 years with Medicaid" sqref="B25"/>
    <dataValidation type="whole" allowBlank="1" showInputMessage="1" showErrorMessage="1" promptTitle="30 Day Follow-Up" prompt="Input denominator for 65+ years with Other" sqref="C31">
      <formula1>0</formula1>
      <formula2>100000</formula2>
    </dataValidation>
    <dataValidation type="whole" allowBlank="1" showInputMessage="1" showErrorMessage="1" promptTitle="30 Day Follow-Up" prompt="Input denominator for 65+ years with Medicare &amp; Medicaid" sqref="C30">
      <formula1>0</formula1>
      <formula2>100000</formula2>
    </dataValidation>
    <dataValidation type="whole" allowBlank="1" showInputMessage="1" showErrorMessage="1" promptTitle="30 Day Follow-Up" prompt="Input denominator for 65+ years with Medicaid" sqref="C29">
      <formula1>0</formula1>
      <formula2>100000</formula2>
    </dataValidation>
    <dataValidation allowBlank="1" showInputMessage="1" showErrorMessage="1" promptTitle="30 Day Follow-Up" prompt="Input numerator for 65+ years with Other" sqref="B31"/>
    <dataValidation allowBlank="1" showInputMessage="1" showErrorMessage="1" promptTitle="30 Day Follow-Up" prompt="Input numerator for 65+ years with Medicare &amp; Medicaid" sqref="B30"/>
    <dataValidation allowBlank="1" showInputMessage="1" showErrorMessage="1" promptTitle="30 Day Follow-Up" prompt="Input numerator for 65+ years with Medicaid" sqref="B29"/>
    <dataValidation type="whole" allowBlank="1" showInputMessage="1" showErrorMessage="1" promptTitle="7 Day Follow-Up" prompt="Input denominator for 65+ years with Other" sqref="C40">
      <formula1>0</formula1>
      <formula2>100000</formula2>
    </dataValidation>
    <dataValidation allowBlank="1" showInputMessage="1" showErrorMessage="1" promptTitle="7 Day Follow-Up" prompt="Input numerator for 65+ years with Other" sqref="B40"/>
    <dataValidation type="whole" allowBlank="1" showInputMessage="1" showErrorMessage="1" promptTitle="7 Day Follow-Up" prompt="Input denominator for 65+ years with Medicaid" sqref="C38">
      <formula1>0</formula1>
      <formula2>100000</formula2>
    </dataValidation>
    <dataValidation allowBlank="1" showInputMessage="1" showErrorMessage="1" promptTitle="7 Day Follow-Up" prompt="Input numerator for 65+ years with Medicaid" sqref="B38"/>
    <dataValidation type="whole" allowBlank="1" showInputMessage="1" showErrorMessage="1" promptTitle="7 Day Follow-Up" prompt="Input denominator for 65+ years with Medicare &amp; Medicaid" sqref="C39">
      <formula1>0</formula1>
      <formula2>100000</formula2>
    </dataValidation>
    <dataValidation allowBlank="1" showInputMessage="1" showErrorMessage="1" promptTitle="7 Day Follow-Up" prompt="Input numerator for 65+ years with Medicare &amp; Medicaid" sqref="B39"/>
    <dataValidation allowBlank="1" showInputMessage="1" showErrorMessage="1" promptTitle="Additional Notes field" prompt="Please note anything you would like to tell us about reporting this measure:" sqref="A100"/>
    <dataValidation allowBlank="1" showInputMessage="1" showErrorMessage="1" promptTitle="Numerator Start Date 7 Day FUP" prompt="Input date in the following format - mm/dd/yyyy" sqref="B17"/>
    <dataValidation allowBlank="1" showInputMessage="1" showErrorMessage="1" promptTitle="Numerator End Date 7 Day FUP" prompt="Input date in the following format - mm/dd/yyyy" sqref="B18"/>
    <dataValidation type="date" allowBlank="1" showInputMessage="1" showErrorMessage="1" promptTitle="Denominator Start Date" prompt="Input date in the following format - mm/dd/yyyy" sqref="B11">
      <formula1>25569</formula1>
      <formula2>43831</formula2>
    </dataValidation>
    <dataValidation allowBlank="1" showInputMessage="1" showErrorMessage="1" promptTitle="Denominator End Date " prompt="Input date in the following format - mm/dd/yyyy" sqref="B12"/>
    <dataValidation type="whole" allowBlank="1" showInputMessage="1" showErrorMessage="1" sqref="B37:C37 B33:C33 B28:C28 B24:C24">
      <formula1>0</formula1>
      <formula2>100000</formula2>
    </dataValidation>
    <dataValidation allowBlank="1" showInputMessage="1" showErrorMessage="1" promptTitle="If Yes, the measure differs:" prompt="Explain how the calculation differed and why" sqref="D53"/>
    <dataValidation allowBlank="1" showInputMessage="1" showErrorMessage="1" prompt="(Enter Explanation)" sqref="D63:D65 D75:D77 D59:D61 D92:D94 D67:D69 D71:D73 D80:D82 D84:D86 D88:D90 D96:D98"/>
    <dataValidation type="whole" allowBlank="1" showInputMessage="1" showErrorMessage="1" prompt="Size of the measure-eligible population" sqref="D55">
      <formula1>0</formula1>
      <formula2>100000</formula2>
    </dataValidation>
    <dataValidation allowBlank="1" showInputMessage="1" showErrorMessage="1" promptTitle="If Other selected from last cell" prompt="Specify in this cell" sqref="D8"/>
    <dataValidation type="whole" allowBlank="1" showInputMessage="1" showErrorMessage="1" prompt="Size of the population included in the denominator" sqref="B55">
      <formula1>0</formula1>
      <formula2>100000</formula2>
    </dataValidation>
    <dataValidation allowBlank="1" showInputMessage="1" showErrorMessage="1" prompt="If data type other than administrative selected, specify source " sqref="B9"/>
    <dataValidation allowBlank="1" showInputMessage="1" showErrorMessage="1" promptTitle="If Other" prompt="If Other, explain whether the denominator is a subset of definitions selected above, please further define the denominator, and indicate the number of consumers excluded:  " sqref="D52"/>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54"/>
    <dataValidation allowBlank="1" showInputMessage="1" showErrorMessage="1" promptTitle="Numerator Start Date 30 Day FUP" prompt="Input date in the following format - mm/dd/yyyy" sqref="B14"/>
    <dataValidation allowBlank="1" showInputMessage="1" showErrorMessage="1" promptTitle="Numerator End Date 30 Day FUP" prompt="Input date in the following format - mm/dd/yyyy" sqref="B15"/>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44">
        <x14:dataValidation type="list" allowBlank="1" showInputMessage="1" showErrorMessage="1" promptTitle="7 Day Follow-Up" prompt="Did the calculation differ in some other way for age range 65+ years?_x000a_(Yes or No)">
          <x14:formula1>
            <xm:f>'Data Sheet'!$B$3:$B$4</xm:f>
          </x14:formula1>
          <xm:sqref>B86</xm:sqref>
        </x14:dataValidation>
        <x14:dataValidation type="list" allowBlank="1" showInputMessage="1" showErrorMessage="1" promptTitle="7 Day Follow-Up" prompt="Did the denominator differ for age range 65+ years?_x000a_(Yes or No)">
          <x14:formula1>
            <xm:f>'Data Sheet'!$B$3:$B$4</xm:f>
          </x14:formula1>
          <xm:sqref>B85</xm:sqref>
        </x14:dataValidation>
        <x14:dataValidation type="list" allowBlank="1" showInputMessage="1" showErrorMessage="1" promptTitle="7 Day Follow-Up" prompt="Did the numerator differ for age range 65+ years?_x000a_(Yes or No)">
          <x14:formula1>
            <xm:f>'Data Sheet'!$B$3:$B$4</xm:f>
          </x14:formula1>
          <xm:sqref>B84</xm:sqref>
        </x14:dataValidation>
        <x14:dataValidation type="list" allowBlank="1" showInputMessage="1" showErrorMessage="1" promptTitle="7 Day Follow-Up" prompt="Did the calculation differ in some other way for age range 21-64 years?_x000a_(Yes or No)">
          <x14:formula1>
            <xm:f>'Data Sheet'!$B$3:$B$4</xm:f>
          </x14:formula1>
          <xm:sqref>B82</xm:sqref>
        </x14:dataValidation>
        <x14:dataValidation type="list" allowBlank="1" showInputMessage="1" showErrorMessage="1" promptTitle="7 Day Follow-Up" prompt="Did the denominator differ for age range 21-64 years?_x000a_(Yes or No)">
          <x14:formula1>
            <xm:f>'Data Sheet'!$B$3:$B$4</xm:f>
          </x14:formula1>
          <xm:sqref>B81</xm:sqref>
        </x14:dataValidation>
        <x14:dataValidation type="list" allowBlank="1" showInputMessage="1" showErrorMessage="1" promptTitle="7 Day Follow-Up" prompt="Did the numerator differ for age range 21-64 years?_x000a_(Yes or No)">
          <x14:formula1>
            <xm:f>'Data Sheet'!$B$3:$B$4</xm:f>
          </x14:formula1>
          <xm:sqref>B80</xm:sqref>
        </x14:dataValidation>
        <x14:dataValidation type="list" allowBlank="1" showInputMessage="1" showErrorMessage="1" promptTitle="Select Data Source" prompt="Select Administrative or Other data source">
          <x14:formula1>
            <xm:f>'Data Sheet'!$E$3:$E$4</xm:f>
          </x14:formula1>
          <xm:sqref>B7</xm:sqref>
        </x14:dataValidation>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Indicate whether the Medicaid population is included in the denominator by selecting Yes or No">
          <x14:formula1>
            <xm:f>'Data Sheet'!$B$3:$B$4</xm:f>
          </x14:formula1>
          <xm:sqref>B43</xm:sqref>
        </x14:dataValidation>
        <x14:dataValidation type="list" allowBlank="1" showInputMessage="1" showErrorMessage="1" prompt="Indicate whether the Title XIX-eligible CHIP population is included in the denominator by selecting Yes or No">
          <x14:formula1>
            <xm:f>'Data Sheet'!$B$3:$B$4</xm:f>
          </x14:formula1>
          <xm:sqref>B44</xm:sqref>
        </x14:dataValidation>
        <x14:dataValidation type="list" allowBlank="1" showInputMessage="1" showErrorMessage="1" prompt="Indicate whether the Title XXI-eligible CHIP population is included in the denominator by selecting Yes or No">
          <x14:formula1>
            <xm:f>'Data Sheet'!$B$3:$B$4</xm:f>
          </x14:formula1>
          <xm:sqref>B45</xm:sqref>
        </x14:dataValidation>
        <x14:dataValidation type="list" allowBlank="1" showInputMessage="1" showErrorMessage="1" prompt="Indicate whether the other CHIP enrollees are included in the denominator by selecting Yes or No">
          <x14:formula1>
            <xm:f>'Data Sheet'!$B$3:$B$4</xm:f>
          </x14:formula1>
          <xm:sqref>B46</xm:sqref>
        </x14:dataValidation>
        <x14:dataValidation type="list" allowBlank="1" showInputMessage="1" showErrorMessage="1" prompt="Indicate whether the Medicare population is included in the denominator by selecting Yes or No">
          <x14:formula1>
            <xm:f>'Data Sheet'!$B$3:$B$4</xm:f>
          </x14:formula1>
          <xm:sqref>B47</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B48</xm:sqref>
        </x14:dataValidation>
        <x14:dataValidation type="list" allowBlank="1" showInputMessage="1" showErrorMessage="1" prompt="Indicate whether the VHA/TRICARE population is included in the denominator by selecting Yes or No">
          <x14:formula1>
            <xm:f>'Data Sheet'!$B$3:$B$4</xm:f>
          </x14:formula1>
          <xm:sqref>B49</xm:sqref>
        </x14:dataValidation>
        <x14:dataValidation type="list" allowBlank="1" showInputMessage="1" showErrorMessage="1" prompt="Indicate whether the Commercially insured population is included in the denominator by selecting Yes or No">
          <x14:formula1>
            <xm:f>'Data Sheet'!$B$3:$B$4</xm:f>
          </x14:formula1>
          <xm:sqref>B50</xm:sqref>
        </x14:dataValidation>
        <x14:dataValidation type="list" allowBlank="1" showInputMessage="1" showErrorMessage="1" prompt="Indicate whether the uninsured population is included in the denominator by selecting Yes or No">
          <x14:formula1>
            <xm:f>'Data Sheet'!$B$3:$B$4</xm:f>
          </x14:formula1>
          <xm:sqref>B51</xm:sqref>
        </x14:dataValidation>
        <x14:dataValidation type="list" allowBlank="1" showInputMessage="1" showErrorMessage="1" prompt="Indicate whether the Other is included in the denominator by selecting Yes or No">
          <x14:formula1>
            <xm:f>'Data Sheet'!$B$3:$B$4</xm:f>
          </x14:formula1>
          <xm:sqref>B52</xm:sqref>
        </x14:dataValidation>
        <x14:dataValidation type="list" allowBlank="1" showInputMessage="1" showErrorMessage="1" promptTitle="7 Day Follow-Up" prompt="Did the calculation differ in some other way for the population that is not part of either the Medicaid or the dually-eligible Medicare/Medicaid population?_x000a_(Yes or No)">
          <x14:formula1>
            <xm:f>'Data Sheet'!$B$3:$B$4</xm:f>
          </x14:formula1>
          <xm:sqref>B98</xm:sqref>
        </x14:dataValidation>
        <x14:dataValidation type="list" allowBlank="1" showInputMessage="1" showErrorMessage="1" promptTitle="7 Day Follow-Up" prompt="Did the denominator differ for the population that is not part of either Medicaid or the dually-eligible Medicare/Medicaid population?_x000a_(Yes or No)">
          <x14:formula1>
            <xm:f>'Data Sheet'!$B$3:$B$4</xm:f>
          </x14:formula1>
          <xm:sqref>B97</xm:sqref>
        </x14:dataValidation>
        <x14:dataValidation type="list" allowBlank="1" showInputMessage="1" showErrorMessage="1" promptTitle="7 Day Follow-Up" prompt="Did the numerator differ for the population that is not part of either Medicaid or the dually-eligible Medicare/Medicaid population?_x000a_(Yes or No)">
          <x14:formula1>
            <xm:f>'Data Sheet'!$B$3:$B$4</xm:f>
          </x14:formula1>
          <xm:sqref>B96</xm:sqref>
        </x14:dataValidation>
        <x14:dataValidation type="list" allowBlank="1" showInputMessage="1" showErrorMessage="1" promptTitle="7 Day Follow-Up" prompt="Did the numerator differ for the Medicaid Population?_x000a_(Yes or No)">
          <x14:formula1>
            <xm:f>'Data Sheet'!$B$3:$B$4</xm:f>
          </x14:formula1>
          <xm:sqref>B88</xm:sqref>
        </x14:dataValidation>
        <x14:dataValidation type="list" allowBlank="1" showInputMessage="1" showErrorMessage="1" promptTitle="7 Day Follow-Up" prompt="Did the calculation differ in some other way for the Medicare &amp; Medicaid Population?_x000a_(Yes or No)">
          <x14:formula1>
            <xm:f>'Data Sheet'!$B$3:$B$4</xm:f>
          </x14:formula1>
          <xm:sqref>B94</xm:sqref>
        </x14:dataValidation>
        <x14:dataValidation type="list" allowBlank="1" showInputMessage="1" showErrorMessage="1" promptTitle="7 Day Follow-Up" prompt="Did the denominator differ for the Medicare &amp; Medicaid Population?_x000a_(Yes or No)">
          <x14:formula1>
            <xm:f>'Data Sheet'!$B$3:$B$4</xm:f>
          </x14:formula1>
          <xm:sqref>B93</xm:sqref>
        </x14:dataValidation>
        <x14:dataValidation type="list" allowBlank="1" showInputMessage="1" showErrorMessage="1" promptTitle="7 Day Follow-Up" prompt="Did the numerator differ for the Medicare &amp; Medicaid Population?_x000a_(Yes or No)">
          <x14:formula1>
            <xm:f>'Data Sheet'!$B$3:$B$4</xm:f>
          </x14:formula1>
          <xm:sqref>B92</xm:sqref>
        </x14:dataValidation>
        <x14:dataValidation type="list" allowBlank="1" showInputMessage="1" showErrorMessage="1" promptTitle="7 Day Follow-Up" prompt="Did the calculation differ in some other way for the Medicaid Population?_x000a_(Yes or No)">
          <x14:formula1>
            <xm:f>'Data Sheet'!$B$3:$B$4</xm:f>
          </x14:formula1>
          <xm:sqref>B90</xm:sqref>
        </x14:dataValidation>
        <x14:dataValidation type="list" allowBlank="1" showInputMessage="1" showErrorMessage="1" promptTitle="7 Day Follow-Up" prompt="Did the denominator differ for the Medicaid Population?_x000a_(Yes or No)">
          <x14:formula1>
            <xm:f>'Data Sheet'!$B$3:$B$4</xm:f>
          </x14:formula1>
          <xm:sqref>B89</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B53</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B54</xm:sqref>
        </x14:dataValidation>
        <x14:dataValidation type="list" allowBlank="1" showInputMessage="1" showErrorMessage="1" promptTitle="30 Day Follow-Up" prompt="Did the numerator differ for age range 21-64 years?_x000a_(Yes or No)">
          <x14:formula1>
            <xm:f>'Data Sheet'!$B$3:$B$4</xm:f>
          </x14:formula1>
          <xm:sqref>B59</xm:sqref>
        </x14:dataValidation>
        <x14:dataValidation type="list" allowBlank="1" showInputMessage="1" showErrorMessage="1" promptTitle="30 Day Follow-Up" prompt="Did the denominator differ for age range 21-64 years?_x000a_(Yes or No)">
          <x14:formula1>
            <xm:f>'Data Sheet'!$B$3:$B$4</xm:f>
          </x14:formula1>
          <xm:sqref>B60</xm:sqref>
        </x14:dataValidation>
        <x14:dataValidation type="list" allowBlank="1" showInputMessage="1" showErrorMessage="1" promptTitle="30 Day Follow-Up" prompt="Did the calculation differ in some other way for age range 21-64 years?_x000a_(Yes or No)">
          <x14:formula1>
            <xm:f>'Data Sheet'!$B$3:$B$4</xm:f>
          </x14:formula1>
          <xm:sqref>B61</xm:sqref>
        </x14:dataValidation>
        <x14:dataValidation type="list" allowBlank="1" showInputMessage="1" showErrorMessage="1" promptTitle="30 Day Follow-Up" prompt="Did the numerator differ for age range 65+ years?_x000a_(Yes or No)">
          <x14:formula1>
            <xm:f>'Data Sheet'!$B$3:$B$4</xm:f>
          </x14:formula1>
          <xm:sqref>B63</xm:sqref>
        </x14:dataValidation>
        <x14:dataValidation type="list" allowBlank="1" showInputMessage="1" showErrorMessage="1" promptTitle="30 Day Follow-Up" prompt="Did the denominator differ for age range 65+ years?_x000a_(Yes or No)">
          <x14:formula1>
            <xm:f>'Data Sheet'!$B$3:$B$4</xm:f>
          </x14:formula1>
          <xm:sqref>B64</xm:sqref>
        </x14:dataValidation>
        <x14:dataValidation type="list" allowBlank="1" showInputMessage="1" showErrorMessage="1" promptTitle="30 Day Follow-Up" prompt="Did the calculation differ in some other way for age range 65+ years?_x000a_(Yes or No)">
          <x14:formula1>
            <xm:f>'Data Sheet'!$B$3:$B$4</xm:f>
          </x14:formula1>
          <xm:sqref>B65</xm:sqref>
        </x14:dataValidation>
        <x14:dataValidation type="list" allowBlank="1" showInputMessage="1" showErrorMessage="1" promptTitle="30 Day Follow-Up" prompt="Did the numerator differ for the Medicaid Population?_x000a_(Yes or No)">
          <x14:formula1>
            <xm:f>'Data Sheet'!$B$3:$B$4</xm:f>
          </x14:formula1>
          <xm:sqref>B67</xm:sqref>
        </x14:dataValidation>
        <x14:dataValidation type="list" allowBlank="1" showInputMessage="1" showErrorMessage="1" promptTitle="30 Day Follow-Up" prompt="Did the denominator differ for the Medicaid Population?_x000a_(Yes or No)">
          <x14:formula1>
            <xm:f>'Data Sheet'!$B$3:$B$4</xm:f>
          </x14:formula1>
          <xm:sqref>B68</xm:sqref>
        </x14:dataValidation>
        <x14:dataValidation type="list" allowBlank="1" showInputMessage="1" showErrorMessage="1" promptTitle="30 Day Follow-Up" prompt="Did the calculation differ in some other way for the Medicaid Population?_x000a_(Yes or No)">
          <x14:formula1>
            <xm:f>'Data Sheet'!$B$3:$B$4</xm:f>
          </x14:formula1>
          <xm:sqref>B69</xm:sqref>
        </x14:dataValidation>
        <x14:dataValidation type="list" allowBlank="1" showInputMessage="1" showErrorMessage="1" promptTitle="30 Day Follow-Up" prompt="Did the numerator differ for the Medicare &amp; Medicaid Population?_x000a_(Yes or No)">
          <x14:formula1>
            <xm:f>'Data Sheet'!$B$3:$B$4</xm:f>
          </x14:formula1>
          <xm:sqref>B71</xm:sqref>
        </x14:dataValidation>
        <x14:dataValidation type="list" allowBlank="1" showInputMessage="1" showErrorMessage="1" promptTitle="30 Day Follow-Up" prompt="Did the denominator differ for the Medicare &amp; Medicaid Population?_x000a_(Yes or No)">
          <x14:formula1>
            <xm:f>'Data Sheet'!$B$3:$B$4</xm:f>
          </x14:formula1>
          <xm:sqref>B72</xm:sqref>
        </x14:dataValidation>
        <x14:dataValidation type="list" allowBlank="1" showInputMessage="1" showErrorMessage="1" promptTitle="30 Day Follow-Up" prompt="Did the calculation differ in some other way for the Medicare &amp; Medicaid Population?_x000a_(Yes or No)">
          <x14:formula1>
            <xm:f>'Data Sheet'!$B$3:$B$4</xm:f>
          </x14:formula1>
          <xm:sqref>B73</xm:sqref>
        </x14:dataValidation>
        <x14:dataValidation type="list" allowBlank="1" showInputMessage="1" showErrorMessage="1" promptTitle="30 Day Follow-Up" prompt="Did the numerator differ for the population that is not part of either Medicaid or the dually-eligible Medicare/Medicaid population?_x000a_(Yes or No)">
          <x14:formula1>
            <xm:f>'Data Sheet'!$B$3:$B$4</xm:f>
          </x14:formula1>
          <xm:sqref>B75</xm:sqref>
        </x14:dataValidation>
        <x14:dataValidation type="list" allowBlank="1" showInputMessage="1" showErrorMessage="1" promptTitle="30 Day Follow-Up" prompt="Did the denominator differ for the population that is not part of either Medicaid or the dually-eligible Medicare/Medicaid population?_x000a_(Yes or No)">
          <x14:formula1>
            <xm:f>'Data Sheet'!$B$3:$B$4</xm:f>
          </x14:formula1>
          <xm:sqref>B76</xm:sqref>
        </x14:dataValidation>
        <x14:dataValidation type="list" allowBlank="1" showInputMessage="1" showErrorMessage="1" promptTitle="30 Day Follow-Up" prompt="Did the calculation differ in some other way for the population that is not part of either the Medicaid or the dually-eligible Medicare/Medicaid population?_x000a_(Yes or No)">
          <x14:formula1>
            <xm:f>'Data Sheet'!$B$3:$B$4</xm:f>
          </x14:formula1>
          <xm:sqref>B77</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sheetPr>
  <dimension ref="A1:XFC118"/>
  <sheetViews>
    <sheetView showGridLines="0" tabSelected="1" zoomScaleNormal="100" zoomScaleSheetLayoutView="50" zoomScalePageLayoutView="80" workbookViewId="0">
      <selection sqref="A1:S1"/>
    </sheetView>
  </sheetViews>
  <sheetFormatPr defaultColWidth="0" defaultRowHeight="15" zeroHeight="1" x14ac:dyDescent="0.25"/>
  <cols>
    <col min="1" max="1" width="38.42578125" customWidth="1"/>
    <col min="2" max="2" width="25.7109375" customWidth="1"/>
    <col min="3" max="3" width="23.85546875" customWidth="1"/>
    <col min="4" max="4" width="20.28515625" customWidth="1"/>
    <col min="5" max="16383" width="8.85546875" hidden="1"/>
    <col min="16384" max="16384" width="1.7109375" hidden="1" customWidth="1"/>
  </cols>
  <sheetData>
    <row r="1" spans="1:7" s="270" customFormat="1" ht="6" customHeight="1" thickBot="1" x14ac:dyDescent="0.3">
      <c r="A1" s="504" t="s">
        <v>535</v>
      </c>
      <c r="B1" s="504"/>
      <c r="C1" s="504"/>
      <c r="D1" s="504"/>
    </row>
    <row r="2" spans="1:7" s="47" customFormat="1" ht="18.75" x14ac:dyDescent="0.25">
      <c r="A2" s="434" t="s">
        <v>389</v>
      </c>
      <c r="B2" s="435"/>
      <c r="C2" s="435"/>
      <c r="D2" s="436"/>
    </row>
    <row r="3" spans="1:7" s="47" customFormat="1" ht="41.45" customHeight="1" x14ac:dyDescent="0.25">
      <c r="A3" s="505" t="s">
        <v>390</v>
      </c>
      <c r="B3" s="506"/>
      <c r="C3" s="506"/>
      <c r="D3" s="507"/>
    </row>
    <row r="4" spans="1:7" ht="15" customHeight="1" thickBot="1" x14ac:dyDescent="0.3">
      <c r="A4" s="551" t="s">
        <v>25</v>
      </c>
      <c r="B4" s="532"/>
      <c r="C4" s="532"/>
      <c r="D4" s="552"/>
    </row>
    <row r="5" spans="1:7" s="24" customFormat="1" ht="33" customHeight="1" x14ac:dyDescent="0.25">
      <c r="A5" s="443" t="s">
        <v>602</v>
      </c>
      <c r="B5" s="444"/>
      <c r="C5" s="6"/>
      <c r="D5" s="317"/>
    </row>
    <row r="6" spans="1:7" ht="15" customHeight="1" thickBot="1" x14ac:dyDescent="0.3">
      <c r="A6" s="540" t="s">
        <v>26</v>
      </c>
      <c r="B6" s="520"/>
      <c r="C6" s="520"/>
      <c r="D6" s="541"/>
    </row>
    <row r="7" spans="1:7" x14ac:dyDescent="0.25">
      <c r="A7" s="15" t="s">
        <v>537</v>
      </c>
      <c r="B7" s="20"/>
      <c r="C7" s="523" t="s">
        <v>24</v>
      </c>
      <c r="D7" s="536"/>
      <c r="E7" s="248"/>
      <c r="F7" s="61"/>
      <c r="G7" s="61"/>
    </row>
    <row r="8" spans="1:7" ht="45" x14ac:dyDescent="0.25">
      <c r="A8" s="369" t="s">
        <v>612</v>
      </c>
      <c r="B8" s="68"/>
      <c r="C8" s="370" t="s">
        <v>551</v>
      </c>
      <c r="D8" s="234"/>
      <c r="E8" s="248"/>
      <c r="F8" s="61"/>
      <c r="G8" s="61"/>
    </row>
    <row r="9" spans="1:7" ht="30" x14ac:dyDescent="0.25">
      <c r="A9" s="371" t="s">
        <v>558</v>
      </c>
      <c r="B9" s="10"/>
      <c r="C9" s="523" t="s">
        <v>24</v>
      </c>
      <c r="D9" s="536"/>
      <c r="E9" s="248"/>
      <c r="F9" s="61"/>
      <c r="G9" s="61"/>
    </row>
    <row r="10" spans="1:7" s="69" customFormat="1" ht="15" customHeight="1" thickBot="1" x14ac:dyDescent="0.3">
      <c r="A10" s="540" t="s">
        <v>27</v>
      </c>
      <c r="B10" s="520"/>
      <c r="C10" s="520"/>
      <c r="D10" s="541"/>
    </row>
    <row r="11" spans="1:7" ht="15" customHeight="1" x14ac:dyDescent="0.25">
      <c r="A11" s="133" t="s">
        <v>471</v>
      </c>
      <c r="B11" s="35"/>
      <c r="C11" s="533" t="s">
        <v>24</v>
      </c>
      <c r="D11" s="550"/>
    </row>
    <row r="12" spans="1:7" ht="15" customHeight="1" x14ac:dyDescent="0.25">
      <c r="A12" s="133" t="s">
        <v>472</v>
      </c>
      <c r="B12" s="37"/>
      <c r="C12" s="523" t="s">
        <v>24</v>
      </c>
      <c r="D12" s="536"/>
    </row>
    <row r="13" spans="1:7" ht="15" customHeight="1" x14ac:dyDescent="0.25">
      <c r="A13" s="630" t="s">
        <v>380</v>
      </c>
      <c r="B13" s="631"/>
      <c r="C13" s="631"/>
      <c r="D13" s="632"/>
    </row>
    <row r="14" spans="1:7" ht="15" customHeight="1" x14ac:dyDescent="0.25">
      <c r="A14" s="372" t="s">
        <v>473</v>
      </c>
      <c r="B14" s="37"/>
      <c r="C14" s="523" t="s">
        <v>24</v>
      </c>
      <c r="D14" s="536"/>
    </row>
    <row r="15" spans="1:7" ht="15" customHeight="1" x14ac:dyDescent="0.25">
      <c r="A15" s="372" t="s">
        <v>474</v>
      </c>
      <c r="B15" s="37"/>
      <c r="C15" s="523" t="s">
        <v>24</v>
      </c>
      <c r="D15" s="536"/>
    </row>
    <row r="16" spans="1:7" ht="15" customHeight="1" x14ac:dyDescent="0.25">
      <c r="A16" s="630" t="s">
        <v>381</v>
      </c>
      <c r="B16" s="631"/>
      <c r="C16" s="631"/>
      <c r="D16" s="632"/>
    </row>
    <row r="17" spans="1:4" ht="15" customHeight="1" x14ac:dyDescent="0.25">
      <c r="A17" s="372" t="s">
        <v>473</v>
      </c>
      <c r="B17" s="37"/>
      <c r="C17" s="523" t="s">
        <v>24</v>
      </c>
      <c r="D17" s="536"/>
    </row>
    <row r="18" spans="1:4" ht="15" customHeight="1" x14ac:dyDescent="0.25">
      <c r="A18" s="372" t="s">
        <v>474</v>
      </c>
      <c r="B18" s="37"/>
      <c r="C18" s="523" t="s">
        <v>24</v>
      </c>
      <c r="D18" s="536"/>
    </row>
    <row r="19" spans="1:4" ht="15" customHeight="1" thickBot="1" x14ac:dyDescent="0.3">
      <c r="A19" s="492" t="s">
        <v>28</v>
      </c>
      <c r="B19" s="493"/>
      <c r="C19" s="493"/>
      <c r="D19" s="494"/>
    </row>
    <row r="20" spans="1:4" s="47" customFormat="1" ht="75.599999999999994" customHeight="1" x14ac:dyDescent="0.25">
      <c r="A20" s="542" t="s">
        <v>391</v>
      </c>
      <c r="B20" s="513"/>
      <c r="C20" s="513"/>
      <c r="D20" s="543"/>
    </row>
    <row r="21" spans="1:4" s="47" customFormat="1" ht="32.25" customHeight="1" thickBot="1" x14ac:dyDescent="0.3">
      <c r="A21" s="610" t="s">
        <v>392</v>
      </c>
      <c r="B21" s="611"/>
      <c r="C21" s="611"/>
      <c r="D21" s="612"/>
    </row>
    <row r="22" spans="1:4" s="17" customFormat="1" ht="15" customHeight="1" thickBot="1" x14ac:dyDescent="0.3">
      <c r="A22" s="134" t="s">
        <v>29</v>
      </c>
      <c r="B22" s="135" t="s">
        <v>30</v>
      </c>
      <c r="C22" s="136" t="s">
        <v>31</v>
      </c>
      <c r="D22" s="137" t="s">
        <v>32</v>
      </c>
    </row>
    <row r="23" spans="1:4" s="24" customFormat="1" ht="15.75" thickBot="1" x14ac:dyDescent="0.3">
      <c r="A23" s="597" t="s">
        <v>383</v>
      </c>
      <c r="B23" s="598"/>
      <c r="C23" s="598"/>
      <c r="D23" s="599"/>
    </row>
    <row r="24" spans="1:4" s="24" customFormat="1" x14ac:dyDescent="0.25">
      <c r="A24" s="158" t="s">
        <v>59</v>
      </c>
      <c r="B24" s="42"/>
      <c r="C24" s="42"/>
      <c r="D24" s="51" t="str">
        <f>IF(C24&gt;0,B24/C24,"")</f>
        <v/>
      </c>
    </row>
    <row r="25" spans="1:4" s="24" customFormat="1" x14ac:dyDescent="0.25">
      <c r="A25" s="139" t="s">
        <v>47</v>
      </c>
      <c r="B25" s="42"/>
      <c r="C25" s="42"/>
      <c r="D25" s="52" t="str">
        <f>IF(C25&gt;0,B25/C25,"")</f>
        <v/>
      </c>
    </row>
    <row r="26" spans="1:4" s="24" customFormat="1" x14ac:dyDescent="0.25">
      <c r="A26" s="160" t="s">
        <v>67</v>
      </c>
      <c r="B26" s="42"/>
      <c r="C26" s="42"/>
      <c r="D26" s="52" t="str">
        <f>IF(C26&gt;0,B26/C26,"")</f>
        <v/>
      </c>
    </row>
    <row r="27" spans="1:4" s="24" customFormat="1" ht="15.75" thickBot="1" x14ac:dyDescent="0.3">
      <c r="A27" s="153" t="s">
        <v>34</v>
      </c>
      <c r="B27" s="54">
        <f>SUM(B24:B26)</f>
        <v>0</v>
      </c>
      <c r="C27" s="54">
        <f>SUM(C24:C26)</f>
        <v>0</v>
      </c>
      <c r="D27" s="52" t="str">
        <f>IF(C27&gt;0,B27/C27,"")</f>
        <v/>
      </c>
    </row>
    <row r="28" spans="1:4" s="71" customFormat="1" ht="15.75" thickBot="1" x14ac:dyDescent="0.3">
      <c r="A28" s="597" t="s">
        <v>385</v>
      </c>
      <c r="B28" s="598"/>
      <c r="C28" s="598"/>
      <c r="D28" s="599"/>
    </row>
    <row r="29" spans="1:4" s="24" customFormat="1" x14ac:dyDescent="0.25">
      <c r="A29" s="158" t="s">
        <v>59</v>
      </c>
      <c r="B29" s="42"/>
      <c r="C29" s="42"/>
      <c r="D29" s="51" t="str">
        <f>IF(C29&gt;0,B29/C29,"")</f>
        <v/>
      </c>
    </row>
    <row r="30" spans="1:4" s="24" customFormat="1" x14ac:dyDescent="0.25">
      <c r="A30" s="139" t="s">
        <v>47</v>
      </c>
      <c r="B30" s="42"/>
      <c r="C30" s="42"/>
      <c r="D30" s="52" t="str">
        <f>IF(C30&gt;0,B30/C30,"")</f>
        <v/>
      </c>
    </row>
    <row r="31" spans="1:4" s="16" customFormat="1" ht="15.75" thickBot="1" x14ac:dyDescent="0.3">
      <c r="A31" s="160" t="s">
        <v>67</v>
      </c>
      <c r="B31" s="42"/>
      <c r="C31" s="42"/>
      <c r="D31" s="56" t="str">
        <f>IF(C31&gt;0,B31/C31,"")</f>
        <v/>
      </c>
    </row>
    <row r="32" spans="1:4" s="16" customFormat="1" ht="15.75" thickBot="1" x14ac:dyDescent="0.3">
      <c r="A32" s="153" t="s">
        <v>34</v>
      </c>
      <c r="B32" s="55">
        <f>SUM(B29:B31)</f>
        <v>0</v>
      </c>
      <c r="C32" s="46">
        <f>SUM(C29:C31)</f>
        <v>0</v>
      </c>
      <c r="D32" s="53" t="str">
        <f>IF(C32&gt;0,B32/C32,"")</f>
        <v/>
      </c>
    </row>
    <row r="33" spans="1:7" s="16" customFormat="1" ht="16.350000000000001" customHeight="1" thickBot="1" x14ac:dyDescent="0.3">
      <c r="A33" s="600" t="s">
        <v>35</v>
      </c>
      <c r="B33" s="537"/>
      <c r="C33" s="537"/>
      <c r="D33" s="601"/>
    </row>
    <row r="34" spans="1:7" s="24" customFormat="1" x14ac:dyDescent="0.25">
      <c r="A34" s="461" t="s">
        <v>541</v>
      </c>
      <c r="B34" s="462"/>
      <c r="C34" s="462"/>
      <c r="D34" s="463"/>
    </row>
    <row r="35" spans="1:7" s="24" customFormat="1" x14ac:dyDescent="0.25">
      <c r="A35" s="253" t="s">
        <v>65</v>
      </c>
      <c r="B35" s="6"/>
      <c r="C35" s="556" t="s">
        <v>24</v>
      </c>
      <c r="D35" s="557"/>
    </row>
    <row r="36" spans="1:7" s="24" customFormat="1" x14ac:dyDescent="0.25">
      <c r="A36" s="252" t="s">
        <v>543</v>
      </c>
      <c r="B36" s="6"/>
      <c r="C36" s="426" t="s">
        <v>24</v>
      </c>
      <c r="D36" s="427"/>
    </row>
    <row r="37" spans="1:7" s="24" customFormat="1" x14ac:dyDescent="0.25">
      <c r="A37" s="252" t="s">
        <v>544</v>
      </c>
      <c r="B37" s="6"/>
      <c r="C37" s="426" t="s">
        <v>24</v>
      </c>
      <c r="D37" s="427"/>
    </row>
    <row r="38" spans="1:7" s="24" customFormat="1" x14ac:dyDescent="0.25">
      <c r="A38" s="252" t="s">
        <v>508</v>
      </c>
      <c r="B38" s="6"/>
      <c r="C38" s="426" t="s">
        <v>24</v>
      </c>
      <c r="D38" s="427"/>
    </row>
    <row r="39" spans="1:7" s="24" customFormat="1" x14ac:dyDescent="0.25">
      <c r="A39" s="252" t="s">
        <v>545</v>
      </c>
      <c r="B39" s="6"/>
      <c r="C39" s="426" t="s">
        <v>24</v>
      </c>
      <c r="D39" s="427"/>
    </row>
    <row r="40" spans="1:7" s="24" customFormat="1" ht="30" x14ac:dyDescent="0.25">
      <c r="A40" s="252" t="s">
        <v>71</v>
      </c>
      <c r="B40" s="6"/>
      <c r="C40" s="426" t="s">
        <v>24</v>
      </c>
      <c r="D40" s="427"/>
    </row>
    <row r="41" spans="1:7" s="24" customFormat="1" x14ac:dyDescent="0.25">
      <c r="A41" s="252" t="s">
        <v>72</v>
      </c>
      <c r="B41" s="6"/>
      <c r="C41" s="426" t="s">
        <v>24</v>
      </c>
      <c r="D41" s="427"/>
    </row>
    <row r="42" spans="1:7" s="24" customFormat="1" x14ac:dyDescent="0.25">
      <c r="A42" s="252" t="s">
        <v>539</v>
      </c>
      <c r="B42" s="6"/>
      <c r="C42" s="426" t="s">
        <v>24</v>
      </c>
      <c r="D42" s="427"/>
    </row>
    <row r="43" spans="1:7" s="24" customFormat="1" x14ac:dyDescent="0.25">
      <c r="A43" s="252" t="s">
        <v>73</v>
      </c>
      <c r="B43" s="6"/>
      <c r="C43" s="459" t="s">
        <v>24</v>
      </c>
      <c r="D43" s="460"/>
    </row>
    <row r="44" spans="1:7" s="24" customFormat="1" ht="120" x14ac:dyDescent="0.25">
      <c r="A44" s="252" t="s">
        <v>67</v>
      </c>
      <c r="B44" s="6"/>
      <c r="C44" s="155" t="s">
        <v>542</v>
      </c>
      <c r="D44" s="234"/>
    </row>
    <row r="45" spans="1:7" s="24" customFormat="1" ht="60" x14ac:dyDescent="0.25">
      <c r="A45" s="146" t="s">
        <v>562</v>
      </c>
      <c r="B45" s="6"/>
      <c r="C45" s="145" t="s">
        <v>576</v>
      </c>
      <c r="D45" s="231"/>
    </row>
    <row r="46" spans="1:7" s="24" customFormat="1" ht="90" x14ac:dyDescent="0.25">
      <c r="A46" s="147" t="s">
        <v>561</v>
      </c>
      <c r="B46" s="10"/>
      <c r="C46" s="145" t="s">
        <v>36</v>
      </c>
      <c r="D46" s="234"/>
    </row>
    <row r="47" spans="1:7" s="24" customFormat="1" ht="45" x14ac:dyDescent="0.25">
      <c r="A47" s="148" t="s">
        <v>515</v>
      </c>
      <c r="B47" s="9"/>
      <c r="C47" s="228" t="s">
        <v>516</v>
      </c>
      <c r="D47" s="235"/>
    </row>
    <row r="48" spans="1:7" ht="16.350000000000001" customHeight="1" x14ac:dyDescent="0.25">
      <c r="A48" s="602" t="s">
        <v>130</v>
      </c>
      <c r="B48" s="568"/>
      <c r="C48" s="568"/>
      <c r="D48" s="603"/>
      <c r="E48" s="65"/>
      <c r="F48" s="65"/>
      <c r="G48" s="65"/>
    </row>
    <row r="49" spans="1:7" s="16" customFormat="1" ht="16.350000000000001" customHeight="1" thickBot="1" x14ac:dyDescent="0.3">
      <c r="A49" s="588" t="s">
        <v>383</v>
      </c>
      <c r="B49" s="589"/>
      <c r="C49" s="589"/>
      <c r="D49" s="590"/>
      <c r="E49" s="70"/>
      <c r="F49" s="70"/>
      <c r="G49" s="70"/>
    </row>
    <row r="50" spans="1:7" s="24" customFormat="1" x14ac:dyDescent="0.25">
      <c r="A50" s="423" t="s">
        <v>42</v>
      </c>
      <c r="B50" s="424"/>
      <c r="C50" s="424"/>
      <c r="D50" s="425"/>
    </row>
    <row r="51" spans="1:7" s="24" customFormat="1" ht="45" x14ac:dyDescent="0.25">
      <c r="A51" s="144" t="s">
        <v>517</v>
      </c>
      <c r="B51" s="6"/>
      <c r="C51" s="149" t="s">
        <v>38</v>
      </c>
      <c r="D51" s="235"/>
    </row>
    <row r="52" spans="1:7" s="24" customFormat="1" ht="45" x14ac:dyDescent="0.25">
      <c r="A52" s="144" t="s">
        <v>518</v>
      </c>
      <c r="B52" s="10"/>
      <c r="C52" s="150" t="s">
        <v>39</v>
      </c>
      <c r="D52" s="235"/>
    </row>
    <row r="53" spans="1:7" s="24" customFormat="1" ht="45" x14ac:dyDescent="0.25">
      <c r="A53" s="144" t="s">
        <v>519</v>
      </c>
      <c r="B53" s="10"/>
      <c r="C53" s="150" t="s">
        <v>40</v>
      </c>
      <c r="D53" s="235"/>
    </row>
    <row r="54" spans="1:7" s="24" customFormat="1" x14ac:dyDescent="0.25">
      <c r="A54" s="423" t="s">
        <v>43</v>
      </c>
      <c r="B54" s="424"/>
      <c r="C54" s="424"/>
      <c r="D54" s="425"/>
    </row>
    <row r="55" spans="1:7" s="24" customFormat="1" ht="45" x14ac:dyDescent="0.25">
      <c r="A55" s="144" t="s">
        <v>520</v>
      </c>
      <c r="B55" s="10"/>
      <c r="C55" s="150" t="s">
        <v>38</v>
      </c>
      <c r="D55" s="235"/>
    </row>
    <row r="56" spans="1:7" s="24" customFormat="1" ht="45" x14ac:dyDescent="0.25">
      <c r="A56" s="144" t="s">
        <v>521</v>
      </c>
      <c r="B56" s="10"/>
      <c r="C56" s="150" t="s">
        <v>39</v>
      </c>
      <c r="D56" s="235"/>
    </row>
    <row r="57" spans="1:7" s="24" customFormat="1" ht="45" x14ac:dyDescent="0.25">
      <c r="A57" s="144" t="s">
        <v>522</v>
      </c>
      <c r="B57" s="10"/>
      <c r="C57" s="150" t="s">
        <v>40</v>
      </c>
      <c r="D57" s="235"/>
    </row>
    <row r="58" spans="1:7" s="24" customFormat="1" x14ac:dyDescent="0.25">
      <c r="A58" s="423" t="s">
        <v>44</v>
      </c>
      <c r="B58" s="424"/>
      <c r="C58" s="424"/>
      <c r="D58" s="425"/>
    </row>
    <row r="59" spans="1:7" s="24" customFormat="1" ht="45" x14ac:dyDescent="0.25">
      <c r="A59" s="144" t="s">
        <v>523</v>
      </c>
      <c r="B59" s="10"/>
      <c r="C59" s="150" t="s">
        <v>38</v>
      </c>
      <c r="D59" s="235"/>
    </row>
    <row r="60" spans="1:7" s="24" customFormat="1" ht="45" x14ac:dyDescent="0.25">
      <c r="A60" s="144" t="s">
        <v>524</v>
      </c>
      <c r="B60" s="10"/>
      <c r="C60" s="150" t="s">
        <v>39</v>
      </c>
      <c r="D60" s="235"/>
    </row>
    <row r="61" spans="1:7" s="24" customFormat="1" ht="45" x14ac:dyDescent="0.25">
      <c r="A61" s="144" t="s">
        <v>525</v>
      </c>
      <c r="B61" s="10"/>
      <c r="C61" s="150" t="s">
        <v>40</v>
      </c>
      <c r="D61" s="235"/>
    </row>
    <row r="62" spans="1:7" s="16" customFormat="1" ht="16.350000000000001" customHeight="1" thickBot="1" x14ac:dyDescent="0.3">
      <c r="A62" s="588" t="s">
        <v>385</v>
      </c>
      <c r="B62" s="589"/>
      <c r="C62" s="589"/>
      <c r="D62" s="590"/>
      <c r="E62" s="70"/>
      <c r="F62" s="70"/>
      <c r="G62" s="70"/>
    </row>
    <row r="63" spans="1:7" s="24" customFormat="1" x14ac:dyDescent="0.25">
      <c r="A63" s="423" t="s">
        <v>42</v>
      </c>
      <c r="B63" s="424"/>
      <c r="C63" s="424"/>
      <c r="D63" s="425"/>
    </row>
    <row r="64" spans="1:7" s="24" customFormat="1" ht="45" x14ac:dyDescent="0.25">
      <c r="A64" s="144" t="s">
        <v>517</v>
      </c>
      <c r="B64" s="6"/>
      <c r="C64" s="149" t="s">
        <v>38</v>
      </c>
      <c r="D64" s="235"/>
    </row>
    <row r="65" spans="1:4" s="24" customFormat="1" ht="45" x14ac:dyDescent="0.25">
      <c r="A65" s="144" t="s">
        <v>518</v>
      </c>
      <c r="B65" s="10"/>
      <c r="C65" s="150" t="s">
        <v>39</v>
      </c>
      <c r="D65" s="235"/>
    </row>
    <row r="66" spans="1:4" s="24" customFormat="1" ht="45" x14ac:dyDescent="0.25">
      <c r="A66" s="144" t="s">
        <v>519</v>
      </c>
      <c r="B66" s="10"/>
      <c r="C66" s="150" t="s">
        <v>40</v>
      </c>
      <c r="D66" s="235"/>
    </row>
    <row r="67" spans="1:4" s="24" customFormat="1" x14ac:dyDescent="0.25">
      <c r="A67" s="423" t="s">
        <v>43</v>
      </c>
      <c r="B67" s="424"/>
      <c r="C67" s="424"/>
      <c r="D67" s="425"/>
    </row>
    <row r="68" spans="1:4" s="24" customFormat="1" ht="45" x14ac:dyDescent="0.25">
      <c r="A68" s="144" t="s">
        <v>520</v>
      </c>
      <c r="B68" s="10"/>
      <c r="C68" s="150" t="s">
        <v>38</v>
      </c>
      <c r="D68" s="235"/>
    </row>
    <row r="69" spans="1:4" s="24" customFormat="1" ht="45" x14ac:dyDescent="0.25">
      <c r="A69" s="144" t="s">
        <v>521</v>
      </c>
      <c r="B69" s="10"/>
      <c r="C69" s="150" t="s">
        <v>39</v>
      </c>
      <c r="D69" s="235"/>
    </row>
    <row r="70" spans="1:4" s="24" customFormat="1" ht="45" x14ac:dyDescent="0.25">
      <c r="A70" s="144" t="s">
        <v>522</v>
      </c>
      <c r="B70" s="10"/>
      <c r="C70" s="150" t="s">
        <v>40</v>
      </c>
      <c r="D70" s="235"/>
    </row>
    <row r="71" spans="1:4" s="24" customFormat="1" x14ac:dyDescent="0.25">
      <c r="A71" s="423" t="s">
        <v>44</v>
      </c>
      <c r="B71" s="424"/>
      <c r="C71" s="424"/>
      <c r="D71" s="425"/>
    </row>
    <row r="72" spans="1:4" s="24" customFormat="1" ht="45" x14ac:dyDescent="0.25">
      <c r="A72" s="144" t="s">
        <v>523</v>
      </c>
      <c r="B72" s="10"/>
      <c r="C72" s="150" t="s">
        <v>38</v>
      </c>
      <c r="D72" s="235"/>
    </row>
    <row r="73" spans="1:4" s="24" customFormat="1" ht="45" x14ac:dyDescent="0.25">
      <c r="A73" s="144" t="s">
        <v>524</v>
      </c>
      <c r="B73" s="10"/>
      <c r="C73" s="150" t="s">
        <v>39</v>
      </c>
      <c r="D73" s="235"/>
    </row>
    <row r="74" spans="1:4" s="24" customFormat="1" ht="45" x14ac:dyDescent="0.25">
      <c r="A74" s="144" t="s">
        <v>525</v>
      </c>
      <c r="B74" s="10"/>
      <c r="C74" s="150" t="s">
        <v>40</v>
      </c>
      <c r="D74" s="235"/>
    </row>
    <row r="75" spans="1:4" ht="17.100000000000001" customHeight="1" thickBot="1" x14ac:dyDescent="0.3">
      <c r="A75" s="540" t="s">
        <v>46</v>
      </c>
      <c r="B75" s="520"/>
      <c r="C75" s="520"/>
      <c r="D75" s="541"/>
    </row>
    <row r="76" spans="1:4" s="88" customFormat="1" ht="37.35" customHeight="1" thickBot="1" x14ac:dyDescent="0.3">
      <c r="A76" s="577"/>
      <c r="B76" s="578"/>
      <c r="C76" s="578"/>
      <c r="D76" s="579"/>
    </row>
    <row r="77" spans="1:4" ht="17.100000000000001" customHeight="1" x14ac:dyDescent="0.25">
      <c r="A77" s="539" t="s">
        <v>0</v>
      </c>
      <c r="B77" s="539"/>
      <c r="C77" s="539"/>
      <c r="D77" s="539"/>
    </row>
    <row r="78" spans="1:4" ht="15" hidden="1" customHeight="1" x14ac:dyDescent="0.25"/>
    <row r="79" spans="1:4" ht="15" hidden="1" customHeight="1" x14ac:dyDescent="0.25"/>
    <row r="80" spans="1:4"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sheetData>
  <sheetProtection algorithmName="SHA-512" hashValue="zx3L9t3SadrKPSGidv0wSD2+18cYxaN0jMbk72x5v45W6H4a7sgedMvkq4CWUDrwbyosc869zX7xksUnhA/23g==" saltValue="hFM41sV79GTegbLKvZJj9A==" spinCount="100000" sheet="1" objects="1" scenarios="1"/>
  <mergeCells count="45">
    <mergeCell ref="C43:D43"/>
    <mergeCell ref="A71:D71"/>
    <mergeCell ref="A75:D75"/>
    <mergeCell ref="A76:D76"/>
    <mergeCell ref="A77:D77"/>
    <mergeCell ref="A67:D67"/>
    <mergeCell ref="A54:D54"/>
    <mergeCell ref="A58:D58"/>
    <mergeCell ref="A62:D62"/>
    <mergeCell ref="A63:D63"/>
    <mergeCell ref="A48:D48"/>
    <mergeCell ref="A49:D49"/>
    <mergeCell ref="A50:D50"/>
    <mergeCell ref="C38:D38"/>
    <mergeCell ref="C39:D39"/>
    <mergeCell ref="C40:D40"/>
    <mergeCell ref="C41:D41"/>
    <mergeCell ref="C42:D42"/>
    <mergeCell ref="A21:D21"/>
    <mergeCell ref="A34:D34"/>
    <mergeCell ref="C35:D35"/>
    <mergeCell ref="C36:D36"/>
    <mergeCell ref="C37:D37"/>
    <mergeCell ref="A23:D23"/>
    <mergeCell ref="A28:D28"/>
    <mergeCell ref="A33:D33"/>
    <mergeCell ref="A1:D1"/>
    <mergeCell ref="A2:D2"/>
    <mergeCell ref="A3:D3"/>
    <mergeCell ref="A4:D4"/>
    <mergeCell ref="C11:D11"/>
    <mergeCell ref="A20:D20"/>
    <mergeCell ref="A6:D6"/>
    <mergeCell ref="C9:D9"/>
    <mergeCell ref="A10:D10"/>
    <mergeCell ref="A5:B5"/>
    <mergeCell ref="C7:D7"/>
    <mergeCell ref="A16:D16"/>
    <mergeCell ref="C17:D17"/>
    <mergeCell ref="C18:D18"/>
    <mergeCell ref="A19:D19"/>
    <mergeCell ref="C12:D12"/>
    <mergeCell ref="A13:D13"/>
    <mergeCell ref="C14:D14"/>
    <mergeCell ref="C15:D15"/>
  </mergeCells>
  <dataValidations count="29">
    <dataValidation type="whole" allowBlank="1" showInputMessage="1" showErrorMessage="1" promptTitle="30 Day Follow-up" prompt="Input denominator for Other" sqref="C26">
      <formula1>0</formula1>
      <formula2>1000000</formula2>
    </dataValidation>
    <dataValidation type="whole" allowBlank="1" showInputMessage="1" showErrorMessage="1" promptTitle="30 Day Follow-up" prompt="Input denominator for Medicare &amp; Medicaid" sqref="C25">
      <formula1>0</formula1>
      <formula2>1000000</formula2>
    </dataValidation>
    <dataValidation type="whole" allowBlank="1" showInputMessage="1" showErrorMessage="1" promptTitle="30 Day Follow-up" prompt="Input denominator for Medicaid" sqref="C24">
      <formula1>0</formula1>
      <formula2>1000000</formula2>
    </dataValidation>
    <dataValidation type="whole" allowBlank="1" showInputMessage="1" showErrorMessage="1" promptTitle="30 Day Follow-up" prompt="Input numerator for Other" sqref="B26">
      <formula1>0</formula1>
      <formula2>1000000</formula2>
    </dataValidation>
    <dataValidation type="whole" allowBlank="1" showInputMessage="1" showErrorMessage="1" promptTitle="30 Day Follow-up" prompt="Input numerator for Medicare &amp; Medicaid" sqref="B25">
      <formula1>0</formula1>
      <formula2>1000000</formula2>
    </dataValidation>
    <dataValidation type="whole" allowBlank="1" showInputMessage="1" showErrorMessage="1" promptTitle="30 Day Follow-up" prompt="Input numerator for Medicaid" sqref="B24">
      <formula1>0</formula1>
      <formula2>1000000</formula2>
    </dataValidation>
    <dataValidation type="whole" allowBlank="1" showInputMessage="1" showErrorMessage="1" promptTitle="7 Day Follow-up" prompt="Input numerator for Medicaid" sqref="B29">
      <formula1>0</formula1>
      <formula2>1000000</formula2>
    </dataValidation>
    <dataValidation type="whole" allowBlank="1" showInputMessage="1" showErrorMessage="1" promptTitle="7 Day Follow-up" prompt="Input numerator for Medicare &amp; Medicaid" sqref="B30">
      <formula1>0</formula1>
      <formula2>1000000</formula2>
    </dataValidation>
    <dataValidation type="whole" allowBlank="1" showInputMessage="1" showErrorMessage="1" promptTitle="7 Day Follow-up" prompt="Input numerator for Other" sqref="B31">
      <formula1>0</formula1>
      <formula2>1000000</formula2>
    </dataValidation>
    <dataValidation type="whole" allowBlank="1" showInputMessage="1" showErrorMessage="1" promptTitle="7 Day Follow-up" prompt="Input denominator for Medicaid" sqref="C29">
      <formula1>0</formula1>
      <formula2>1000000</formula2>
    </dataValidation>
    <dataValidation type="whole" allowBlank="1" showInputMessage="1" showErrorMessage="1" promptTitle="7 Day Follow-up" prompt="Input denominator for Medicare &amp; Medicaid" sqref="C30">
      <formula1>0</formula1>
      <formula2>1000000</formula2>
    </dataValidation>
    <dataValidation type="whole" allowBlank="1" showInputMessage="1" showErrorMessage="1" promptTitle="7 Day Follow-up" prompt="Input denominator for Other" sqref="C31">
      <formula1>0</formula1>
      <formula2>1000000</formula2>
    </dataValidation>
    <dataValidation allowBlank="1" showInputMessage="1" showErrorMessage="1" promptTitle="Additional Notes field" prompt="Please note anything you would like to tell us about reporting this measure:" sqref="A76"/>
    <dataValidation allowBlank="1" showInputMessage="1" showErrorMessage="1" promptTitle="Numerator End Date 7 Day FUP" prompt="Input date in the following format - mm/dd/yyyy" sqref="B18"/>
    <dataValidation allowBlank="1" showInputMessage="1" showErrorMessage="1" promptTitle="Numerator Start Date 7 Day FUP" prompt="Input date in the following format - mm/dd/yyyy" sqref="B17"/>
    <dataValidation allowBlank="1" showInputMessage="1" showErrorMessage="1" promptTitle="Denominator End Date " prompt="Input date in the following format - mm/dd/yyyy" sqref="B12"/>
    <dataValidation type="date" allowBlank="1" showInputMessage="1" showErrorMessage="1" promptTitle="Denominator Start Date" prompt="Input date in the following format - mm/dd/yyyy" sqref="B11">
      <formula1>25569</formula1>
      <formula2>43831</formula2>
    </dataValidation>
    <dataValidation type="whole" allowBlank="1" showInputMessage="1" showErrorMessage="1" sqref="B27:C27 B32:C32">
      <formula1>0</formula1>
      <formula2>100000</formula2>
    </dataValidation>
    <dataValidation allowBlank="1" showInputMessage="1" showErrorMessage="1" promptTitle="If Other" prompt="If Other, explain whether the denominator is a subset of definitions selected above, please further define the denominator, and indicate the number of consumers excluded:  " sqref="D44"/>
    <dataValidation allowBlank="1" showInputMessage="1" showErrorMessage="1" promptTitle="If Yes, the measure differs:" prompt="Explain how the calculation differed and why" sqref="D45"/>
    <dataValidation allowBlank="1" showInputMessage="1" showErrorMessage="1" prompt="(Enter Explanation)" sqref="D59:D61 D68:D70 D51:D53 D55:D57 D72:D74 D64:D66"/>
    <dataValidation type="whole" allowBlank="1" showInputMessage="1" showErrorMessage="1" prompt="Size of the measure-eligible population" sqref="D47">
      <formula1>0</formula1>
      <formula2>100000</formula2>
    </dataValidation>
    <dataValidation allowBlank="1" showInputMessage="1" showErrorMessage="1" promptTitle="If Other selected from last cell" prompt="Specify in this cell" sqref="D8"/>
    <dataValidation type="whole" allowBlank="1" showInputMessage="1" showErrorMessage="1" prompt="Size of the population included in the denominator" sqref="B47">
      <formula1>0</formula1>
      <formula2>100000</formula2>
    </dataValidation>
    <dataValidation allowBlank="1" showInputMessage="1" showErrorMessage="1" prompt="If data type other than administrative selected, specify source " sqref="B9"/>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46"/>
    <dataValidation allowBlank="1" showInputMessage="1" showErrorMessage="1" promptTitle="Numerator Start Date 30 Day FUP" prompt="Input date in the following format - mm/dd/yyyy" sqref="B14"/>
    <dataValidation allowBlank="1" showInputMessage="1" showErrorMessage="1" promptTitle="Numerator End Date 30 Day FUP" prompt="Input date in the following format - mm/dd/yyyy" sqref="B15"/>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32">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Title="Select Data Source" prompt="Select Administrative or Other data source">
          <x14:formula1>
            <xm:f>'Data Sheet'!$E$3:$E$4</xm:f>
          </x14:formula1>
          <xm:sqref>B7</xm:sqref>
        </x14:dataValidation>
        <x14:dataValidation type="list" allowBlank="1" showInputMessage="1" showErrorMessage="1" prompt="Indicate whether the Other is included in the denominator by selecting Yes or No">
          <x14:formula1>
            <xm:f>'Data Sheet'!$B$3:$B$4</xm:f>
          </x14:formula1>
          <xm:sqref>B44</xm:sqref>
        </x14:dataValidation>
        <x14:dataValidation type="list" allowBlank="1" showInputMessage="1" showErrorMessage="1" prompt="Indicate whether the uninsured population is included in the denominator by selecting Yes or No">
          <x14:formula1>
            <xm:f>'Data Sheet'!$B$3:$B$4</xm:f>
          </x14:formula1>
          <xm:sqref>B43</xm:sqref>
        </x14:dataValidation>
        <x14:dataValidation type="list" allowBlank="1" showInputMessage="1" showErrorMessage="1" prompt="Indicate whether the Commercially insured population is included in the denominator by selecting Yes or No">
          <x14:formula1>
            <xm:f>'Data Sheet'!$B$3:$B$4</xm:f>
          </x14:formula1>
          <xm:sqref>B42</xm:sqref>
        </x14:dataValidation>
        <x14:dataValidation type="list" allowBlank="1" showInputMessage="1" showErrorMessage="1" prompt="Indicate whether the VHA/TRICARE population is included in the denominator by selecting Yes or No">
          <x14:formula1>
            <xm:f>'Data Sheet'!$B$3:$B$4</xm:f>
          </x14:formula1>
          <xm:sqref>B41</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B40</xm:sqref>
        </x14:dataValidation>
        <x14:dataValidation type="list" allowBlank="1" showInputMessage="1" showErrorMessage="1" prompt="Indicate whether the Medicare population is included in the denominator by selecting Yes or No">
          <x14:formula1>
            <xm:f>'Data Sheet'!$B$3:$B$4</xm:f>
          </x14:formula1>
          <xm:sqref>B39</xm:sqref>
        </x14:dataValidation>
        <x14:dataValidation type="list" allowBlank="1" showInputMessage="1" showErrorMessage="1" prompt="Indicate whether the other CHIP enrollees are included in the denominator by selecting Yes or No">
          <x14:formula1>
            <xm:f>'Data Sheet'!$B$3:$B$4</xm:f>
          </x14:formula1>
          <xm:sqref>B38</xm:sqref>
        </x14:dataValidation>
        <x14:dataValidation type="list" allowBlank="1" showInputMessage="1" showErrorMessage="1" prompt="Indicate whether the Title XXI-eligible CHIP population is included in the denominator by selecting Yes or No">
          <x14:formula1>
            <xm:f>'Data Sheet'!$B$3:$B$4</xm:f>
          </x14:formula1>
          <xm:sqref>B37</xm:sqref>
        </x14:dataValidation>
        <x14:dataValidation type="list" allowBlank="1" showInputMessage="1" showErrorMessage="1" prompt="Indicate whether the Title XIX-eligible CHIP population is included in the denominator by selecting Yes or No">
          <x14:formula1>
            <xm:f>'Data Sheet'!$B$3:$B$4</xm:f>
          </x14:formula1>
          <xm:sqref>B36</xm:sqref>
        </x14:dataValidation>
        <x14:dataValidation type="list" allowBlank="1" showInputMessage="1" showErrorMessage="1" prompt="Indicate whether the Medicaid population is included in the denominator by selecting Yes or No">
          <x14:formula1>
            <xm:f>'Data Sheet'!$B$3:$B$4</xm:f>
          </x14:formula1>
          <xm:sqref>B35</xm:sqref>
        </x14:dataValidation>
        <x14:dataValidation type="list" allowBlank="1" showInputMessage="1" showErrorMessage="1" promptTitle="7 Day Follow-Up" prompt="Did the calculation differ in some other way for the population that is not part of either the Medicaid or the dually-eligible Medicare/Medicaid population?_x000a_(Yes or No)">
          <x14:formula1>
            <xm:f>'Data Sheet'!$B$3:$B$4</xm:f>
          </x14:formula1>
          <xm:sqref>B74</xm:sqref>
        </x14:dataValidation>
        <x14:dataValidation type="list" allowBlank="1" showInputMessage="1" showErrorMessage="1" promptTitle="7 Day Follow-Up" prompt="Did the denominator differ for the population that is not part of either Medicaid or the dually-eligible Medicare/Medicaid population?_x000a_(Yes or No)">
          <x14:formula1>
            <xm:f>'Data Sheet'!$B$3:$B$4</xm:f>
          </x14:formula1>
          <xm:sqref>B73</xm:sqref>
        </x14:dataValidation>
        <x14:dataValidation type="list" allowBlank="1" showInputMessage="1" showErrorMessage="1" promptTitle="7 Day Follow-Up" prompt="Did the numerator differ for the population that is not part of either Medicaid or the dually-eligible Medicare/Medicaid population?_x000a_(Yes or No)">
          <x14:formula1>
            <xm:f>'Data Sheet'!$B$3:$B$4</xm:f>
          </x14:formula1>
          <xm:sqref>B72</xm:sqref>
        </x14:dataValidation>
        <x14:dataValidation type="list" allowBlank="1" showInputMessage="1" showErrorMessage="1" promptTitle="7 Day Follow-Up" prompt="Did the denominator differ for the Medicaid Population?_x000a_(Yes or No)">
          <x14:formula1>
            <xm:f>'Data Sheet'!$B$3:$B$4</xm:f>
          </x14:formula1>
          <xm:sqref>B65</xm:sqref>
        </x14:dataValidation>
        <x14:dataValidation type="list" allowBlank="1" showInputMessage="1" showErrorMessage="1" promptTitle="7 Day Follow-Up" prompt="Did the calculation differ in some other way for the Medicaid Population?_x000a_(Yes or No)">
          <x14:formula1>
            <xm:f>'Data Sheet'!$B$3:$B$4</xm:f>
          </x14:formula1>
          <xm:sqref>B66</xm:sqref>
        </x14:dataValidation>
        <x14:dataValidation type="list" allowBlank="1" showInputMessage="1" showErrorMessage="1" promptTitle="7 Day Follow-Up" prompt="Did the numerator differ for the Medicare &amp; Medicaid Population?_x000a_(Yes or No)">
          <x14:formula1>
            <xm:f>'Data Sheet'!$B$3:$B$4</xm:f>
          </x14:formula1>
          <xm:sqref>B68</xm:sqref>
        </x14:dataValidation>
        <x14:dataValidation type="list" allowBlank="1" showInputMessage="1" showErrorMessage="1" promptTitle="7 Day Follow-Up" prompt="Did the denominator differ for the Medicare &amp; Medicaid Population?_x000a_(Yes or No)">
          <x14:formula1>
            <xm:f>'Data Sheet'!$B$3:$B$4</xm:f>
          </x14:formula1>
          <xm:sqref>B69</xm:sqref>
        </x14:dataValidation>
        <x14:dataValidation type="list" allowBlank="1" showInputMessage="1" showErrorMessage="1" promptTitle="7 Day Follow-Up" prompt="Did the calculation differ in some other way for the Medicare &amp; Medicaid Population?_x000a_(Yes or No)">
          <x14:formula1>
            <xm:f>'Data Sheet'!$B$3:$B$4</xm:f>
          </x14:formula1>
          <xm:sqref>B70</xm:sqref>
        </x14:dataValidation>
        <x14:dataValidation type="list" allowBlank="1" showInputMessage="1" showErrorMessage="1" promptTitle="7 Day Follow-Up" prompt="Did the numerator differ for the Medicaid Population?_x000a_(Yes or No)">
          <x14:formula1>
            <xm:f>'Data Sheet'!$B$3:$B$4</xm:f>
          </x14:formula1>
          <xm:sqref>B64</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B45</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B46</xm:sqref>
        </x14:dataValidation>
        <x14:dataValidation type="list" allowBlank="1" showInputMessage="1" showErrorMessage="1" promptTitle="30 Day Follow-Up" prompt="Did the numerator differ for the Medicaid Population?_x000a_(Yes or No)">
          <x14:formula1>
            <xm:f>'Data Sheet'!$B$3:$B$4</xm:f>
          </x14:formula1>
          <xm:sqref>B51</xm:sqref>
        </x14:dataValidation>
        <x14:dataValidation type="list" allowBlank="1" showInputMessage="1" showErrorMessage="1" promptTitle="30 Day Follow-Up" prompt="Did the denominator differ for the Medicaid Population?_x000a_(Yes or No)">
          <x14:formula1>
            <xm:f>'Data Sheet'!$B$3:$B$4</xm:f>
          </x14:formula1>
          <xm:sqref>B52</xm:sqref>
        </x14:dataValidation>
        <x14:dataValidation type="list" allowBlank="1" showInputMessage="1" showErrorMessage="1" promptTitle="30 Day Follow-Up" prompt="Did the calculation differ in some other way for the Medicaid Population?_x000a_(Yes or No)">
          <x14:formula1>
            <xm:f>'Data Sheet'!$B$3:$B$4</xm:f>
          </x14:formula1>
          <xm:sqref>B53</xm:sqref>
        </x14:dataValidation>
        <x14:dataValidation type="list" allowBlank="1" showInputMessage="1" showErrorMessage="1" promptTitle="30 Day Follow-Up" prompt="Did the numerator differ for the Medicare &amp; Medicaid Population?_x000a_(Yes or No)">
          <x14:formula1>
            <xm:f>'Data Sheet'!$B$3:$B$4</xm:f>
          </x14:formula1>
          <xm:sqref>B55</xm:sqref>
        </x14:dataValidation>
        <x14:dataValidation type="list" allowBlank="1" showInputMessage="1" showErrorMessage="1" promptTitle="30 Day Follow-Up" prompt="Did the denominator differ for the Medicare &amp; Medicaid Population?_x000a_(Yes or No)">
          <x14:formula1>
            <xm:f>'Data Sheet'!$B$3:$B$4</xm:f>
          </x14:formula1>
          <xm:sqref>B56</xm:sqref>
        </x14:dataValidation>
        <x14:dataValidation type="list" allowBlank="1" showInputMessage="1" showErrorMessage="1" promptTitle="30 Day Follow-Up" prompt="Did the calculation differ in some other way for the Medicare &amp; Medicaid Population?_x000a_(Yes or No)">
          <x14:formula1>
            <xm:f>'Data Sheet'!$B$3:$B$4</xm:f>
          </x14:formula1>
          <xm:sqref>B57</xm:sqref>
        </x14:dataValidation>
        <x14:dataValidation type="list" allowBlank="1" showInputMessage="1" showErrorMessage="1" promptTitle="30 Day Follow-Up" prompt="Did the numerator differ for the population that is not part of either Medicaid or the dually-eligible Medicare/Medicaid population?_x000a_(Yes or No)">
          <x14:formula1>
            <xm:f>'Data Sheet'!$B$3:$B$4</xm:f>
          </x14:formula1>
          <xm:sqref>B59</xm:sqref>
        </x14:dataValidation>
        <x14:dataValidation type="list" allowBlank="1" showInputMessage="1" showErrorMessage="1" promptTitle="30 Day Follow-Up" prompt="Did the denominator differ for the population that is not part of either Medicaid or the dually-eligible Medicare/Medicaid population?_x000a_(Yes or No)">
          <x14:formula1>
            <xm:f>'Data Sheet'!$B$3:$B$4</xm:f>
          </x14:formula1>
          <xm:sqref>B60</xm:sqref>
        </x14:dataValidation>
        <x14:dataValidation type="list" allowBlank="1" showInputMessage="1" showErrorMessage="1" promptTitle="30 Day Follow-Up" prompt="Did the calculation differ in some other way for the population that is not part of either the Medicaid or the dually-eligible Medicare/Medicaid population?_x000a_(Yes or No)">
          <x14:formula1>
            <xm:f>'Data Sheet'!$B$3:$B$4</xm:f>
          </x14:formula1>
          <xm:sqref>B61</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sheetPr>
  <dimension ref="A1:XFC122"/>
  <sheetViews>
    <sheetView showGridLines="0" tabSelected="1" zoomScaleNormal="100" zoomScaleSheetLayoutView="50" zoomScalePageLayoutView="80" workbookViewId="0">
      <selection sqref="A1:S1"/>
    </sheetView>
  </sheetViews>
  <sheetFormatPr defaultColWidth="0" defaultRowHeight="15" zeroHeight="1" x14ac:dyDescent="0.25"/>
  <cols>
    <col min="1" max="1" width="36.7109375" customWidth="1"/>
    <col min="2" max="2" width="25.7109375" customWidth="1"/>
    <col min="3" max="4" width="20.28515625" customWidth="1"/>
    <col min="5" max="16383" width="8.85546875" hidden="1"/>
    <col min="16384" max="16384" width="1.7109375" hidden="1" customWidth="1"/>
  </cols>
  <sheetData>
    <row r="1" spans="1:7" s="271" customFormat="1" ht="6" customHeight="1" thickBot="1" x14ac:dyDescent="0.3">
      <c r="A1" s="504" t="s">
        <v>535</v>
      </c>
      <c r="B1" s="504"/>
      <c r="C1" s="504"/>
      <c r="D1" s="504"/>
    </row>
    <row r="2" spans="1:7" s="47" customFormat="1" ht="41.25" customHeight="1" x14ac:dyDescent="0.25">
      <c r="A2" s="621" t="s">
        <v>153</v>
      </c>
      <c r="B2" s="622"/>
      <c r="C2" s="622"/>
      <c r="D2" s="623"/>
    </row>
    <row r="3" spans="1:7" s="47" customFormat="1" ht="41.25" customHeight="1" x14ac:dyDescent="0.25">
      <c r="A3" s="505" t="s">
        <v>412</v>
      </c>
      <c r="B3" s="506"/>
      <c r="C3" s="506"/>
      <c r="D3" s="507"/>
    </row>
    <row r="4" spans="1:7" ht="15" customHeight="1" thickBot="1" x14ac:dyDescent="0.3">
      <c r="A4" s="551" t="s">
        <v>25</v>
      </c>
      <c r="B4" s="532"/>
      <c r="C4" s="532"/>
      <c r="D4" s="552"/>
    </row>
    <row r="5" spans="1:7" s="24" customFormat="1" ht="30.75" customHeight="1" x14ac:dyDescent="0.25">
      <c r="A5" s="511" t="s">
        <v>602</v>
      </c>
      <c r="B5" s="512"/>
      <c r="C5" s="6"/>
      <c r="D5" s="317"/>
    </row>
    <row r="6" spans="1:7" ht="15" customHeight="1" thickBot="1" x14ac:dyDescent="0.3">
      <c r="A6" s="540" t="s">
        <v>26</v>
      </c>
      <c r="B6" s="520"/>
      <c r="C6" s="520"/>
      <c r="D6" s="541"/>
    </row>
    <row r="7" spans="1:7" x14ac:dyDescent="0.25">
      <c r="A7" s="15" t="s">
        <v>537</v>
      </c>
      <c r="B7" s="20"/>
      <c r="C7" s="523" t="s">
        <v>24</v>
      </c>
      <c r="D7" s="536"/>
      <c r="E7" s="248"/>
      <c r="F7" s="61"/>
      <c r="G7" s="61"/>
    </row>
    <row r="8" spans="1:7" ht="45" x14ac:dyDescent="0.25">
      <c r="A8" s="369" t="s">
        <v>612</v>
      </c>
      <c r="B8" s="68"/>
      <c r="C8" s="370" t="s">
        <v>551</v>
      </c>
      <c r="D8" s="234"/>
      <c r="E8" s="248"/>
      <c r="F8" s="61"/>
      <c r="G8" s="61"/>
    </row>
    <row r="9" spans="1:7" ht="30" customHeight="1" x14ac:dyDescent="0.25">
      <c r="A9" s="371" t="s">
        <v>558</v>
      </c>
      <c r="B9" s="10"/>
      <c r="C9" s="523" t="s">
        <v>24</v>
      </c>
      <c r="D9" s="536"/>
      <c r="E9" s="248"/>
      <c r="F9" s="61"/>
      <c r="G9" s="61"/>
    </row>
    <row r="10" spans="1:7" s="69" customFormat="1" ht="15" customHeight="1" thickBot="1" x14ac:dyDescent="0.3">
      <c r="A10" s="540" t="s">
        <v>27</v>
      </c>
      <c r="B10" s="520"/>
      <c r="C10" s="520"/>
      <c r="D10" s="541"/>
    </row>
    <row r="11" spans="1:7" ht="15" customHeight="1" x14ac:dyDescent="0.25">
      <c r="A11" s="639" t="s">
        <v>413</v>
      </c>
      <c r="B11" s="640"/>
      <c r="C11" s="640"/>
      <c r="D11" s="641"/>
    </row>
    <row r="12" spans="1:7" ht="15" customHeight="1" x14ac:dyDescent="0.25">
      <c r="A12" s="133" t="s">
        <v>471</v>
      </c>
      <c r="B12" s="37"/>
      <c r="C12" s="523" t="s">
        <v>24</v>
      </c>
      <c r="D12" s="536"/>
    </row>
    <row r="13" spans="1:7" ht="15" customHeight="1" x14ac:dyDescent="0.25">
      <c r="A13" s="133" t="s">
        <v>472</v>
      </c>
      <c r="B13" s="37"/>
      <c r="C13" s="523" t="s">
        <v>24</v>
      </c>
      <c r="D13" s="536"/>
    </row>
    <row r="14" spans="1:7" ht="15" customHeight="1" x14ac:dyDescent="0.25">
      <c r="A14" s="630" t="s">
        <v>414</v>
      </c>
      <c r="B14" s="631"/>
      <c r="C14" s="631"/>
      <c r="D14" s="632"/>
    </row>
    <row r="15" spans="1:7" ht="15" customHeight="1" x14ac:dyDescent="0.25">
      <c r="A15" s="372" t="s">
        <v>471</v>
      </c>
      <c r="B15" s="37"/>
      <c r="C15" s="523" t="s">
        <v>24</v>
      </c>
      <c r="D15" s="536"/>
    </row>
    <row r="16" spans="1:7" ht="15" customHeight="1" x14ac:dyDescent="0.25">
      <c r="A16" s="372" t="s">
        <v>472</v>
      </c>
      <c r="B16" s="37"/>
      <c r="C16" s="523" t="s">
        <v>24</v>
      </c>
      <c r="D16" s="536"/>
    </row>
    <row r="17" spans="1:4" ht="15" customHeight="1" x14ac:dyDescent="0.25">
      <c r="A17" s="630" t="s">
        <v>415</v>
      </c>
      <c r="B17" s="631"/>
      <c r="C17" s="631"/>
      <c r="D17" s="632"/>
    </row>
    <row r="18" spans="1:4" ht="15" customHeight="1" x14ac:dyDescent="0.25">
      <c r="A18" s="372" t="s">
        <v>473</v>
      </c>
      <c r="B18" s="37"/>
      <c r="C18" s="523" t="s">
        <v>24</v>
      </c>
      <c r="D18" s="536"/>
    </row>
    <row r="19" spans="1:4" ht="15" customHeight="1" x14ac:dyDescent="0.25">
      <c r="A19" s="372" t="s">
        <v>474</v>
      </c>
      <c r="B19" s="37"/>
      <c r="C19" s="523" t="s">
        <v>24</v>
      </c>
      <c r="D19" s="536"/>
    </row>
    <row r="20" spans="1:4" ht="15" customHeight="1" x14ac:dyDescent="0.25">
      <c r="A20" s="630" t="s">
        <v>416</v>
      </c>
      <c r="B20" s="631"/>
      <c r="C20" s="631"/>
      <c r="D20" s="632"/>
    </row>
    <row r="21" spans="1:4" ht="15" customHeight="1" x14ac:dyDescent="0.25">
      <c r="A21" s="372" t="s">
        <v>473</v>
      </c>
      <c r="B21" s="37"/>
      <c r="C21" s="523" t="s">
        <v>24</v>
      </c>
      <c r="D21" s="536"/>
    </row>
    <row r="22" spans="1:4" ht="15" customHeight="1" x14ac:dyDescent="0.25">
      <c r="A22" s="372" t="s">
        <v>474</v>
      </c>
      <c r="B22" s="37"/>
      <c r="C22" s="523" t="s">
        <v>24</v>
      </c>
      <c r="D22" s="536"/>
    </row>
    <row r="23" spans="1:4" ht="15" customHeight="1" thickBot="1" x14ac:dyDescent="0.3">
      <c r="A23" s="492" t="s">
        <v>28</v>
      </c>
      <c r="B23" s="493"/>
      <c r="C23" s="493"/>
      <c r="D23" s="494"/>
    </row>
    <row r="24" spans="1:4" s="47" customFormat="1" ht="149.44999999999999" customHeight="1" x14ac:dyDescent="0.25">
      <c r="A24" s="542" t="s">
        <v>417</v>
      </c>
      <c r="B24" s="513"/>
      <c r="C24" s="513"/>
      <c r="D24" s="543"/>
    </row>
    <row r="25" spans="1:4" s="47" customFormat="1" ht="30.6" customHeight="1" thickBot="1" x14ac:dyDescent="0.3">
      <c r="A25" s="610" t="s">
        <v>392</v>
      </c>
      <c r="B25" s="611"/>
      <c r="C25" s="611"/>
      <c r="D25" s="612"/>
    </row>
    <row r="26" spans="1:4" s="17" customFormat="1" ht="15" customHeight="1" thickBot="1" x14ac:dyDescent="0.3">
      <c r="A26" s="134" t="s">
        <v>29</v>
      </c>
      <c r="B26" s="135" t="s">
        <v>30</v>
      </c>
      <c r="C26" s="306" t="s">
        <v>31</v>
      </c>
      <c r="D26" s="137" t="s">
        <v>32</v>
      </c>
    </row>
    <row r="27" spans="1:4" s="24" customFormat="1" ht="15.75" thickBot="1" x14ac:dyDescent="0.3">
      <c r="A27" s="597" t="s">
        <v>418</v>
      </c>
      <c r="B27" s="598"/>
      <c r="C27" s="598"/>
      <c r="D27" s="599"/>
    </row>
    <row r="28" spans="1:4" s="24" customFormat="1" x14ac:dyDescent="0.25">
      <c r="A28" s="158" t="s">
        <v>59</v>
      </c>
      <c r="B28" s="125"/>
      <c r="C28" s="125"/>
      <c r="D28" s="126" t="str">
        <f>IF(C28&gt;0,B28/C28,"")</f>
        <v/>
      </c>
    </row>
    <row r="29" spans="1:4" s="24" customFormat="1" x14ac:dyDescent="0.25">
      <c r="A29" s="139" t="s">
        <v>47</v>
      </c>
      <c r="B29" s="42"/>
      <c r="C29" s="42"/>
      <c r="D29" s="52" t="str">
        <f>IF(C29&gt;0,B29/C29,"")</f>
        <v/>
      </c>
    </row>
    <row r="30" spans="1:4" s="24" customFormat="1" x14ac:dyDescent="0.25">
      <c r="A30" s="160" t="s">
        <v>67</v>
      </c>
      <c r="B30" s="42"/>
      <c r="C30" s="42"/>
      <c r="D30" s="52" t="str">
        <f>IF(C30&gt;0,B30/C30,"")</f>
        <v/>
      </c>
    </row>
    <row r="31" spans="1:4" s="24" customFormat="1" ht="15.75" thickBot="1" x14ac:dyDescent="0.3">
      <c r="A31" s="153" t="s">
        <v>34</v>
      </c>
      <c r="B31" s="46">
        <f>SUM(B28:B30)</f>
        <v>0</v>
      </c>
      <c r="C31" s="46">
        <f>SUM(C28:C30)</f>
        <v>0</v>
      </c>
      <c r="D31" s="53" t="str">
        <f>IF(C31&gt;0,B31/C31,"")</f>
        <v/>
      </c>
    </row>
    <row r="32" spans="1:4" s="71" customFormat="1" ht="15.75" thickBot="1" x14ac:dyDescent="0.3">
      <c r="A32" s="597" t="s">
        <v>419</v>
      </c>
      <c r="B32" s="598"/>
      <c r="C32" s="598"/>
      <c r="D32" s="599"/>
    </row>
    <row r="33" spans="1:4" s="24" customFormat="1" x14ac:dyDescent="0.25">
      <c r="A33" s="158" t="s">
        <v>59</v>
      </c>
      <c r="B33" s="125"/>
      <c r="C33" s="125"/>
      <c r="D33" s="126" t="str">
        <f>IF(C33&gt;0,B33/C33,"")</f>
        <v/>
      </c>
    </row>
    <row r="34" spans="1:4" s="24" customFormat="1" x14ac:dyDescent="0.25">
      <c r="A34" s="139" t="s">
        <v>47</v>
      </c>
      <c r="B34" s="42"/>
      <c r="C34" s="42"/>
      <c r="D34" s="52" t="str">
        <f>IF(C34&gt;0,B34/C34,"")</f>
        <v/>
      </c>
    </row>
    <row r="35" spans="1:4" s="16" customFormat="1" ht="15.75" thickBot="1" x14ac:dyDescent="0.3">
      <c r="A35" s="160" t="s">
        <v>67</v>
      </c>
      <c r="B35" s="42"/>
      <c r="C35" s="42"/>
      <c r="D35" s="56" t="str">
        <f>IF(C35&gt;0,B35/C35,"")</f>
        <v/>
      </c>
    </row>
    <row r="36" spans="1:4" s="16" customFormat="1" ht="15.75" thickBot="1" x14ac:dyDescent="0.3">
      <c r="A36" s="153" t="s">
        <v>34</v>
      </c>
      <c r="B36" s="55">
        <f>SUM(B33:B35)</f>
        <v>0</v>
      </c>
      <c r="C36" s="46">
        <f>SUM(C33:C35)</f>
        <v>0</v>
      </c>
      <c r="D36" s="53" t="str">
        <f>IF(C36&gt;0,B36/C36,"")</f>
        <v/>
      </c>
    </row>
    <row r="37" spans="1:4" s="16" customFormat="1" ht="16.350000000000001" customHeight="1" thickBot="1" x14ac:dyDescent="0.3">
      <c r="A37" s="600" t="s">
        <v>35</v>
      </c>
      <c r="B37" s="537"/>
      <c r="C37" s="537"/>
      <c r="D37" s="601"/>
    </row>
    <row r="38" spans="1:4" s="24" customFormat="1" x14ac:dyDescent="0.25">
      <c r="A38" s="461" t="s">
        <v>541</v>
      </c>
      <c r="B38" s="462"/>
      <c r="C38" s="462"/>
      <c r="D38" s="463"/>
    </row>
    <row r="39" spans="1:4" s="24" customFormat="1" x14ac:dyDescent="0.25">
      <c r="A39" s="253" t="s">
        <v>65</v>
      </c>
      <c r="B39" s="6"/>
      <c r="C39" s="556" t="s">
        <v>24</v>
      </c>
      <c r="D39" s="557"/>
    </row>
    <row r="40" spans="1:4" s="24" customFormat="1" x14ac:dyDescent="0.25">
      <c r="A40" s="252" t="s">
        <v>543</v>
      </c>
      <c r="B40" s="6"/>
      <c r="C40" s="426" t="s">
        <v>24</v>
      </c>
      <c r="D40" s="427"/>
    </row>
    <row r="41" spans="1:4" s="24" customFormat="1" x14ac:dyDescent="0.25">
      <c r="A41" s="252" t="s">
        <v>544</v>
      </c>
      <c r="B41" s="6"/>
      <c r="C41" s="426" t="s">
        <v>24</v>
      </c>
      <c r="D41" s="427"/>
    </row>
    <row r="42" spans="1:4" s="24" customFormat="1" x14ac:dyDescent="0.25">
      <c r="A42" s="252" t="s">
        <v>508</v>
      </c>
      <c r="B42" s="6"/>
      <c r="C42" s="426" t="s">
        <v>24</v>
      </c>
      <c r="D42" s="427"/>
    </row>
    <row r="43" spans="1:4" s="24" customFormat="1" x14ac:dyDescent="0.25">
      <c r="A43" s="252" t="s">
        <v>545</v>
      </c>
      <c r="B43" s="6"/>
      <c r="C43" s="426" t="s">
        <v>24</v>
      </c>
      <c r="D43" s="427"/>
    </row>
    <row r="44" spans="1:4" s="24" customFormat="1" ht="30" x14ac:dyDescent="0.25">
      <c r="A44" s="252" t="s">
        <v>71</v>
      </c>
      <c r="B44" s="6"/>
      <c r="C44" s="426" t="s">
        <v>24</v>
      </c>
      <c r="D44" s="427"/>
    </row>
    <row r="45" spans="1:4" s="24" customFormat="1" x14ac:dyDescent="0.25">
      <c r="A45" s="252" t="s">
        <v>72</v>
      </c>
      <c r="B45" s="6"/>
      <c r="C45" s="426" t="s">
        <v>24</v>
      </c>
      <c r="D45" s="427"/>
    </row>
    <row r="46" spans="1:4" s="24" customFormat="1" x14ac:dyDescent="0.25">
      <c r="A46" s="252" t="s">
        <v>539</v>
      </c>
      <c r="B46" s="6"/>
      <c r="C46" s="426" t="s">
        <v>24</v>
      </c>
      <c r="D46" s="427"/>
    </row>
    <row r="47" spans="1:4" s="24" customFormat="1" x14ac:dyDescent="0.25">
      <c r="A47" s="252" t="s">
        <v>73</v>
      </c>
      <c r="B47" s="6"/>
      <c r="C47" s="459" t="s">
        <v>24</v>
      </c>
      <c r="D47" s="460"/>
    </row>
    <row r="48" spans="1:4" s="24" customFormat="1" ht="150" x14ac:dyDescent="0.25">
      <c r="A48" s="252" t="s">
        <v>67</v>
      </c>
      <c r="B48" s="6"/>
      <c r="C48" s="155" t="s">
        <v>542</v>
      </c>
      <c r="D48" s="234"/>
    </row>
    <row r="49" spans="1:7" s="24" customFormat="1" ht="60" x14ac:dyDescent="0.25">
      <c r="A49" s="146" t="s">
        <v>562</v>
      </c>
      <c r="B49" s="6"/>
      <c r="C49" s="145" t="s">
        <v>576</v>
      </c>
      <c r="D49" s="231"/>
    </row>
    <row r="50" spans="1:7" s="24" customFormat="1" ht="120" x14ac:dyDescent="0.25">
      <c r="A50" s="147" t="s">
        <v>561</v>
      </c>
      <c r="B50" s="10"/>
      <c r="C50" s="145" t="s">
        <v>36</v>
      </c>
      <c r="D50" s="234"/>
    </row>
    <row r="51" spans="1:7" s="24" customFormat="1" ht="45" x14ac:dyDescent="0.25">
      <c r="A51" s="148" t="s">
        <v>515</v>
      </c>
      <c r="B51" s="9"/>
      <c r="C51" s="228" t="s">
        <v>516</v>
      </c>
      <c r="D51" s="235"/>
    </row>
    <row r="52" spans="1:7" ht="16.350000000000001" customHeight="1" x14ac:dyDescent="0.25">
      <c r="A52" s="602" t="s">
        <v>130</v>
      </c>
      <c r="B52" s="568"/>
      <c r="C52" s="568"/>
      <c r="D52" s="603"/>
      <c r="E52" s="65"/>
      <c r="F52" s="65"/>
      <c r="G52" s="65"/>
    </row>
    <row r="53" spans="1:7" s="16" customFormat="1" ht="16.350000000000001" customHeight="1" thickBot="1" x14ac:dyDescent="0.3">
      <c r="A53" s="588" t="s">
        <v>420</v>
      </c>
      <c r="B53" s="589"/>
      <c r="C53" s="589"/>
      <c r="D53" s="590"/>
      <c r="E53" s="70"/>
      <c r="F53" s="70"/>
      <c r="G53" s="70"/>
    </row>
    <row r="54" spans="1:7" s="24" customFormat="1" x14ac:dyDescent="0.25">
      <c r="A54" s="453" t="s">
        <v>42</v>
      </c>
      <c r="B54" s="454"/>
      <c r="C54" s="454"/>
      <c r="D54" s="455"/>
    </row>
    <row r="55" spans="1:7" s="24" customFormat="1" ht="45" x14ac:dyDescent="0.25">
      <c r="A55" s="144" t="s">
        <v>517</v>
      </c>
      <c r="B55" s="6"/>
      <c r="C55" s="149" t="s">
        <v>38</v>
      </c>
      <c r="D55" s="235"/>
    </row>
    <row r="56" spans="1:7" s="24" customFormat="1" ht="60" x14ac:dyDescent="0.25">
      <c r="A56" s="144" t="s">
        <v>518</v>
      </c>
      <c r="B56" s="10"/>
      <c r="C56" s="150" t="s">
        <v>39</v>
      </c>
      <c r="D56" s="235"/>
    </row>
    <row r="57" spans="1:7" s="24" customFormat="1" ht="45" x14ac:dyDescent="0.25">
      <c r="A57" s="144" t="s">
        <v>519</v>
      </c>
      <c r="B57" s="10"/>
      <c r="C57" s="150" t="s">
        <v>40</v>
      </c>
      <c r="D57" s="235"/>
    </row>
    <row r="58" spans="1:7" s="24" customFormat="1" x14ac:dyDescent="0.25">
      <c r="A58" s="423" t="s">
        <v>43</v>
      </c>
      <c r="B58" s="424"/>
      <c r="C58" s="424"/>
      <c r="D58" s="425"/>
    </row>
    <row r="59" spans="1:7" s="24" customFormat="1" ht="45" x14ac:dyDescent="0.25">
      <c r="A59" s="144" t="s">
        <v>520</v>
      </c>
      <c r="B59" s="10"/>
      <c r="C59" s="150" t="s">
        <v>38</v>
      </c>
      <c r="D59" s="235"/>
    </row>
    <row r="60" spans="1:7" s="24" customFormat="1" ht="60" x14ac:dyDescent="0.25">
      <c r="A60" s="144" t="s">
        <v>521</v>
      </c>
      <c r="B60" s="10"/>
      <c r="C60" s="150" t="s">
        <v>39</v>
      </c>
      <c r="D60" s="235"/>
    </row>
    <row r="61" spans="1:7" s="24" customFormat="1" ht="45" x14ac:dyDescent="0.25">
      <c r="A61" s="144" t="s">
        <v>522</v>
      </c>
      <c r="B61" s="10"/>
      <c r="C61" s="150" t="s">
        <v>40</v>
      </c>
      <c r="D61" s="235"/>
    </row>
    <row r="62" spans="1:7" s="24" customFormat="1" x14ac:dyDescent="0.25">
      <c r="A62" s="423" t="s">
        <v>44</v>
      </c>
      <c r="B62" s="424"/>
      <c r="C62" s="424"/>
      <c r="D62" s="425"/>
    </row>
    <row r="63" spans="1:7" s="24" customFormat="1" ht="45" x14ac:dyDescent="0.25">
      <c r="A63" s="144" t="s">
        <v>523</v>
      </c>
      <c r="B63" s="10"/>
      <c r="C63" s="150" t="s">
        <v>38</v>
      </c>
      <c r="D63" s="235"/>
    </row>
    <row r="64" spans="1:7" s="24" customFormat="1" ht="60" x14ac:dyDescent="0.25">
      <c r="A64" s="144" t="s">
        <v>524</v>
      </c>
      <c r="B64" s="10"/>
      <c r="C64" s="150" t="s">
        <v>39</v>
      </c>
      <c r="D64" s="235"/>
    </row>
    <row r="65" spans="1:7" s="24" customFormat="1" ht="45" x14ac:dyDescent="0.25">
      <c r="A65" s="144" t="s">
        <v>525</v>
      </c>
      <c r="B65" s="10"/>
      <c r="C65" s="150" t="s">
        <v>40</v>
      </c>
      <c r="D65" s="235"/>
    </row>
    <row r="66" spans="1:7" s="24" customFormat="1" x14ac:dyDescent="0.25">
      <c r="A66" s="423" t="s">
        <v>45</v>
      </c>
      <c r="B66" s="424"/>
      <c r="C66" s="424"/>
      <c r="D66" s="425"/>
    </row>
    <row r="67" spans="1:7" s="24" customFormat="1" ht="45" x14ac:dyDescent="0.25">
      <c r="A67" s="144" t="s">
        <v>526</v>
      </c>
      <c r="B67" s="10"/>
      <c r="C67" s="150" t="s">
        <v>38</v>
      </c>
      <c r="D67" s="235"/>
    </row>
    <row r="68" spans="1:7" s="24" customFormat="1" ht="42.75" customHeight="1" x14ac:dyDescent="0.25">
      <c r="A68" s="144" t="s">
        <v>527</v>
      </c>
      <c r="B68" s="10"/>
      <c r="C68" s="150" t="s">
        <v>39</v>
      </c>
      <c r="D68" s="235"/>
    </row>
    <row r="69" spans="1:7" s="24" customFormat="1" ht="43.5" customHeight="1" x14ac:dyDescent="0.25">
      <c r="A69" s="144" t="s">
        <v>528</v>
      </c>
      <c r="B69" s="10"/>
      <c r="C69" s="150" t="s">
        <v>40</v>
      </c>
      <c r="D69" s="235"/>
    </row>
    <row r="70" spans="1:7" s="16" customFormat="1" ht="16.350000000000001" customHeight="1" thickBot="1" x14ac:dyDescent="0.3">
      <c r="A70" s="588" t="s">
        <v>421</v>
      </c>
      <c r="B70" s="589"/>
      <c r="C70" s="589"/>
      <c r="D70" s="590"/>
      <c r="E70" s="70"/>
      <c r="F70" s="70"/>
      <c r="G70" s="70"/>
    </row>
    <row r="71" spans="1:7" s="24" customFormat="1" x14ac:dyDescent="0.25">
      <c r="A71" s="423" t="s">
        <v>42</v>
      </c>
      <c r="B71" s="424"/>
      <c r="C71" s="424"/>
      <c r="D71" s="425"/>
    </row>
    <row r="72" spans="1:7" s="24" customFormat="1" ht="45" x14ac:dyDescent="0.25">
      <c r="A72" s="144" t="s">
        <v>517</v>
      </c>
      <c r="B72" s="6"/>
      <c r="C72" s="149" t="s">
        <v>38</v>
      </c>
      <c r="D72" s="235"/>
    </row>
    <row r="73" spans="1:7" s="24" customFormat="1" ht="60" x14ac:dyDescent="0.25">
      <c r="A73" s="144" t="s">
        <v>518</v>
      </c>
      <c r="B73" s="10"/>
      <c r="C73" s="150" t="s">
        <v>39</v>
      </c>
      <c r="D73" s="235"/>
    </row>
    <row r="74" spans="1:7" s="24" customFormat="1" ht="45" x14ac:dyDescent="0.25">
      <c r="A74" s="144" t="s">
        <v>519</v>
      </c>
      <c r="B74" s="10"/>
      <c r="C74" s="150" t="s">
        <v>40</v>
      </c>
      <c r="D74" s="235"/>
    </row>
    <row r="75" spans="1:7" s="24" customFormat="1" x14ac:dyDescent="0.25">
      <c r="A75" s="423" t="s">
        <v>43</v>
      </c>
      <c r="B75" s="424"/>
      <c r="C75" s="424"/>
      <c r="D75" s="425"/>
    </row>
    <row r="76" spans="1:7" s="24" customFormat="1" ht="45" x14ac:dyDescent="0.25">
      <c r="A76" s="144" t="s">
        <v>520</v>
      </c>
      <c r="B76" s="10"/>
      <c r="C76" s="150" t="s">
        <v>38</v>
      </c>
      <c r="D76" s="235"/>
    </row>
    <row r="77" spans="1:7" s="24" customFormat="1" ht="60" x14ac:dyDescent="0.25">
      <c r="A77" s="144" t="s">
        <v>521</v>
      </c>
      <c r="B77" s="10"/>
      <c r="C77" s="150" t="s">
        <v>39</v>
      </c>
      <c r="D77" s="235"/>
    </row>
    <row r="78" spans="1:7" s="24" customFormat="1" ht="45" x14ac:dyDescent="0.25">
      <c r="A78" s="144" t="s">
        <v>522</v>
      </c>
      <c r="B78" s="10"/>
      <c r="C78" s="150" t="s">
        <v>40</v>
      </c>
      <c r="D78" s="235"/>
    </row>
    <row r="79" spans="1:7" s="24" customFormat="1" x14ac:dyDescent="0.25">
      <c r="A79" s="423" t="s">
        <v>44</v>
      </c>
      <c r="B79" s="424"/>
      <c r="C79" s="424"/>
      <c r="D79" s="425"/>
    </row>
    <row r="80" spans="1:7" s="24" customFormat="1" ht="45" x14ac:dyDescent="0.25">
      <c r="A80" s="144" t="s">
        <v>523</v>
      </c>
      <c r="B80" s="10"/>
      <c r="C80" s="150" t="s">
        <v>38</v>
      </c>
      <c r="D80" s="235"/>
    </row>
    <row r="81" spans="1:4" s="24" customFormat="1" ht="60" x14ac:dyDescent="0.25">
      <c r="A81" s="144" t="s">
        <v>524</v>
      </c>
      <c r="B81" s="10"/>
      <c r="C81" s="150" t="s">
        <v>39</v>
      </c>
      <c r="D81" s="235"/>
    </row>
    <row r="82" spans="1:4" s="24" customFormat="1" ht="45" x14ac:dyDescent="0.25">
      <c r="A82" s="144" t="s">
        <v>525</v>
      </c>
      <c r="B82" s="10"/>
      <c r="C82" s="150" t="s">
        <v>40</v>
      </c>
      <c r="D82" s="235"/>
    </row>
    <row r="83" spans="1:4" s="24" customFormat="1" x14ac:dyDescent="0.25">
      <c r="A83" s="423" t="s">
        <v>45</v>
      </c>
      <c r="B83" s="424"/>
      <c r="C83" s="424"/>
      <c r="D83" s="425"/>
    </row>
    <row r="84" spans="1:4" s="24" customFormat="1" ht="45" x14ac:dyDescent="0.25">
      <c r="A84" s="144" t="s">
        <v>526</v>
      </c>
      <c r="B84" s="10"/>
      <c r="C84" s="150" t="s">
        <v>38</v>
      </c>
      <c r="D84" s="235"/>
    </row>
    <row r="85" spans="1:4" s="24" customFormat="1" ht="42.75" customHeight="1" x14ac:dyDescent="0.25">
      <c r="A85" s="144" t="s">
        <v>527</v>
      </c>
      <c r="B85" s="10"/>
      <c r="C85" s="150" t="s">
        <v>39</v>
      </c>
      <c r="D85" s="235"/>
    </row>
    <row r="86" spans="1:4" s="24" customFormat="1" ht="43.5" customHeight="1" x14ac:dyDescent="0.25">
      <c r="A86" s="144" t="s">
        <v>528</v>
      </c>
      <c r="B86" s="10"/>
      <c r="C86" s="150" t="s">
        <v>40</v>
      </c>
      <c r="D86" s="235"/>
    </row>
    <row r="87" spans="1:4" ht="17.100000000000001" customHeight="1" thickBot="1" x14ac:dyDescent="0.3">
      <c r="A87" s="540" t="s">
        <v>46</v>
      </c>
      <c r="B87" s="520"/>
      <c r="C87" s="520"/>
      <c r="D87" s="541"/>
    </row>
    <row r="88" spans="1:4" s="88" customFormat="1" ht="37.35" customHeight="1" thickBot="1" x14ac:dyDescent="0.3">
      <c r="A88" s="577"/>
      <c r="B88" s="578"/>
      <c r="C88" s="578"/>
      <c r="D88" s="579"/>
    </row>
    <row r="89" spans="1:4" ht="17.100000000000001" customHeight="1" x14ac:dyDescent="0.25">
      <c r="A89" s="539" t="s">
        <v>0</v>
      </c>
      <c r="B89" s="539"/>
      <c r="C89" s="539"/>
      <c r="D89" s="539"/>
    </row>
    <row r="90" spans="1:4" ht="15" hidden="1" customHeight="1" x14ac:dyDescent="0.25"/>
    <row r="91" spans="1:4" ht="15" hidden="1" customHeight="1" x14ac:dyDescent="0.25"/>
    <row r="92" spans="1:4" ht="15" hidden="1" customHeight="1" x14ac:dyDescent="0.25"/>
    <row r="93" spans="1:4" ht="15" hidden="1" customHeight="1" x14ac:dyDescent="0.25"/>
    <row r="94" spans="1:4" ht="15" hidden="1" customHeight="1" x14ac:dyDescent="0.25"/>
    <row r="95" spans="1:4" ht="15" hidden="1" customHeight="1" x14ac:dyDescent="0.25"/>
    <row r="96" spans="1:4"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idden="1" x14ac:dyDescent="0.25"/>
    <row r="119" hidden="1" x14ac:dyDescent="0.25"/>
    <row r="120" hidden="1" x14ac:dyDescent="0.25"/>
    <row r="121" hidden="1" x14ac:dyDescent="0.25"/>
    <row r="122" hidden="1" x14ac:dyDescent="0.25"/>
  </sheetData>
  <sheetProtection algorithmName="SHA-512" hashValue="sU8HuJvzk6Kl/xDX0DSp/GWs3WW8O2Drdie+enIOlb++Y365VjRv8q5YQ5QZgkLkpo1hzrudq2SQi6pB87bkHg==" saltValue="nQG5jbedIxQfjwUwlrmeiA==" spinCount="100000" sheet="1" objects="1" scenarios="1"/>
  <mergeCells count="51">
    <mergeCell ref="A87:D87"/>
    <mergeCell ref="A88:D88"/>
    <mergeCell ref="A89:D89"/>
    <mergeCell ref="A66:D66"/>
    <mergeCell ref="A70:D70"/>
    <mergeCell ref="A71:D71"/>
    <mergeCell ref="A75:D75"/>
    <mergeCell ref="A79:D79"/>
    <mergeCell ref="A83:D83"/>
    <mergeCell ref="A62:D62"/>
    <mergeCell ref="C22:D22"/>
    <mergeCell ref="A23:D23"/>
    <mergeCell ref="A24:D24"/>
    <mergeCell ref="A25:D25"/>
    <mergeCell ref="A27:D27"/>
    <mergeCell ref="A32:D32"/>
    <mergeCell ref="A37:D37"/>
    <mergeCell ref="A52:D52"/>
    <mergeCell ref="A53:D53"/>
    <mergeCell ref="A54:D54"/>
    <mergeCell ref="A58:D58"/>
    <mergeCell ref="C47:D47"/>
    <mergeCell ref="C41:D41"/>
    <mergeCell ref="C42:D42"/>
    <mergeCell ref="C43:D43"/>
    <mergeCell ref="A1:D1"/>
    <mergeCell ref="A2:D2"/>
    <mergeCell ref="A3:D3"/>
    <mergeCell ref="A4:D4"/>
    <mergeCell ref="C21:D21"/>
    <mergeCell ref="A10:D10"/>
    <mergeCell ref="A11:D11"/>
    <mergeCell ref="C12:D12"/>
    <mergeCell ref="C13:D13"/>
    <mergeCell ref="A14:D14"/>
    <mergeCell ref="C15:D15"/>
    <mergeCell ref="C16:D16"/>
    <mergeCell ref="C44:D44"/>
    <mergeCell ref="C45:D45"/>
    <mergeCell ref="C46:D46"/>
    <mergeCell ref="A5:B5"/>
    <mergeCell ref="C7:D7"/>
    <mergeCell ref="C9:D9"/>
    <mergeCell ref="A38:D38"/>
    <mergeCell ref="C39:D39"/>
    <mergeCell ref="C40:D40"/>
    <mergeCell ref="A17:D17"/>
    <mergeCell ref="C18:D18"/>
    <mergeCell ref="C19:D19"/>
    <mergeCell ref="A20:D20"/>
    <mergeCell ref="A6:D6"/>
  </mergeCells>
  <dataValidations count="31">
    <dataValidation type="whole" allowBlank="1" showInputMessage="1" showErrorMessage="1" promptTitle="Initiation" prompt="Input denominator for Other" sqref="C30">
      <formula1>0</formula1>
      <formula2>1000000</formula2>
    </dataValidation>
    <dataValidation type="whole" allowBlank="1" showInputMessage="1" showErrorMessage="1" promptTitle="Initiation" prompt="Input denominator for Medicare &amp; Medicaid" sqref="C29">
      <formula1>0</formula1>
      <formula2>1000000</formula2>
    </dataValidation>
    <dataValidation type="whole" allowBlank="1" showInputMessage="1" showErrorMessage="1" promptTitle="Initiation" prompt="Input denominator for Medicaid" sqref="C28">
      <formula1>0</formula1>
      <formula2>1000000</formula2>
    </dataValidation>
    <dataValidation type="whole" allowBlank="1" showInputMessage="1" showErrorMessage="1" promptTitle="Initiation" prompt="Input numerator for Other" sqref="B30">
      <formula1>0</formula1>
      <formula2>1000000</formula2>
    </dataValidation>
    <dataValidation type="whole" allowBlank="1" showInputMessage="1" showErrorMessage="1" promptTitle="Initiation" prompt="Input numerator for Medicare &amp; Medicaid" sqref="B29">
      <formula1>0</formula1>
      <formula2>1000000</formula2>
    </dataValidation>
    <dataValidation type="whole" allowBlank="1" showInputMessage="1" showErrorMessage="1" promptTitle="Initiation" prompt="Input numerator for Medicaid" sqref="B28">
      <formula1>0</formula1>
      <formula2>1000000</formula2>
    </dataValidation>
    <dataValidation type="whole" allowBlank="1" showInputMessage="1" showErrorMessage="1" promptTitle="Continuation &amp; Maintenance" prompt="Input numerator for Medicaid" sqref="B33">
      <formula1>0</formula1>
      <formula2>1000000</formula2>
    </dataValidation>
    <dataValidation type="whole" allowBlank="1" showInputMessage="1" showErrorMessage="1" promptTitle="Continuation &amp; Maintenance" prompt="Input numerator for Medicare &amp; Medicaid" sqref="B34">
      <formula1>0</formula1>
      <formula2>1000000</formula2>
    </dataValidation>
    <dataValidation type="whole" allowBlank="1" showInputMessage="1" showErrorMessage="1" promptTitle="Continuation &amp; Maintenance" prompt="Input numerator for Other" sqref="B35">
      <formula1>0</formula1>
      <formula2>1000000</formula2>
    </dataValidation>
    <dataValidation type="whole" allowBlank="1" showInputMessage="1" showErrorMessage="1" promptTitle="Continuation &amp; Maintenance" prompt="Input denominator for Medicaid" sqref="C33">
      <formula1>0</formula1>
      <formula2>1000000</formula2>
    </dataValidation>
    <dataValidation type="whole" allowBlank="1" showInputMessage="1" showErrorMessage="1" promptTitle="Continuation &amp; Maintenance" prompt="Input denominator for Medicare &amp; Medicaid" sqref="C34">
      <formula1>0</formula1>
      <formula2>1000000</formula2>
    </dataValidation>
    <dataValidation type="whole" allowBlank="1" showInputMessage="1" showErrorMessage="1" promptTitle="Continuation &amp; Maintenance" prompt="Input denominator for Other" sqref="C35">
      <formula1>0</formula1>
      <formula2>1000000</formula2>
    </dataValidation>
    <dataValidation allowBlank="1" showInputMessage="1" showErrorMessage="1" promptTitle="Additional Notes field" prompt="Please note anything you would like to tell us about reporting this measure:" sqref="A88"/>
    <dataValidation type="date" allowBlank="1" showInputMessage="1" showErrorMessage="1" promptTitle="Denominator Start Date NMHR" prompt="Input date in the following format - mm/dd/yyyy" sqref="B15">
      <formula1>25569</formula1>
      <formula2>43831</formula2>
    </dataValidation>
    <dataValidation allowBlank="1" showInputMessage="1" showErrorMessage="1" promptTitle="Denominator End Date NMHR" prompt="Input date in the following format - mm/dd/yyyy" sqref="B16"/>
    <dataValidation allowBlank="1" showInputMessage="1" showErrorMessage="1" promptTitle="Numerator End Date C&amp;M" prompt="Input date in the following format - mm/dd/yyyy" sqref="B22"/>
    <dataValidation allowBlank="1" showInputMessage="1" showErrorMessage="1" promptTitle="Numerator Start Date C&amp;M" prompt="Input date in the following format - mm/dd/yyyy" sqref="B21"/>
    <dataValidation type="whole" allowBlank="1" showInputMessage="1" showErrorMessage="1" sqref="B31:C31 B36:C36">
      <formula1>0</formula1>
      <formula2>100000</formula2>
    </dataValidation>
    <dataValidation type="whole" allowBlank="1" showInputMessage="1" showErrorMessage="1" prompt="Size of the population included in the denominator" sqref="B51">
      <formula1>0</formula1>
      <formula2>100000</formula2>
    </dataValidation>
    <dataValidation allowBlank="1" showInputMessage="1" showErrorMessage="1" promptTitle="If Other selected from last cell" prompt="Specify in this cell" sqref="D8"/>
    <dataValidation type="whole" allowBlank="1" showInputMessage="1" showErrorMessage="1" prompt="Size of the measure-eligible population" sqref="D51">
      <formula1>0</formula1>
      <formula2>100000</formula2>
    </dataValidation>
    <dataValidation allowBlank="1" showInputMessage="1" showErrorMessage="1" prompt="(Enter Explanation)" sqref="D63:D65 D76:D78 D55:D57 D59:D61 D80:D82 D67:D69 D72:D74 D84:D86"/>
    <dataValidation allowBlank="1" showInputMessage="1" showErrorMessage="1" promptTitle="If Yes, the measure differs:" prompt="Explain how the calculation differed and why" sqref="D49"/>
    <dataValidation allowBlank="1" showInputMessage="1" showErrorMessage="1" prompt="If data type other than administrative selected, specify source " sqref="B9"/>
    <dataValidation allowBlank="1" showInputMessage="1" showErrorMessage="1" promptTitle="If Other" prompt="If Other, explain whether the denominator is a subset of definitions selected above, please further define the denominator, and indicate the number of consumers excluded:  " sqref="D48"/>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50"/>
    <dataValidation type="date" allowBlank="1" showInputMessage="1" showErrorMessage="1" promptTitle="Denominator Start Date IPSD" prompt="Input date in the following format - mm/dd/yyyy" sqref="B12">
      <formula1>25569</formula1>
      <formula2>43831</formula2>
    </dataValidation>
    <dataValidation allowBlank="1" showInputMessage="1" showErrorMessage="1" promptTitle="Denominator End Date  IPSD" prompt="Input date in the following format - mm/dd/yyyy" sqref="B13"/>
    <dataValidation allowBlank="1" showInputMessage="1" showErrorMessage="1" promptTitle="Numerator Start Date Initiation" prompt="Input date in the following format - mm/dd/yyyy" sqref="B18"/>
    <dataValidation allowBlank="1" showInputMessage="1" showErrorMessage="1" promptTitle="Numerator End Date Initiation" prompt="Input date in the following format - mm/dd/yyyy" sqref="B19"/>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38">
        <x14:dataValidation type="list" allowBlank="1" showInputMessage="1" showErrorMessage="1" promptTitle="Select Data Source" prompt="Select Administrative or Other data source">
          <x14:formula1>
            <xm:f>'Data Sheet'!$E$3:$E$4</xm:f>
          </x14:formula1>
          <xm:sqref>B7</xm:sqref>
        </x14:dataValidation>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Indicate whether the Medicaid population is included in the denominator by selecting Yes or No">
          <x14:formula1>
            <xm:f>'Data Sheet'!$B$3:$B$4</xm:f>
          </x14:formula1>
          <xm:sqref>B39</xm:sqref>
        </x14:dataValidation>
        <x14:dataValidation type="list" allowBlank="1" showInputMessage="1" showErrorMessage="1" prompt="Indicate whether the Title XIX-eligible CHIP population is included in the denominator by selecting Yes or No">
          <x14:formula1>
            <xm:f>'Data Sheet'!$B$3:$B$4</xm:f>
          </x14:formula1>
          <xm:sqref>B40</xm:sqref>
        </x14:dataValidation>
        <x14:dataValidation type="list" allowBlank="1" showInputMessage="1" showErrorMessage="1" prompt="Indicate whether the Title XXI-eligible CHIP population is included in the denominator by selecting Yes or No">
          <x14:formula1>
            <xm:f>'Data Sheet'!$B$3:$B$4</xm:f>
          </x14:formula1>
          <xm:sqref>B41</xm:sqref>
        </x14:dataValidation>
        <x14:dataValidation type="list" allowBlank="1" showInputMessage="1" showErrorMessage="1" prompt="Indicate whether the other CHIP enrollees are included in the denominator by selecting Yes or No">
          <x14:formula1>
            <xm:f>'Data Sheet'!$B$3:$B$4</xm:f>
          </x14:formula1>
          <xm:sqref>B42</xm:sqref>
        </x14:dataValidation>
        <x14:dataValidation type="list" allowBlank="1" showInputMessage="1" showErrorMessage="1" prompt="Indicate whether the Medicare population is included in the denominator by selecting Yes or No">
          <x14:formula1>
            <xm:f>'Data Sheet'!$B$3:$B$4</xm:f>
          </x14:formula1>
          <xm:sqref>B43</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B44</xm:sqref>
        </x14:dataValidation>
        <x14:dataValidation type="list" allowBlank="1" showInputMessage="1" showErrorMessage="1" prompt="Indicate whether the VHA/TRICARE population is included in the denominator by selecting Yes or No">
          <x14:formula1>
            <xm:f>'Data Sheet'!$B$3:$B$4</xm:f>
          </x14:formula1>
          <xm:sqref>B45</xm:sqref>
        </x14:dataValidation>
        <x14:dataValidation type="list" allowBlank="1" showInputMessage="1" showErrorMessage="1" prompt="Indicate whether the Commercially insured population is included in the denominator by selecting Yes or No">
          <x14:formula1>
            <xm:f>'Data Sheet'!$B$3:$B$4</xm:f>
          </x14:formula1>
          <xm:sqref>B46</xm:sqref>
        </x14:dataValidation>
        <x14:dataValidation type="list" allowBlank="1" showInputMessage="1" showErrorMessage="1" prompt="Indicate whether the uninsured population is included in the denominator by selecting Yes or No">
          <x14:formula1>
            <xm:f>'Data Sheet'!$B$3:$B$4</xm:f>
          </x14:formula1>
          <xm:sqref>B47</xm:sqref>
        </x14:dataValidation>
        <x14:dataValidation type="list" allowBlank="1" showInputMessage="1" showErrorMessage="1" prompt="Indicate whether the Other is included in the denominator by selecting Yes or No">
          <x14:formula1>
            <xm:f>'Data Sheet'!$B$3:$B$4</xm:f>
          </x14:formula1>
          <xm:sqref>B48</xm:sqref>
        </x14:dataValidation>
        <x14:dataValidation type="list" allowBlank="1" showInputMessage="1" showErrorMessage="1" promptTitle="Continuation &amp; Maintenance" prompt="Did the calculation differ in some other way for the population that is not part of either the Medicaid or the dually-eligible Medicare/Medicaid population?_x000a_(Yes or No)">
          <x14:formula1>
            <xm:f>'Data Sheet'!$B$3:$B$4</xm:f>
          </x14:formula1>
          <xm:sqref>B82</xm:sqref>
        </x14:dataValidation>
        <x14:dataValidation type="list" allowBlank="1" showInputMessage="1" showErrorMessage="1" promptTitle="Continuation &amp; Maintenance" prompt="Did the denominator differ for the population that is not part of either Medicaid or the dually-eligible Medicare/Medicaid population?_x000a_(Yes or No)">
          <x14:formula1>
            <xm:f>'Data Sheet'!$B$3:$B$4</xm:f>
          </x14:formula1>
          <xm:sqref>B81</xm:sqref>
        </x14:dataValidation>
        <x14:dataValidation type="list" allowBlank="1" showInputMessage="1" showErrorMessage="1" promptTitle="Continuation &amp; Maintenance" prompt="Did the numerator differ for the population that is not part of either Medicaid or the dually-eligible Medicare/Medicaid population?_x000a_(Yes or No)">
          <x14:formula1>
            <xm:f>'Data Sheet'!$B$3:$B$4</xm:f>
          </x14:formula1>
          <xm:sqref>B80</xm:sqref>
        </x14:dataValidation>
        <x14:dataValidation type="list" allowBlank="1" showInputMessage="1" showErrorMessage="1" promptTitle="Continuation &amp; Maintenance" prompt="Did the calculation differ in some other way for the Total Eligible Population?_x000a_(Yes or No)">
          <x14:formula1>
            <xm:f>'Data Sheet'!$B$3:$B$4</xm:f>
          </x14:formula1>
          <xm:sqref>B86</xm:sqref>
        </x14:dataValidation>
        <x14:dataValidation type="list" allowBlank="1" showInputMessage="1" showErrorMessage="1" promptTitle="Continuation &amp; Maintenance" prompt="Did the numerator differ for the Total Eligible Population?_x000a_(Yes or No)">
          <x14:formula1>
            <xm:f>'Data Sheet'!$B$3:$B$4</xm:f>
          </x14:formula1>
          <xm:sqref>B84</xm:sqref>
        </x14:dataValidation>
        <x14:dataValidation type="list" allowBlank="1" showInputMessage="1" showErrorMessage="1" promptTitle="Continuation &amp; Maintenance" prompt="Did the denominator differ for the Total Eligible Population?_x000a_(Yes or No)">
          <x14:formula1>
            <xm:f>'Data Sheet'!$B$3:$B$4</xm:f>
          </x14:formula1>
          <xm:sqref>B85</xm:sqref>
        </x14:dataValidation>
        <x14:dataValidation type="list" allowBlank="1" showInputMessage="1" showErrorMessage="1" promptTitle="Continuation &amp; Maintenance" prompt="Did the numerator differ for the Medicaid Population?_x000a_(Yes or No)">
          <x14:formula1>
            <xm:f>'Data Sheet'!$B$3:$B$4</xm:f>
          </x14:formula1>
          <xm:sqref>B72</xm:sqref>
        </x14:dataValidation>
        <x14:dataValidation type="list" allowBlank="1" showInputMessage="1" showErrorMessage="1" promptTitle="Continuation &amp; Maintenance" prompt="Did the calculation differ in some other way for the Medicare &amp; Medicaid Population?_x000a_(Yes or No)">
          <x14:formula1>
            <xm:f>'Data Sheet'!$B$3:$B$4</xm:f>
          </x14:formula1>
          <xm:sqref>B78</xm:sqref>
        </x14:dataValidation>
        <x14:dataValidation type="list" allowBlank="1" showInputMessage="1" showErrorMessage="1" promptTitle="Continuation &amp; Maintenance" prompt="Did the denominator differ for the Medicare &amp; Medicaid Population?_x000a_(Yes or No)">
          <x14:formula1>
            <xm:f>'Data Sheet'!$B$3:$B$4</xm:f>
          </x14:formula1>
          <xm:sqref>B77</xm:sqref>
        </x14:dataValidation>
        <x14:dataValidation type="list" allowBlank="1" showInputMessage="1" showErrorMessage="1" promptTitle="Continuation &amp; Maintenance" prompt="Did the numerator differ for the Medicare &amp; Medicaid Population?_x000a_(Yes or No)">
          <x14:formula1>
            <xm:f>'Data Sheet'!$B$3:$B$4</xm:f>
          </x14:formula1>
          <xm:sqref>B76</xm:sqref>
        </x14:dataValidation>
        <x14:dataValidation type="list" allowBlank="1" showInputMessage="1" showErrorMessage="1" promptTitle="Continuation &amp; Maintenance" prompt="Did the calculation differ in some other way for the Medicaid Population?_x000a_(Yes or No)">
          <x14:formula1>
            <xm:f>'Data Sheet'!$B$3:$B$4</xm:f>
          </x14:formula1>
          <xm:sqref>B74</xm:sqref>
        </x14:dataValidation>
        <x14:dataValidation type="list" allowBlank="1" showInputMessage="1" showErrorMessage="1" promptTitle="Continuation &amp; Maintenance" prompt="Did the denominator differ for the Medicaid Population?_x000a_(Yes or No)">
          <x14:formula1>
            <xm:f>'Data Sheet'!$B$3:$B$4</xm:f>
          </x14:formula1>
          <xm:sqref>B73</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B49</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B50</xm:sqref>
        </x14:dataValidation>
        <x14:dataValidation type="list" allowBlank="1" showInputMessage="1" showErrorMessage="1" promptTitle="Initiation" prompt="Did the numerator differ for the Medicaid Population?_x000a_(Yes or No)">
          <x14:formula1>
            <xm:f>'Data Sheet'!$B$3:$B$4</xm:f>
          </x14:formula1>
          <xm:sqref>B55</xm:sqref>
        </x14:dataValidation>
        <x14:dataValidation type="list" allowBlank="1" showInputMessage="1" showErrorMessage="1" promptTitle="Initiation" prompt="Did the denominator differ for the Medicaid Population?_x000a_(Yes or No)">
          <x14:formula1>
            <xm:f>'Data Sheet'!$B$3:$B$4</xm:f>
          </x14:formula1>
          <xm:sqref>B56</xm:sqref>
        </x14:dataValidation>
        <x14:dataValidation type="list" allowBlank="1" showInputMessage="1" showErrorMessage="1" promptTitle="Initiation" prompt="Did the calculation differ in some other way for the Medicaid Population?_x000a_(Yes or No)">
          <x14:formula1>
            <xm:f>'Data Sheet'!$B$3:$B$4</xm:f>
          </x14:formula1>
          <xm:sqref>B57</xm:sqref>
        </x14:dataValidation>
        <x14:dataValidation type="list" allowBlank="1" showInputMessage="1" showErrorMessage="1" promptTitle="Initiation" prompt="Did the numerator differ for the Medicare &amp; Medicaid Population?_x000a_(Yes or No)">
          <x14:formula1>
            <xm:f>'Data Sheet'!$B$3:$B$4</xm:f>
          </x14:formula1>
          <xm:sqref>B59</xm:sqref>
        </x14:dataValidation>
        <x14:dataValidation type="list" allowBlank="1" showInputMessage="1" showErrorMessage="1" promptTitle="Initiation" prompt="Did the denominator differ for the Medicare &amp; Medicaid Population?_x000a_(Yes or No)">
          <x14:formula1>
            <xm:f>'Data Sheet'!$B$3:$B$4</xm:f>
          </x14:formula1>
          <xm:sqref>B60</xm:sqref>
        </x14:dataValidation>
        <x14:dataValidation type="list" allowBlank="1" showInputMessage="1" showErrorMessage="1" promptTitle="Initiation" prompt="Did the calculation differ in some other way for the Medicare &amp; Medicaid Population?_x000a_(Yes or No)">
          <x14:formula1>
            <xm:f>'Data Sheet'!$B$3:$B$4</xm:f>
          </x14:formula1>
          <xm:sqref>B61</xm:sqref>
        </x14:dataValidation>
        <x14:dataValidation type="list" allowBlank="1" showInputMessage="1" showErrorMessage="1" promptTitle="Initiation" prompt="Did the numerator differ for the population that is not part of either Medicaid or the dually-eligible Medicare/Medicaid population?_x000a_(Yes or No)">
          <x14:formula1>
            <xm:f>'Data Sheet'!$B$3:$B$4</xm:f>
          </x14:formula1>
          <xm:sqref>B63</xm:sqref>
        </x14:dataValidation>
        <x14:dataValidation type="list" allowBlank="1" showInputMessage="1" showErrorMessage="1" promptTitle="Initiation" prompt="Did the denominator differ for the population that is not part of either Medicaid or the dually-eligible Medicare/Medicaid population?_x000a_(Yes or No)">
          <x14:formula1>
            <xm:f>'Data Sheet'!$B$3:$B$4</xm:f>
          </x14:formula1>
          <xm:sqref>B64</xm:sqref>
        </x14:dataValidation>
        <x14:dataValidation type="list" allowBlank="1" showInputMessage="1" showErrorMessage="1" promptTitle="Initiation" prompt="Did the calculation differ in some other way for the population that is not part of either the Medicaid or the dually-eligible Medicare/Medicaid population?_x000a_(Yes or No)">
          <x14:formula1>
            <xm:f>'Data Sheet'!$B$3:$B$4</xm:f>
          </x14:formula1>
          <xm:sqref>B65</xm:sqref>
        </x14:dataValidation>
        <x14:dataValidation type="list" allowBlank="1" showInputMessage="1" showErrorMessage="1" promptTitle="Initiation" prompt="Did the numerator differ for the Total Eligible Population?_x000a_(Yes or No)">
          <x14:formula1>
            <xm:f>'Data Sheet'!$B$3:$B$4</xm:f>
          </x14:formula1>
          <xm:sqref>B67</xm:sqref>
        </x14:dataValidation>
        <x14:dataValidation type="list" allowBlank="1" showInputMessage="1" showErrorMessage="1" promptTitle="Initiation" prompt="Did the denominator differ for the Total Eligible Population?_x000a_(Yes or No)">
          <x14:formula1>
            <xm:f>'Data Sheet'!$B$3:$B$4</xm:f>
          </x14:formula1>
          <xm:sqref>B68</xm:sqref>
        </x14:dataValidation>
        <x14:dataValidation type="list" allowBlank="1" showInputMessage="1" showErrorMessage="1" promptTitle="Initiation" prompt="Did the calculation differ in some other way for the Total Eligible Population?_x000a_(Yes or No)">
          <x14:formula1>
            <xm:f>'Data Sheet'!$B$3:$B$4</xm:f>
          </x14:formula1>
          <xm:sqref>B69</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5"/>
  </sheetPr>
  <dimension ref="A1:XFC147"/>
  <sheetViews>
    <sheetView showGridLines="0" tabSelected="1" zoomScaleNormal="100" zoomScaleSheetLayoutView="50" zoomScalePageLayoutView="80" workbookViewId="0">
      <selection sqref="A1:S1"/>
    </sheetView>
  </sheetViews>
  <sheetFormatPr defaultColWidth="0" defaultRowHeight="15" zeroHeight="1" x14ac:dyDescent="0.25"/>
  <cols>
    <col min="1" max="1" width="34.140625" customWidth="1"/>
    <col min="2" max="2" width="25.7109375" customWidth="1"/>
    <col min="3" max="3" width="23.28515625" customWidth="1"/>
    <col min="4" max="4" width="20.28515625" customWidth="1"/>
    <col min="5" max="16383" width="8.85546875" hidden="1"/>
    <col min="16384" max="16384" width="1.7109375" hidden="1" customWidth="1"/>
  </cols>
  <sheetData>
    <row r="1" spans="1:7" s="270" customFormat="1" ht="6" customHeight="1" thickBot="1" x14ac:dyDescent="0.3">
      <c r="A1" s="504" t="s">
        <v>535</v>
      </c>
      <c r="B1" s="504"/>
      <c r="C1" s="504"/>
      <c r="D1" s="504"/>
    </row>
    <row r="2" spans="1:7" s="47" customFormat="1" ht="18.75" x14ac:dyDescent="0.25">
      <c r="A2" s="434" t="s">
        <v>154</v>
      </c>
      <c r="B2" s="435"/>
      <c r="C2" s="435"/>
      <c r="D2" s="436"/>
    </row>
    <row r="3" spans="1:7" s="47" customFormat="1" ht="41.45" customHeight="1" x14ac:dyDescent="0.25">
      <c r="A3" s="505" t="s">
        <v>422</v>
      </c>
      <c r="B3" s="506"/>
      <c r="C3" s="506"/>
      <c r="D3" s="507"/>
    </row>
    <row r="4" spans="1:7" ht="15" customHeight="1" thickBot="1" x14ac:dyDescent="0.3">
      <c r="A4" s="551" t="s">
        <v>25</v>
      </c>
      <c r="B4" s="532"/>
      <c r="C4" s="532"/>
      <c r="D4" s="552"/>
    </row>
    <row r="5" spans="1:7" s="24" customFormat="1" ht="45.75" customHeight="1" x14ac:dyDescent="0.25">
      <c r="A5" s="443" t="s">
        <v>602</v>
      </c>
      <c r="B5" s="444"/>
      <c r="C5" s="6"/>
      <c r="D5" s="317"/>
    </row>
    <row r="6" spans="1:7" ht="15" customHeight="1" thickBot="1" x14ac:dyDescent="0.3">
      <c r="A6" s="540" t="s">
        <v>26</v>
      </c>
      <c r="B6" s="520"/>
      <c r="C6" s="520"/>
      <c r="D6" s="541"/>
    </row>
    <row r="7" spans="1:7" x14ac:dyDescent="0.25">
      <c r="A7" s="15" t="s">
        <v>537</v>
      </c>
      <c r="B7" s="20"/>
      <c r="C7" s="523" t="s">
        <v>24</v>
      </c>
      <c r="D7" s="536"/>
      <c r="E7" s="248"/>
      <c r="F7" s="61"/>
      <c r="G7" s="61"/>
    </row>
    <row r="8" spans="1:7" ht="60" x14ac:dyDescent="0.25">
      <c r="A8" s="369" t="s">
        <v>612</v>
      </c>
      <c r="B8" s="68"/>
      <c r="C8" s="370" t="s">
        <v>551</v>
      </c>
      <c r="D8" s="234"/>
      <c r="E8" s="248"/>
      <c r="F8" s="61"/>
      <c r="G8" s="61"/>
    </row>
    <row r="9" spans="1:7" ht="30" customHeight="1" x14ac:dyDescent="0.25">
      <c r="A9" s="371" t="s">
        <v>558</v>
      </c>
      <c r="B9" s="10"/>
      <c r="C9" s="523" t="s">
        <v>24</v>
      </c>
      <c r="D9" s="536"/>
      <c r="E9" s="248"/>
      <c r="F9" s="61"/>
      <c r="G9" s="61"/>
    </row>
    <row r="10" spans="1:7" s="69" customFormat="1" ht="15" customHeight="1" thickBot="1" x14ac:dyDescent="0.3">
      <c r="A10" s="540" t="s">
        <v>27</v>
      </c>
      <c r="B10" s="520"/>
      <c r="C10" s="520"/>
      <c r="D10" s="541"/>
    </row>
    <row r="11" spans="1:7" ht="15" customHeight="1" x14ac:dyDescent="0.25">
      <c r="A11" s="639" t="s">
        <v>413</v>
      </c>
      <c r="B11" s="640"/>
      <c r="C11" s="640"/>
      <c r="D11" s="641"/>
    </row>
    <row r="12" spans="1:7" ht="15" customHeight="1" x14ac:dyDescent="0.25">
      <c r="A12" s="133" t="s">
        <v>471</v>
      </c>
      <c r="B12" s="37"/>
      <c r="C12" s="523" t="s">
        <v>24</v>
      </c>
      <c r="D12" s="536"/>
    </row>
    <row r="13" spans="1:7" ht="15" customHeight="1" x14ac:dyDescent="0.25">
      <c r="A13" s="133" t="s">
        <v>472</v>
      </c>
      <c r="B13" s="37"/>
      <c r="C13" s="523" t="s">
        <v>24</v>
      </c>
      <c r="D13" s="536"/>
    </row>
    <row r="14" spans="1:7" ht="15" customHeight="1" x14ac:dyDescent="0.25">
      <c r="A14" s="630" t="s">
        <v>414</v>
      </c>
      <c r="B14" s="631"/>
      <c r="C14" s="631"/>
      <c r="D14" s="632"/>
    </row>
    <row r="15" spans="1:7" ht="15" customHeight="1" x14ac:dyDescent="0.25">
      <c r="A15" s="372" t="s">
        <v>471</v>
      </c>
      <c r="B15" s="37"/>
      <c r="C15" s="523" t="s">
        <v>24</v>
      </c>
      <c r="D15" s="536"/>
    </row>
    <row r="16" spans="1:7" ht="15" customHeight="1" x14ac:dyDescent="0.25">
      <c r="A16" s="372" t="s">
        <v>472</v>
      </c>
      <c r="B16" s="37"/>
      <c r="C16" s="523" t="s">
        <v>24</v>
      </c>
      <c r="D16" s="536"/>
    </row>
    <row r="17" spans="1:4" ht="15" customHeight="1" x14ac:dyDescent="0.25">
      <c r="A17" s="630" t="s">
        <v>423</v>
      </c>
      <c r="B17" s="631"/>
      <c r="C17" s="631"/>
      <c r="D17" s="632"/>
    </row>
    <row r="18" spans="1:4" ht="15" customHeight="1" x14ac:dyDescent="0.25">
      <c r="A18" s="372" t="s">
        <v>473</v>
      </c>
      <c r="B18" s="37"/>
      <c r="C18" s="523" t="s">
        <v>24</v>
      </c>
      <c r="D18" s="536"/>
    </row>
    <row r="19" spans="1:4" ht="15" customHeight="1" x14ac:dyDescent="0.25">
      <c r="A19" s="372" t="s">
        <v>474</v>
      </c>
      <c r="B19" s="37"/>
      <c r="C19" s="523" t="s">
        <v>24</v>
      </c>
      <c r="D19" s="536"/>
    </row>
    <row r="20" spans="1:4" ht="15" customHeight="1" x14ac:dyDescent="0.25">
      <c r="A20" s="630" t="s">
        <v>424</v>
      </c>
      <c r="B20" s="631"/>
      <c r="C20" s="631"/>
      <c r="D20" s="632"/>
    </row>
    <row r="21" spans="1:4" ht="15" customHeight="1" x14ac:dyDescent="0.25">
      <c r="A21" s="372" t="s">
        <v>473</v>
      </c>
      <c r="B21" s="37"/>
      <c r="C21" s="523" t="s">
        <v>24</v>
      </c>
      <c r="D21" s="536"/>
    </row>
    <row r="22" spans="1:4" ht="15" customHeight="1" x14ac:dyDescent="0.25">
      <c r="A22" s="372" t="s">
        <v>474</v>
      </c>
      <c r="B22" s="37"/>
      <c r="C22" s="523" t="s">
        <v>24</v>
      </c>
      <c r="D22" s="536"/>
    </row>
    <row r="23" spans="1:4" ht="15" customHeight="1" thickBot="1" x14ac:dyDescent="0.3">
      <c r="A23" s="492" t="s">
        <v>28</v>
      </c>
      <c r="B23" s="493"/>
      <c r="C23" s="493"/>
      <c r="D23" s="494"/>
    </row>
    <row r="24" spans="1:4" s="47" customFormat="1" ht="90.6" customHeight="1" x14ac:dyDescent="0.25">
      <c r="A24" s="542" t="s">
        <v>425</v>
      </c>
      <c r="B24" s="513"/>
      <c r="C24" s="513"/>
      <c r="D24" s="543"/>
    </row>
    <row r="25" spans="1:4" s="47" customFormat="1" ht="32.450000000000003" customHeight="1" thickBot="1" x14ac:dyDescent="0.3">
      <c r="A25" s="610" t="s">
        <v>483</v>
      </c>
      <c r="B25" s="611"/>
      <c r="C25" s="611"/>
      <c r="D25" s="612"/>
    </row>
    <row r="26" spans="1:4" s="17" customFormat="1" ht="15" customHeight="1" thickBot="1" x14ac:dyDescent="0.3">
      <c r="A26" s="134" t="s">
        <v>29</v>
      </c>
      <c r="B26" s="135" t="s">
        <v>30</v>
      </c>
      <c r="C26" s="136" t="s">
        <v>31</v>
      </c>
      <c r="D26" s="137" t="s">
        <v>32</v>
      </c>
    </row>
    <row r="27" spans="1:4" s="24" customFormat="1" ht="15.75" thickBot="1" x14ac:dyDescent="0.3">
      <c r="A27" s="627" t="s">
        <v>426</v>
      </c>
      <c r="B27" s="628"/>
      <c r="C27" s="628"/>
      <c r="D27" s="629"/>
    </row>
    <row r="28" spans="1:4" s="24" customFormat="1" x14ac:dyDescent="0.25">
      <c r="A28" s="304" t="s">
        <v>17</v>
      </c>
      <c r="B28" s="307">
        <f>SUM(B29:B31)</f>
        <v>0</v>
      </c>
      <c r="C28" s="305">
        <f>SUM(C29:C31)</f>
        <v>0</v>
      </c>
      <c r="D28" s="126" t="str">
        <f t="shared" ref="D28:D35" si="0">IF(C28&gt;0,B28/C28,"")</f>
        <v/>
      </c>
    </row>
    <row r="29" spans="1:4" s="24" customFormat="1" x14ac:dyDescent="0.25">
      <c r="A29" s="139" t="s">
        <v>59</v>
      </c>
      <c r="B29" s="42"/>
      <c r="C29" s="42"/>
      <c r="D29" s="51" t="str">
        <f t="shared" si="0"/>
        <v/>
      </c>
    </row>
    <row r="30" spans="1:4" s="24" customFormat="1" x14ac:dyDescent="0.25">
      <c r="A30" s="139" t="s">
        <v>47</v>
      </c>
      <c r="B30" s="42"/>
      <c r="C30" s="42"/>
      <c r="D30" s="52" t="str">
        <f t="shared" si="0"/>
        <v/>
      </c>
    </row>
    <row r="31" spans="1:4" s="24" customFormat="1" ht="15.75" thickBot="1" x14ac:dyDescent="0.3">
      <c r="A31" s="225" t="s">
        <v>67</v>
      </c>
      <c r="B31" s="120"/>
      <c r="C31" s="120"/>
      <c r="D31" s="53" t="str">
        <f t="shared" si="0"/>
        <v/>
      </c>
    </row>
    <row r="32" spans="1:4" s="24" customFormat="1" x14ac:dyDescent="0.25">
      <c r="A32" s="304" t="s">
        <v>18</v>
      </c>
      <c r="B32" s="307">
        <f>SUM(B33:B35)</f>
        <v>0</v>
      </c>
      <c r="C32" s="305">
        <f>SUM(C33:C35)</f>
        <v>0</v>
      </c>
      <c r="D32" s="126" t="str">
        <f t="shared" si="0"/>
        <v/>
      </c>
    </row>
    <row r="33" spans="1:4" s="24" customFormat="1" x14ac:dyDescent="0.25">
      <c r="A33" s="139" t="s">
        <v>59</v>
      </c>
      <c r="B33" s="42"/>
      <c r="C33" s="42"/>
      <c r="D33" s="51" t="str">
        <f t="shared" si="0"/>
        <v/>
      </c>
    </row>
    <row r="34" spans="1:4" s="24" customFormat="1" x14ac:dyDescent="0.25">
      <c r="A34" s="139" t="s">
        <v>47</v>
      </c>
      <c r="B34" s="42"/>
      <c r="C34" s="42"/>
      <c r="D34" s="52" t="str">
        <f t="shared" si="0"/>
        <v/>
      </c>
    </row>
    <row r="35" spans="1:4" s="24" customFormat="1" ht="15.75" thickBot="1" x14ac:dyDescent="0.3">
      <c r="A35" s="225" t="s">
        <v>67</v>
      </c>
      <c r="B35" s="120"/>
      <c r="C35" s="120"/>
      <c r="D35" s="53" t="str">
        <f t="shared" si="0"/>
        <v/>
      </c>
    </row>
    <row r="36" spans="1:4" s="71" customFormat="1" ht="15.75" thickBot="1" x14ac:dyDescent="0.3">
      <c r="A36" s="627" t="s">
        <v>419</v>
      </c>
      <c r="B36" s="628"/>
      <c r="C36" s="628"/>
      <c r="D36" s="629"/>
    </row>
    <row r="37" spans="1:4" s="30" customFormat="1" ht="15.75" thickBot="1" x14ac:dyDescent="0.3">
      <c r="A37" s="304" t="s">
        <v>17</v>
      </c>
      <c r="B37" s="305">
        <f>SUM(B38:B40)</f>
        <v>0</v>
      </c>
      <c r="C37" s="305">
        <f>SUM(C38:C40)</f>
        <v>0</v>
      </c>
      <c r="D37" s="126" t="str">
        <f t="shared" ref="D37:D44" si="1">IF(C37&gt;0,B37/C37,"")</f>
        <v/>
      </c>
    </row>
    <row r="38" spans="1:4" s="30" customFormat="1" ht="15.75" thickBot="1" x14ac:dyDescent="0.3">
      <c r="A38" s="139" t="s">
        <v>59</v>
      </c>
      <c r="B38" s="42"/>
      <c r="C38" s="42"/>
      <c r="D38" s="51" t="str">
        <f t="shared" si="1"/>
        <v/>
      </c>
    </row>
    <row r="39" spans="1:4" s="30" customFormat="1" ht="15.75" thickBot="1" x14ac:dyDescent="0.3">
      <c r="A39" s="139" t="s">
        <v>47</v>
      </c>
      <c r="B39" s="42"/>
      <c r="C39" s="42"/>
      <c r="D39" s="52" t="str">
        <f t="shared" si="1"/>
        <v/>
      </c>
    </row>
    <row r="40" spans="1:4" s="30" customFormat="1" ht="15.75" thickBot="1" x14ac:dyDescent="0.3">
      <c r="A40" s="225" t="s">
        <v>67</v>
      </c>
      <c r="B40" s="120"/>
      <c r="C40" s="120"/>
      <c r="D40" s="53" t="str">
        <f t="shared" si="1"/>
        <v/>
      </c>
    </row>
    <row r="41" spans="1:4" s="16" customFormat="1" ht="15.75" thickBot="1" x14ac:dyDescent="0.3">
      <c r="A41" s="304" t="s">
        <v>18</v>
      </c>
      <c r="B41" s="307">
        <f>SUM(B42:B44)</f>
        <v>0</v>
      </c>
      <c r="C41" s="305">
        <f>SUM(C42:C44)</f>
        <v>0</v>
      </c>
      <c r="D41" s="126" t="str">
        <f t="shared" si="1"/>
        <v/>
      </c>
    </row>
    <row r="42" spans="1:4" s="24" customFormat="1" x14ac:dyDescent="0.25">
      <c r="A42" s="139" t="s">
        <v>59</v>
      </c>
      <c r="B42" s="42"/>
      <c r="C42" s="42"/>
      <c r="D42" s="51" t="str">
        <f t="shared" si="1"/>
        <v/>
      </c>
    </row>
    <row r="43" spans="1:4" s="24" customFormat="1" x14ac:dyDescent="0.25">
      <c r="A43" s="139" t="s">
        <v>47</v>
      </c>
      <c r="B43" s="42"/>
      <c r="C43" s="42"/>
      <c r="D43" s="52" t="str">
        <f t="shared" si="1"/>
        <v/>
      </c>
    </row>
    <row r="44" spans="1:4" s="16" customFormat="1" ht="15.75" thickBot="1" x14ac:dyDescent="0.3">
      <c r="A44" s="225" t="s">
        <v>67</v>
      </c>
      <c r="B44" s="120"/>
      <c r="C44" s="120"/>
      <c r="D44" s="53" t="str">
        <f t="shared" si="1"/>
        <v/>
      </c>
    </row>
    <row r="45" spans="1:4" s="16" customFormat="1" ht="16.350000000000001" customHeight="1" thickBot="1" x14ac:dyDescent="0.3">
      <c r="A45" s="540" t="s">
        <v>35</v>
      </c>
      <c r="B45" s="520"/>
      <c r="C45" s="520"/>
      <c r="D45" s="541"/>
    </row>
    <row r="46" spans="1:4" s="24" customFormat="1" x14ac:dyDescent="0.25">
      <c r="A46" s="461" t="s">
        <v>541</v>
      </c>
      <c r="B46" s="462"/>
      <c r="C46" s="462"/>
      <c r="D46" s="463"/>
    </row>
    <row r="47" spans="1:4" s="24" customFormat="1" x14ac:dyDescent="0.25">
      <c r="A47" s="253" t="s">
        <v>65</v>
      </c>
      <c r="B47" s="6"/>
      <c r="C47" s="556" t="s">
        <v>24</v>
      </c>
      <c r="D47" s="557"/>
    </row>
    <row r="48" spans="1:4" s="24" customFormat="1" x14ac:dyDescent="0.25">
      <c r="A48" s="252" t="s">
        <v>543</v>
      </c>
      <c r="B48" s="6"/>
      <c r="C48" s="426" t="s">
        <v>24</v>
      </c>
      <c r="D48" s="427"/>
    </row>
    <row r="49" spans="1:7" s="24" customFormat="1" x14ac:dyDescent="0.25">
      <c r="A49" s="252" t="s">
        <v>544</v>
      </c>
      <c r="B49" s="6"/>
      <c r="C49" s="426" t="s">
        <v>24</v>
      </c>
      <c r="D49" s="427"/>
    </row>
    <row r="50" spans="1:7" s="24" customFormat="1" x14ac:dyDescent="0.25">
      <c r="A50" s="252" t="s">
        <v>508</v>
      </c>
      <c r="B50" s="6"/>
      <c r="C50" s="426" t="s">
        <v>24</v>
      </c>
      <c r="D50" s="427"/>
    </row>
    <row r="51" spans="1:7" s="24" customFormat="1" x14ac:dyDescent="0.25">
      <c r="A51" s="252" t="s">
        <v>545</v>
      </c>
      <c r="B51" s="6"/>
      <c r="C51" s="426" t="s">
        <v>24</v>
      </c>
      <c r="D51" s="427"/>
    </row>
    <row r="52" spans="1:7" s="24" customFormat="1" ht="30" x14ac:dyDescent="0.25">
      <c r="A52" s="252" t="s">
        <v>71</v>
      </c>
      <c r="B52" s="6"/>
      <c r="C52" s="426" t="s">
        <v>24</v>
      </c>
      <c r="D52" s="427"/>
    </row>
    <row r="53" spans="1:7" s="24" customFormat="1" x14ac:dyDescent="0.25">
      <c r="A53" s="252" t="s">
        <v>72</v>
      </c>
      <c r="B53" s="6"/>
      <c r="C53" s="426" t="s">
        <v>24</v>
      </c>
      <c r="D53" s="427"/>
    </row>
    <row r="54" spans="1:7" s="24" customFormat="1" x14ac:dyDescent="0.25">
      <c r="A54" s="252" t="s">
        <v>539</v>
      </c>
      <c r="B54" s="6"/>
      <c r="C54" s="426" t="s">
        <v>24</v>
      </c>
      <c r="D54" s="427"/>
    </row>
    <row r="55" spans="1:7" s="24" customFormat="1" x14ac:dyDescent="0.25">
      <c r="A55" s="252" t="s">
        <v>73</v>
      </c>
      <c r="B55" s="6"/>
      <c r="C55" s="459" t="s">
        <v>24</v>
      </c>
      <c r="D55" s="460"/>
    </row>
    <row r="56" spans="1:7" s="24" customFormat="1" ht="120" x14ac:dyDescent="0.25">
      <c r="A56" s="252" t="s">
        <v>67</v>
      </c>
      <c r="B56" s="6"/>
      <c r="C56" s="155" t="s">
        <v>542</v>
      </c>
      <c r="D56" s="234"/>
    </row>
    <row r="57" spans="1:7" s="24" customFormat="1" ht="60" x14ac:dyDescent="0.25">
      <c r="A57" s="146" t="s">
        <v>562</v>
      </c>
      <c r="B57" s="6"/>
      <c r="C57" s="145" t="s">
        <v>576</v>
      </c>
      <c r="D57" s="231"/>
    </row>
    <row r="58" spans="1:7" s="24" customFormat="1" ht="105" x14ac:dyDescent="0.25">
      <c r="A58" s="147" t="s">
        <v>561</v>
      </c>
      <c r="B58" s="10"/>
      <c r="C58" s="145" t="s">
        <v>36</v>
      </c>
      <c r="D58" s="234"/>
    </row>
    <row r="59" spans="1:7" s="24" customFormat="1" ht="45" x14ac:dyDescent="0.25">
      <c r="A59" s="148" t="s">
        <v>515</v>
      </c>
      <c r="B59" s="9"/>
      <c r="C59" s="228" t="s">
        <v>516</v>
      </c>
      <c r="D59" s="235"/>
    </row>
    <row r="60" spans="1:7" ht="16.350000000000001" customHeight="1" x14ac:dyDescent="0.25">
      <c r="A60" s="602" t="s">
        <v>130</v>
      </c>
      <c r="B60" s="568"/>
      <c r="C60" s="568"/>
      <c r="D60" s="603"/>
      <c r="E60" s="65"/>
      <c r="F60" s="65"/>
      <c r="G60" s="65"/>
    </row>
    <row r="61" spans="1:7" s="16" customFormat="1" ht="16.350000000000001" customHeight="1" thickBot="1" x14ac:dyDescent="0.3">
      <c r="A61" s="588" t="s">
        <v>427</v>
      </c>
      <c r="B61" s="589"/>
      <c r="C61" s="589"/>
      <c r="D61" s="590"/>
      <c r="E61" s="70"/>
      <c r="F61" s="70"/>
      <c r="G61" s="70"/>
    </row>
    <row r="62" spans="1:7" x14ac:dyDescent="0.25">
      <c r="A62" s="636" t="s">
        <v>50</v>
      </c>
      <c r="B62" s="637"/>
      <c r="C62" s="637"/>
      <c r="D62" s="638"/>
      <c r="E62" s="65"/>
      <c r="F62" s="65"/>
      <c r="G62" s="65"/>
    </row>
    <row r="63" spans="1:7" ht="45" x14ac:dyDescent="0.25">
      <c r="A63" s="144" t="s">
        <v>567</v>
      </c>
      <c r="B63" s="10"/>
      <c r="C63" s="150" t="s">
        <v>38</v>
      </c>
      <c r="D63" s="235"/>
      <c r="E63" s="61"/>
      <c r="F63" s="61"/>
      <c r="G63" s="61"/>
    </row>
    <row r="64" spans="1:7" ht="45" x14ac:dyDescent="0.25">
      <c r="A64" s="144" t="s">
        <v>568</v>
      </c>
      <c r="B64" s="10"/>
      <c r="C64" s="150" t="s">
        <v>39</v>
      </c>
      <c r="D64" s="235"/>
      <c r="E64" s="61"/>
      <c r="F64" s="61"/>
      <c r="G64" s="61"/>
    </row>
    <row r="65" spans="1:7" ht="45" x14ac:dyDescent="0.25">
      <c r="A65" s="144" t="s">
        <v>572</v>
      </c>
      <c r="B65" s="10"/>
      <c r="C65" s="150" t="s">
        <v>40</v>
      </c>
      <c r="D65" s="235"/>
      <c r="E65" s="61"/>
      <c r="F65" s="61"/>
      <c r="G65" s="61"/>
    </row>
    <row r="66" spans="1:7" x14ac:dyDescent="0.25">
      <c r="A66" s="613" t="s">
        <v>115</v>
      </c>
      <c r="B66" s="558"/>
      <c r="C66" s="558"/>
      <c r="D66" s="614"/>
      <c r="E66" s="65"/>
      <c r="F66" s="65"/>
      <c r="G66" s="65"/>
    </row>
    <row r="67" spans="1:7" ht="45" x14ac:dyDescent="0.25">
      <c r="A67" s="144" t="s">
        <v>569</v>
      </c>
      <c r="B67" s="10"/>
      <c r="C67" s="150" t="s">
        <v>38</v>
      </c>
      <c r="D67" s="235"/>
      <c r="E67" s="61"/>
      <c r="F67" s="61"/>
      <c r="G67" s="61"/>
    </row>
    <row r="68" spans="1:7" ht="45" x14ac:dyDescent="0.25">
      <c r="A68" s="144" t="s">
        <v>570</v>
      </c>
      <c r="B68" s="10"/>
      <c r="C68" s="150" t="s">
        <v>39</v>
      </c>
      <c r="D68" s="235"/>
      <c r="E68" s="61"/>
      <c r="F68" s="61"/>
      <c r="G68" s="61"/>
    </row>
    <row r="69" spans="1:7" ht="45" x14ac:dyDescent="0.25">
      <c r="A69" s="144" t="s">
        <v>571</v>
      </c>
      <c r="B69" s="10"/>
      <c r="C69" s="150" t="s">
        <v>40</v>
      </c>
      <c r="D69" s="235"/>
      <c r="E69" s="61"/>
      <c r="F69" s="61"/>
      <c r="G69" s="61"/>
    </row>
    <row r="70" spans="1:7" s="24" customFormat="1" x14ac:dyDescent="0.25">
      <c r="A70" s="423" t="s">
        <v>42</v>
      </c>
      <c r="B70" s="424"/>
      <c r="C70" s="424"/>
      <c r="D70" s="425"/>
    </row>
    <row r="71" spans="1:7" s="24" customFormat="1" ht="45" x14ac:dyDescent="0.25">
      <c r="A71" s="144" t="s">
        <v>517</v>
      </c>
      <c r="B71" s="6"/>
      <c r="C71" s="149" t="s">
        <v>38</v>
      </c>
      <c r="D71" s="235"/>
    </row>
    <row r="72" spans="1:7" s="24" customFormat="1" ht="45" x14ac:dyDescent="0.25">
      <c r="A72" s="144" t="s">
        <v>518</v>
      </c>
      <c r="B72" s="10"/>
      <c r="C72" s="150" t="s">
        <v>39</v>
      </c>
      <c r="D72" s="235"/>
    </row>
    <row r="73" spans="1:7" s="24" customFormat="1" ht="45" x14ac:dyDescent="0.25">
      <c r="A73" s="144" t="s">
        <v>519</v>
      </c>
      <c r="B73" s="10"/>
      <c r="C73" s="150" t="s">
        <v>40</v>
      </c>
      <c r="D73" s="235"/>
    </row>
    <row r="74" spans="1:7" s="24" customFormat="1" x14ac:dyDescent="0.25">
      <c r="A74" s="423" t="s">
        <v>43</v>
      </c>
      <c r="B74" s="424"/>
      <c r="C74" s="424"/>
      <c r="D74" s="425"/>
    </row>
    <row r="75" spans="1:7" s="24" customFormat="1" ht="45" x14ac:dyDescent="0.25">
      <c r="A75" s="144" t="s">
        <v>520</v>
      </c>
      <c r="B75" s="10"/>
      <c r="C75" s="150" t="s">
        <v>38</v>
      </c>
      <c r="D75" s="235"/>
    </row>
    <row r="76" spans="1:7" s="24" customFormat="1" ht="45" x14ac:dyDescent="0.25">
      <c r="A76" s="144" t="s">
        <v>521</v>
      </c>
      <c r="B76" s="10"/>
      <c r="C76" s="150" t="s">
        <v>39</v>
      </c>
      <c r="D76" s="235"/>
    </row>
    <row r="77" spans="1:7" s="24" customFormat="1" ht="45" x14ac:dyDescent="0.25">
      <c r="A77" s="144" t="s">
        <v>522</v>
      </c>
      <c r="B77" s="10"/>
      <c r="C77" s="150" t="s">
        <v>40</v>
      </c>
      <c r="D77" s="235"/>
    </row>
    <row r="78" spans="1:7" s="24" customFormat="1" x14ac:dyDescent="0.25">
      <c r="A78" s="423" t="s">
        <v>44</v>
      </c>
      <c r="B78" s="424"/>
      <c r="C78" s="424"/>
      <c r="D78" s="425"/>
    </row>
    <row r="79" spans="1:7" s="24" customFormat="1" ht="45" x14ac:dyDescent="0.25">
      <c r="A79" s="144" t="s">
        <v>523</v>
      </c>
      <c r="B79" s="10"/>
      <c r="C79" s="150" t="s">
        <v>38</v>
      </c>
      <c r="D79" s="235"/>
    </row>
    <row r="80" spans="1:7" s="24" customFormat="1" ht="45" x14ac:dyDescent="0.25">
      <c r="A80" s="144" t="s">
        <v>524</v>
      </c>
      <c r="B80" s="10"/>
      <c r="C80" s="150" t="s">
        <v>39</v>
      </c>
      <c r="D80" s="235"/>
    </row>
    <row r="81" spans="1:7" s="24" customFormat="1" ht="60" x14ac:dyDescent="0.25">
      <c r="A81" s="144" t="s">
        <v>525</v>
      </c>
      <c r="B81" s="10"/>
      <c r="C81" s="150" t="s">
        <v>40</v>
      </c>
      <c r="D81" s="235"/>
    </row>
    <row r="82" spans="1:7" s="16" customFormat="1" ht="16.350000000000001" customHeight="1" thickBot="1" x14ac:dyDescent="0.3">
      <c r="A82" s="588" t="s">
        <v>428</v>
      </c>
      <c r="B82" s="589"/>
      <c r="C82" s="589"/>
      <c r="D82" s="590"/>
      <c r="E82" s="70"/>
      <c r="F82" s="70"/>
      <c r="G82" s="70"/>
    </row>
    <row r="83" spans="1:7" x14ac:dyDescent="0.25">
      <c r="A83" s="636" t="s">
        <v>50</v>
      </c>
      <c r="B83" s="637"/>
      <c r="C83" s="637"/>
      <c r="D83" s="638"/>
      <c r="E83" s="65"/>
      <c r="F83" s="65"/>
      <c r="G83" s="65"/>
    </row>
    <row r="84" spans="1:7" ht="45" x14ac:dyDescent="0.25">
      <c r="A84" s="144" t="s">
        <v>567</v>
      </c>
      <c r="B84" s="10"/>
      <c r="C84" s="150" t="s">
        <v>38</v>
      </c>
      <c r="D84" s="235"/>
      <c r="E84" s="61"/>
      <c r="F84" s="61"/>
      <c r="G84" s="61"/>
    </row>
    <row r="85" spans="1:7" ht="45" x14ac:dyDescent="0.25">
      <c r="A85" s="144" t="s">
        <v>568</v>
      </c>
      <c r="B85" s="10"/>
      <c r="C85" s="150" t="s">
        <v>39</v>
      </c>
      <c r="D85" s="235"/>
      <c r="E85" s="61"/>
      <c r="F85" s="61"/>
      <c r="G85" s="61"/>
    </row>
    <row r="86" spans="1:7" ht="45" x14ac:dyDescent="0.25">
      <c r="A86" s="144" t="s">
        <v>572</v>
      </c>
      <c r="B86" s="10"/>
      <c r="C86" s="150" t="s">
        <v>40</v>
      </c>
      <c r="D86" s="235"/>
      <c r="E86" s="61"/>
      <c r="F86" s="61"/>
      <c r="G86" s="61"/>
    </row>
    <row r="87" spans="1:7" x14ac:dyDescent="0.25">
      <c r="A87" s="613" t="s">
        <v>115</v>
      </c>
      <c r="B87" s="558"/>
      <c r="C87" s="558"/>
      <c r="D87" s="614"/>
      <c r="E87" s="65"/>
      <c r="F87" s="65"/>
      <c r="G87" s="65"/>
    </row>
    <row r="88" spans="1:7" ht="45" x14ac:dyDescent="0.25">
      <c r="A88" s="144" t="s">
        <v>569</v>
      </c>
      <c r="B88" s="10"/>
      <c r="C88" s="150" t="s">
        <v>38</v>
      </c>
      <c r="D88" s="235"/>
      <c r="E88" s="61"/>
      <c r="F88" s="61"/>
      <c r="G88" s="61"/>
    </row>
    <row r="89" spans="1:7" ht="45" x14ac:dyDescent="0.25">
      <c r="A89" s="144" t="s">
        <v>570</v>
      </c>
      <c r="B89" s="10"/>
      <c r="C89" s="150" t="s">
        <v>39</v>
      </c>
      <c r="D89" s="235"/>
      <c r="E89" s="61"/>
      <c r="F89" s="61"/>
      <c r="G89" s="61"/>
    </row>
    <row r="90" spans="1:7" ht="45" x14ac:dyDescent="0.25">
      <c r="A90" s="144" t="s">
        <v>571</v>
      </c>
      <c r="B90" s="10"/>
      <c r="C90" s="150" t="s">
        <v>40</v>
      </c>
      <c r="D90" s="235"/>
      <c r="E90" s="61"/>
      <c r="F90" s="61"/>
      <c r="G90" s="61"/>
    </row>
    <row r="91" spans="1:7" s="24" customFormat="1" x14ac:dyDescent="0.25">
      <c r="A91" s="423" t="s">
        <v>42</v>
      </c>
      <c r="B91" s="424"/>
      <c r="C91" s="424"/>
      <c r="D91" s="425"/>
    </row>
    <row r="92" spans="1:7" s="24" customFormat="1" ht="45" x14ac:dyDescent="0.25">
      <c r="A92" s="144" t="s">
        <v>517</v>
      </c>
      <c r="B92" s="6"/>
      <c r="C92" s="149" t="s">
        <v>38</v>
      </c>
      <c r="D92" s="235"/>
    </row>
    <row r="93" spans="1:7" s="24" customFormat="1" ht="45" x14ac:dyDescent="0.25">
      <c r="A93" s="144" t="s">
        <v>518</v>
      </c>
      <c r="B93" s="10"/>
      <c r="C93" s="150" t="s">
        <v>39</v>
      </c>
      <c r="D93" s="235"/>
    </row>
    <row r="94" spans="1:7" s="24" customFormat="1" ht="45" x14ac:dyDescent="0.25">
      <c r="A94" s="144" t="s">
        <v>519</v>
      </c>
      <c r="B94" s="10"/>
      <c r="C94" s="150" t="s">
        <v>40</v>
      </c>
      <c r="D94" s="235"/>
    </row>
    <row r="95" spans="1:7" s="24" customFormat="1" x14ac:dyDescent="0.25">
      <c r="A95" s="423" t="s">
        <v>43</v>
      </c>
      <c r="B95" s="424"/>
      <c r="C95" s="424"/>
      <c r="D95" s="425"/>
    </row>
    <row r="96" spans="1:7" s="24" customFormat="1" ht="45" x14ac:dyDescent="0.25">
      <c r="A96" s="144" t="s">
        <v>520</v>
      </c>
      <c r="B96" s="10"/>
      <c r="C96" s="150" t="s">
        <v>38</v>
      </c>
      <c r="D96" s="235"/>
    </row>
    <row r="97" spans="1:4" s="24" customFormat="1" ht="45" x14ac:dyDescent="0.25">
      <c r="A97" s="144" t="s">
        <v>521</v>
      </c>
      <c r="B97" s="10"/>
      <c r="C97" s="150" t="s">
        <v>39</v>
      </c>
      <c r="D97" s="235"/>
    </row>
    <row r="98" spans="1:4" s="24" customFormat="1" ht="45" x14ac:dyDescent="0.25">
      <c r="A98" s="144" t="s">
        <v>522</v>
      </c>
      <c r="B98" s="10"/>
      <c r="C98" s="150" t="s">
        <v>40</v>
      </c>
      <c r="D98" s="235"/>
    </row>
    <row r="99" spans="1:4" s="24" customFormat="1" x14ac:dyDescent="0.25">
      <c r="A99" s="423" t="s">
        <v>44</v>
      </c>
      <c r="B99" s="424"/>
      <c r="C99" s="424"/>
      <c r="D99" s="425"/>
    </row>
    <row r="100" spans="1:4" s="24" customFormat="1" ht="45" x14ac:dyDescent="0.25">
      <c r="A100" s="144" t="s">
        <v>523</v>
      </c>
      <c r="B100" s="10"/>
      <c r="C100" s="150" t="s">
        <v>38</v>
      </c>
      <c r="D100" s="235"/>
    </row>
    <row r="101" spans="1:4" s="24" customFormat="1" ht="45" x14ac:dyDescent="0.25">
      <c r="A101" s="144" t="s">
        <v>524</v>
      </c>
      <c r="B101" s="10"/>
      <c r="C101" s="150" t="s">
        <v>39</v>
      </c>
      <c r="D101" s="235"/>
    </row>
    <row r="102" spans="1:4" s="24" customFormat="1" ht="60" x14ac:dyDescent="0.25">
      <c r="A102" s="144" t="s">
        <v>525</v>
      </c>
      <c r="B102" s="10"/>
      <c r="C102" s="150" t="s">
        <v>40</v>
      </c>
      <c r="D102" s="235"/>
    </row>
    <row r="103" spans="1:4" ht="17.100000000000001" customHeight="1" thickBot="1" x14ac:dyDescent="0.3">
      <c r="A103" s="540" t="s">
        <v>46</v>
      </c>
      <c r="B103" s="520"/>
      <c r="C103" s="520"/>
      <c r="D103" s="541"/>
    </row>
    <row r="104" spans="1:4" s="95" customFormat="1" ht="37.35" customHeight="1" thickBot="1" x14ac:dyDescent="0.3">
      <c r="A104" s="577"/>
      <c r="B104" s="578"/>
      <c r="C104" s="578"/>
      <c r="D104" s="579"/>
    </row>
    <row r="105" spans="1:4" ht="17.100000000000001" customHeight="1" x14ac:dyDescent="0.25">
      <c r="A105" s="539" t="s">
        <v>0</v>
      </c>
      <c r="B105" s="539"/>
      <c r="C105" s="539"/>
      <c r="D105" s="539"/>
    </row>
    <row r="106" spans="1:4" ht="15" hidden="1" customHeight="1" x14ac:dyDescent="0.25"/>
    <row r="107" spans="1:4" ht="15" hidden="1" customHeight="1" x14ac:dyDescent="0.25"/>
    <row r="108" spans="1:4" ht="15" hidden="1" customHeight="1" x14ac:dyDescent="0.25"/>
    <row r="109" spans="1:4" ht="15" hidden="1" customHeight="1" x14ac:dyDescent="0.25"/>
    <row r="110" spans="1:4" ht="15" hidden="1" customHeight="1" x14ac:dyDescent="0.25"/>
    <row r="111" spans="1:4" ht="15" hidden="1" customHeight="1" x14ac:dyDescent="0.25"/>
    <row r="112" spans="1:4"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spans="1:4" ht="15" hidden="1" customHeight="1" x14ac:dyDescent="0.25"/>
    <row r="130" spans="1:4" ht="15" hidden="1" customHeight="1" x14ac:dyDescent="0.25"/>
    <row r="131" spans="1:4" ht="15" hidden="1" customHeight="1" x14ac:dyDescent="0.25"/>
    <row r="132" spans="1:4" ht="15" hidden="1" customHeight="1" x14ac:dyDescent="0.25"/>
    <row r="133" spans="1:4" ht="15" hidden="1" customHeight="1" x14ac:dyDescent="0.25"/>
    <row r="134" spans="1:4" ht="15" hidden="1" customHeight="1" x14ac:dyDescent="0.25"/>
    <row r="135" spans="1:4" ht="15" hidden="1" customHeight="1" x14ac:dyDescent="0.25"/>
    <row r="136" spans="1:4" ht="15" hidden="1" customHeight="1" x14ac:dyDescent="0.25"/>
    <row r="137" spans="1:4" ht="15" hidden="1" customHeight="1" x14ac:dyDescent="0.25"/>
    <row r="138" spans="1:4" ht="15" hidden="1" customHeight="1" x14ac:dyDescent="0.25"/>
    <row r="139" spans="1:4" hidden="1" x14ac:dyDescent="0.25"/>
    <row r="140" spans="1:4" hidden="1" x14ac:dyDescent="0.25"/>
    <row r="141" spans="1:4" hidden="1" x14ac:dyDescent="0.25"/>
    <row r="142" spans="1:4" hidden="1" x14ac:dyDescent="0.25">
      <c r="A142" s="24"/>
      <c r="B142" s="24"/>
      <c r="C142" s="24"/>
      <c r="D142" s="24"/>
    </row>
    <row r="143" spans="1:4" hidden="1" x14ac:dyDescent="0.25"/>
    <row r="144" spans="1:4" hidden="1" x14ac:dyDescent="0.25"/>
    <row r="145" hidden="1" x14ac:dyDescent="0.25"/>
    <row r="146" hidden="1" x14ac:dyDescent="0.25"/>
    <row r="147" hidden="1" x14ac:dyDescent="0.25"/>
  </sheetData>
  <sheetProtection algorithmName="SHA-512" hashValue="kmUiBvIo3uWC9dGIQcgMq2CPFkZp6oN1vntD0AeDdwPvxuG4EFIA83ky9SG5BiWJaS4+tnO9OXgLWqx9Mm3uTg==" saltValue="nhQMv+gjWfbmhoGhqvZafQ==" spinCount="100000" sheet="1" objects="1" scenarios="1"/>
  <mergeCells count="53">
    <mergeCell ref="A91:D91"/>
    <mergeCell ref="A95:D95"/>
    <mergeCell ref="A99:D99"/>
    <mergeCell ref="A103:D103"/>
    <mergeCell ref="A104:D104"/>
    <mergeCell ref="A105:D105"/>
    <mergeCell ref="A82:D82"/>
    <mergeCell ref="A83:D83"/>
    <mergeCell ref="A87:D87"/>
    <mergeCell ref="A36:D36"/>
    <mergeCell ref="A46:D46"/>
    <mergeCell ref="C47:D47"/>
    <mergeCell ref="C48:D48"/>
    <mergeCell ref="C49:D49"/>
    <mergeCell ref="A45:D45"/>
    <mergeCell ref="A60:D60"/>
    <mergeCell ref="A61:D61"/>
    <mergeCell ref="A62:D62"/>
    <mergeCell ref="A66:D66"/>
    <mergeCell ref="A70:D70"/>
    <mergeCell ref="C50:D50"/>
    <mergeCell ref="A78:D78"/>
    <mergeCell ref="C52:D52"/>
    <mergeCell ref="C53:D53"/>
    <mergeCell ref="C7:D7"/>
    <mergeCell ref="C9:D9"/>
    <mergeCell ref="C18:D18"/>
    <mergeCell ref="C51:D51"/>
    <mergeCell ref="C19:D19"/>
    <mergeCell ref="A20:D20"/>
    <mergeCell ref="C21:D21"/>
    <mergeCell ref="A74:D74"/>
    <mergeCell ref="A1:D1"/>
    <mergeCell ref="A2:D2"/>
    <mergeCell ref="A3:D3"/>
    <mergeCell ref="A4:D4"/>
    <mergeCell ref="A5:B5"/>
    <mergeCell ref="A6:D6"/>
    <mergeCell ref="C54:D54"/>
    <mergeCell ref="C55:D55"/>
    <mergeCell ref="A10:D10"/>
    <mergeCell ref="A11:D11"/>
    <mergeCell ref="C12:D12"/>
    <mergeCell ref="C13:D13"/>
    <mergeCell ref="A14:D14"/>
    <mergeCell ref="C22:D22"/>
    <mergeCell ref="A23:D23"/>
    <mergeCell ref="A24:D24"/>
    <mergeCell ref="A25:D25"/>
    <mergeCell ref="A27:D27"/>
    <mergeCell ref="C15:D15"/>
    <mergeCell ref="C16:D16"/>
    <mergeCell ref="A17:D17"/>
  </mergeCells>
  <dataValidations count="40">
    <dataValidation type="whole" allowBlank="1" showInputMessage="1" showErrorMessage="1" promptTitle="Continuation &amp; Maintenance Phase" prompt="Input denominator for 18-64 years with Other" sqref="C40">
      <formula1>0</formula1>
      <formula2>100000</formula2>
    </dataValidation>
    <dataValidation type="whole" allowBlank="1" showInputMessage="1" showErrorMessage="1" promptTitle="Continuation &amp; Maintenance Phase" prompt="Input denominator for 18-64 years with Medicare &amp; Medicaid" sqref="C39">
      <formula1>0</formula1>
      <formula2>100000</formula2>
    </dataValidation>
    <dataValidation type="whole" allowBlank="1" showInputMessage="1" showErrorMessage="1" promptTitle="Continuation &amp; Maintenance Phase" prompt="Input denominator for 18-64 years with Medicaid" sqref="C38">
      <formula1>0</formula1>
      <formula2>100000</formula2>
    </dataValidation>
    <dataValidation allowBlank="1" showInputMessage="1" showErrorMessage="1" promptTitle="Continuation &amp; Maintenance Phase" prompt="Input numerator for for 18-64 years with Other" sqref="B40"/>
    <dataValidation allowBlank="1" showInputMessage="1" showErrorMessage="1" promptTitle="Continuation &amp; Maintenance Phase" prompt="Input numerator for 18-64 years with Medicare &amp; Medicaid" sqref="B39"/>
    <dataValidation allowBlank="1" showInputMessage="1" showErrorMessage="1" promptTitle="Continuation &amp; Maintenance Phase" prompt="Input numerator for 18-64 years with Medicaid" sqref="B38"/>
    <dataValidation type="whole" allowBlank="1" showInputMessage="1" showErrorMessage="1" promptTitle="Acute Phase" prompt="Input denominator for 18-64 years with Other" sqref="C31">
      <formula1>0</formula1>
      <formula2>100000</formula2>
    </dataValidation>
    <dataValidation type="whole" allowBlank="1" showInputMessage="1" showErrorMessage="1" promptTitle="Acute Phase" prompt="Input denominator  for 18-64 years with Medicare &amp; Medicaid" sqref="C30">
      <formula1>0</formula1>
      <formula2>100000</formula2>
    </dataValidation>
    <dataValidation type="whole" allowBlank="1" showInputMessage="1" showErrorMessage="1" promptTitle="Acute Phase" prompt="Input denominator  for 18-64 years with Medicaid" sqref="C29">
      <formula1>0</formula1>
      <formula2>100000</formula2>
    </dataValidation>
    <dataValidation allowBlank="1" showInputMessage="1" showErrorMessage="1" promptTitle="Acute Phase" prompt="Input numerator  for 18-64 years with Other" sqref="B31"/>
    <dataValidation allowBlank="1" showInputMessage="1" showErrorMessage="1" promptTitle="Acute Phase" prompt="Input numerator  for 18-64 years with Medicare &amp; Medicaid" sqref="B30"/>
    <dataValidation allowBlank="1" showInputMessage="1" showErrorMessage="1" promptTitle="Acute Phase" prompt="Input numerator for 18-64 years with Medicaid" sqref="B29"/>
    <dataValidation type="whole" allowBlank="1" showInputMessage="1" showErrorMessage="1" promptTitle="Acute Phase" prompt="Input denominator for 65+ years with Other" sqref="C35">
      <formula1>0</formula1>
      <formula2>100000</formula2>
    </dataValidation>
    <dataValidation type="whole" allowBlank="1" showInputMessage="1" showErrorMessage="1" promptTitle="Acute Phase" prompt="Input denominator for 65+ years with Medicare &amp; Medicaid" sqref="C34">
      <formula1>0</formula1>
      <formula2>100000</formula2>
    </dataValidation>
    <dataValidation type="whole" allowBlank="1" showInputMessage="1" showErrorMessage="1" promptTitle="Acute Phase" prompt="Input denominator for 65+ years with Medicaid" sqref="C33">
      <formula1>0</formula1>
      <formula2>100000</formula2>
    </dataValidation>
    <dataValidation allowBlank="1" showInputMessage="1" showErrorMessage="1" promptTitle="Acute Phase" prompt="Input numerator for 65+ years with Other" sqref="B35"/>
    <dataValidation allowBlank="1" showInputMessage="1" showErrorMessage="1" promptTitle="Acute Phase" prompt="Input numerator for 65+ years with Medicare &amp; Medicaid" sqref="B34"/>
    <dataValidation allowBlank="1" showInputMessage="1" showErrorMessage="1" promptTitle="Acute Phase" prompt="Input numerator for 65+ years with Medicaid" sqref="B33"/>
    <dataValidation allowBlank="1" showInputMessage="1" showErrorMessage="1" promptTitle="Continuation &amp; Maintenance Phase" prompt="Input numerator for 65+ years with Medicaid" sqref="B42"/>
    <dataValidation allowBlank="1" showInputMessage="1" showErrorMessage="1" promptTitle="Continuation &amp; Maintenance Phase" prompt="Input numerator for 65+ years with Medicare &amp; Medicaid" sqref="B43"/>
    <dataValidation allowBlank="1" showInputMessage="1" showErrorMessage="1" promptTitle="Continuation &amp; Maintenance Phase" prompt="Input numerator for 65+ years with Other" sqref="B44"/>
    <dataValidation type="whole" allowBlank="1" showInputMessage="1" showErrorMessage="1" promptTitle="Continuation &amp; Maintenance Phase" prompt="Input denominator for 65+ years with Medicaid" sqref="C42">
      <formula1>0</formula1>
      <formula2>100000</formula2>
    </dataValidation>
    <dataValidation type="whole" allowBlank="1" showInputMessage="1" showErrorMessage="1" promptTitle="Continuation &amp; Maintenance Phase" prompt="Input denominator for 65+ years with Medicare &amp; Medicaid" sqref="C43">
      <formula1>0</formula1>
      <formula2>100000</formula2>
    </dataValidation>
    <dataValidation type="whole" allowBlank="1" showInputMessage="1" showErrorMessage="1" promptTitle="Continuation &amp; Maintenance Phase" prompt="Input denominator for 65+ years with Other" sqref="C44">
      <formula1>0</formula1>
      <formula2>100000</formula2>
    </dataValidation>
    <dataValidation allowBlank="1" showInputMessage="1" showErrorMessage="1" promptTitle="Additional Notes field" prompt="Please note anything you would like to tell us about reporting this measure:" sqref="A104"/>
    <dataValidation allowBlank="1" showInputMessage="1" showErrorMessage="1" promptTitle="Numerator Start Date" prompt="Input date in the following format - mm/dd/yyyy" sqref="B18 B21"/>
    <dataValidation allowBlank="1" showInputMessage="1" showErrorMessage="1" promptTitle="Numerator End Date" prompt="Input date in the following format - mm/dd/yyyy" sqref="B19 B22"/>
    <dataValidation allowBlank="1" showInputMessage="1" showErrorMessage="1" promptTitle="Denominator End Date " prompt="Input date in the following format - mm/dd/yyyy" sqref="B13 B16"/>
    <dataValidation type="date" allowBlank="1" showInputMessage="1" showErrorMessage="1" promptTitle="Denominator Start Date" prompt="Input date in the following format - mm/dd/yyyy" sqref="B12 B15">
      <formula1>25569</formula1>
      <formula2>43831</formula2>
    </dataValidation>
    <dataValidation type="whole" allowBlank="1" showInputMessage="1" showErrorMessage="1" sqref="B28:C28 B32:C32 B37:C37 B41:C41">
      <formula1>0</formula1>
      <formula2>100000</formula2>
    </dataValidation>
    <dataValidation allowBlank="1" showInputMessage="1" showErrorMessage="1" promptTitle="Explain denominator deviation" prompt="Explain denominator deviation when it does not represent your entire eligible population. Include excluded populations and why they were excluded." sqref="D58"/>
    <dataValidation allowBlank="1" showInputMessage="1" showErrorMessage="1" promptTitle="If Yes, the measure differs:" prompt="Explain how the calculation differed and why" sqref="D57"/>
    <dataValidation allowBlank="1" showInputMessage="1" showErrorMessage="1" prompt="(Enter Explanation)" sqref="D63:D65 D92:D94 D96:D98 D67:D69 D76:D77 D71:D73 D79:D81 D88:D90 D84:D86 D100:D102"/>
    <dataValidation type="whole" allowBlank="1" showInputMessage="1" showErrorMessage="1" prompt="Size of the measure-eligible population" sqref="D59">
      <formula1>0</formula1>
      <formula2>100000</formula2>
    </dataValidation>
    <dataValidation allowBlank="1" showInputMessage="1" showErrorMessage="1" promptTitle="If Other selected from last cell" prompt="Specify in this cell" sqref="D8"/>
    <dataValidation type="whole" allowBlank="1" showInputMessage="1" showErrorMessage="1" prompt="Size of the population included in the denominator" sqref="B59">
      <formula1>0</formula1>
      <formula2>100000</formula2>
    </dataValidation>
    <dataValidation allowBlank="1" showInputMessage="1" showErrorMessage="1" prompt="If data type other than administrative selected, specify source " sqref="B9"/>
    <dataValidation allowBlank="1" showInputMessage="1" showErrorMessage="1" promptTitle="If Other" prompt="If Other, explain whether the denominator is a subset of definitions selected above, please further define the denominator, and indicate the number of consumers excluded:  " sqref="D56"/>
    <dataValidation allowBlank="1" showInputMessage="1" showErrorMessage="1" prompt="(Enter explanation)" sqref="D75"/>
    <dataValidation allowBlank="1" showDropDown="1" showInputMessage="1" showErrorMessage="1" promptTitle="Measurement year" prompt="If entering data for a CCBHC, enter DY1 or DY2.  If entering data for a non-CCBHC, enter data such as FY2017" sqref="C5"/>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44">
        <x14:dataValidation type="list" allowBlank="1" showInputMessage="1" showErrorMessage="1" promptTitle="Acute" prompt="Did the calculation differ in some other way for 65+ years?_x000a_(Yes or No)">
          <x14:formula1>
            <xm:f>'Data Sheet'!$B$3:$B$4</xm:f>
          </x14:formula1>
          <xm:sqref>B69</xm:sqref>
        </x14:dataValidation>
        <x14:dataValidation type="list" allowBlank="1" showInputMessage="1" showErrorMessage="1" promptTitle="Acute" prompt="Did the denominator differ for 65+ years?_x000a_(Yes or No)">
          <x14:formula1>
            <xm:f>'Data Sheet'!$B$3:$B$4</xm:f>
          </x14:formula1>
          <xm:sqref>B68</xm:sqref>
        </x14:dataValidation>
        <x14:dataValidation type="list" allowBlank="1" showInputMessage="1" showErrorMessage="1" promptTitle="Acute" prompt="Did the numerator differ for 65+ years?_x000a_(Yes or No)">
          <x14:formula1>
            <xm:f>'Data Sheet'!$B$3:$B$4</xm:f>
          </x14:formula1>
          <xm:sqref>B67</xm:sqref>
        </x14:dataValidation>
        <x14:dataValidation type="list" allowBlank="1" showInputMessage="1" showErrorMessage="1" promptTitle="Acute" prompt="Did the calculation differ in some other way for 18-64 years?_x000a_(Yes or No)">
          <x14:formula1>
            <xm:f>'Data Sheet'!$B$3:$B$4</xm:f>
          </x14:formula1>
          <xm:sqref>B65</xm:sqref>
        </x14:dataValidation>
        <x14:dataValidation type="list" allowBlank="1" showInputMessage="1" showErrorMessage="1" promptTitle="Acute" prompt="Did the denominator differ for 18-64 years?_x000a_(Yes or No)">
          <x14:formula1>
            <xm:f>'Data Sheet'!$B$3:$B$4</xm:f>
          </x14:formula1>
          <xm:sqref>B64</xm:sqref>
        </x14:dataValidation>
        <x14:dataValidation type="list" allowBlank="1" showInputMessage="1" showErrorMessage="1" promptTitle="Acute" prompt="Did the numerator differ for 18-64 years?_x000a_(Yes or No)">
          <x14:formula1>
            <xm:f>'Data Sheet'!$B$3:$B$4</xm:f>
          </x14:formula1>
          <xm:sqref>B63</xm:sqref>
        </x14:dataValidation>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Title="Select Data Source" prompt="Select Administrative or Other data source">
          <x14:formula1>
            <xm:f>'Data Sheet'!$E$3:$E$4</xm:f>
          </x14:formula1>
          <xm:sqref>B7</xm:sqref>
        </x14:dataValidation>
        <x14:dataValidation type="list" allowBlank="1" showInputMessage="1" showErrorMessage="1" prompt="Indicate whether the Other is included in the denominator by selecting Yes or No">
          <x14:formula1>
            <xm:f>'Data Sheet'!$B$3:$B$4</xm:f>
          </x14:formula1>
          <xm:sqref>B56</xm:sqref>
        </x14:dataValidation>
        <x14:dataValidation type="list" allowBlank="1" showInputMessage="1" showErrorMessage="1" prompt="Indicate whether the uninsured population is included in the denominator by selecting Yes or No">
          <x14:formula1>
            <xm:f>'Data Sheet'!$B$3:$B$4</xm:f>
          </x14:formula1>
          <xm:sqref>B55</xm:sqref>
        </x14:dataValidation>
        <x14:dataValidation type="list" allowBlank="1" showInputMessage="1" showErrorMessage="1" prompt="Indicate whether the Commercially insured population is included in the denominator by selecting Yes or No">
          <x14:formula1>
            <xm:f>'Data Sheet'!$B$3:$B$4</xm:f>
          </x14:formula1>
          <xm:sqref>B54</xm:sqref>
        </x14:dataValidation>
        <x14:dataValidation type="list" allowBlank="1" showInputMessage="1" showErrorMessage="1" prompt="Indicate whether the VHA/TRICARE population is included in the denominator by selecting Yes or No">
          <x14:formula1>
            <xm:f>'Data Sheet'!$B$3:$B$4</xm:f>
          </x14:formula1>
          <xm:sqref>B53</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B52</xm:sqref>
        </x14:dataValidation>
        <x14:dataValidation type="list" allowBlank="1" showInputMessage="1" showErrorMessage="1" prompt="Indicate whether the Medicare population is included in the denominator by selecting Yes or No">
          <x14:formula1>
            <xm:f>'Data Sheet'!$B$3:$B$4</xm:f>
          </x14:formula1>
          <xm:sqref>B51</xm:sqref>
        </x14:dataValidation>
        <x14:dataValidation type="list" allowBlank="1" showInputMessage="1" showErrorMessage="1" prompt="Indicate whether the other CHIP enrollees are included in the denominator by selecting Yes or No">
          <x14:formula1>
            <xm:f>'Data Sheet'!$B$3:$B$4</xm:f>
          </x14:formula1>
          <xm:sqref>B50</xm:sqref>
        </x14:dataValidation>
        <x14:dataValidation type="list" allowBlank="1" showInputMessage="1" showErrorMessage="1" prompt="Indicate whether the Title XXI-eligible CHIP population is included in the denominator by selecting Yes or No">
          <x14:formula1>
            <xm:f>'Data Sheet'!$B$3:$B$4</xm:f>
          </x14:formula1>
          <xm:sqref>B49</xm:sqref>
        </x14:dataValidation>
        <x14:dataValidation type="list" allowBlank="1" showInputMessage="1" showErrorMessage="1" prompt="Indicate whether the Title XIX-eligible CHIP population is included in the denominator by selecting Yes or No">
          <x14:formula1>
            <xm:f>'Data Sheet'!$B$3:$B$4</xm:f>
          </x14:formula1>
          <xm:sqref>B48</xm:sqref>
        </x14:dataValidation>
        <x14:dataValidation type="list" allowBlank="1" showInputMessage="1" showErrorMessage="1" prompt="Indicate whether the Medicaid population is included in the denominator by selecting Yes or No">
          <x14:formula1>
            <xm:f>'Data Sheet'!$B$3:$B$4</xm:f>
          </x14:formula1>
          <xm:sqref>B47</xm:sqref>
        </x14:dataValidation>
        <x14:dataValidation type="list" allowBlank="1" showInputMessage="1" showErrorMessage="1" promptTitle="Acute" prompt="Did the numerator differ for the population that is not part of either Medicaid or the dually-eligible Medicare/Medicaid population?_x000a_(Yes or No)">
          <x14:formula1>
            <xm:f>'Data Sheet'!$B$3:$B$4</xm:f>
          </x14:formula1>
          <xm:sqref>B79</xm:sqref>
        </x14:dataValidation>
        <x14:dataValidation type="list" allowBlank="1" showInputMessage="1" showErrorMessage="1" promptTitle="Acute" prompt="Did the denominator differ for the population that is not part of either Medicaid or the dually-eligible Medicare/Medicaid population?_x000a_(Yes or No)">
          <x14:formula1>
            <xm:f>'Data Sheet'!$B$3:$B$4</xm:f>
          </x14:formula1>
          <xm:sqref>B80</xm:sqref>
        </x14:dataValidation>
        <x14:dataValidation type="list" allowBlank="1" showInputMessage="1" showErrorMessage="1" promptTitle="Acute" prompt="Did the calculation differ in some other way for the population that is not part of either the Medicaid or the dually-eligible Medicare/Medicaid population?_x000a_(Yes or No)">
          <x14:formula1>
            <xm:f>'Data Sheet'!$B$3:$B$4</xm:f>
          </x14:formula1>
          <xm:sqref>B81</xm:sqref>
        </x14:dataValidation>
        <x14:dataValidation type="list" allowBlank="1" showInputMessage="1" showErrorMessage="1" promptTitle="Acute" prompt="Did the numerator differ for the Medicaid Population?_x000a_(Yes or No)">
          <x14:formula1>
            <xm:f>'Data Sheet'!$B$3:$B$4</xm:f>
          </x14:formula1>
          <xm:sqref>B71</xm:sqref>
        </x14:dataValidation>
        <x14:dataValidation type="list" allowBlank="1" showInputMessage="1" showErrorMessage="1" promptTitle="Acute" prompt="Did the denominator differ for the Medicaid Population?_x000a_(Yes or No)">
          <x14:formula1>
            <xm:f>'Data Sheet'!$B$3:$B$4</xm:f>
          </x14:formula1>
          <xm:sqref>B72</xm:sqref>
        </x14:dataValidation>
        <x14:dataValidation type="list" allowBlank="1" showInputMessage="1" showErrorMessage="1" promptTitle="Acute" prompt="Did the calculation differ in some other way for the Medicaid Population?_x000a_(Yes or No)">
          <x14:formula1>
            <xm:f>'Data Sheet'!$B$3:$B$4</xm:f>
          </x14:formula1>
          <xm:sqref>B73</xm:sqref>
        </x14:dataValidation>
        <x14:dataValidation type="list" allowBlank="1" showInputMessage="1" showErrorMessage="1" promptTitle="Acute" prompt="Did the numerator differ for the Medicare &amp; Medicaid Population?_x000a_(Yes or No)">
          <x14:formula1>
            <xm:f>'Data Sheet'!$B$3:$B$4</xm:f>
          </x14:formula1>
          <xm:sqref>B75</xm:sqref>
        </x14:dataValidation>
        <x14:dataValidation type="list" allowBlank="1" showInputMessage="1" showErrorMessage="1" promptTitle="Acute" prompt="Did the denominator differ for the Medicare &amp; Medicaid Population?_x000a_(Yes or No)">
          <x14:formula1>
            <xm:f>'Data Sheet'!$B$3:$B$4</xm:f>
          </x14:formula1>
          <xm:sqref>B76</xm:sqref>
        </x14:dataValidation>
        <x14:dataValidation type="list" allowBlank="1" showInputMessage="1" showErrorMessage="1" promptTitle="Acute" prompt="Did the calculation differ in some other way for the Medicare &amp; Medicaid Population?_x000a_(Yes or No)">
          <x14:formula1>
            <xm:f>'Data Sheet'!$B$3:$B$4</xm:f>
          </x14:formula1>
          <xm:sqref>B77</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B58</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B57</xm:sqref>
        </x14:dataValidation>
        <x14:dataValidation type="list" allowBlank="1" showInputMessage="1" showErrorMessage="1" promptTitle="Continuation &amp; Maintenance" prompt="Did the numerator differ for 18-64 years?_x000a_(Yes or No)">
          <x14:formula1>
            <xm:f>'Data Sheet'!$B$3:$B$4</xm:f>
          </x14:formula1>
          <xm:sqref>B84</xm:sqref>
        </x14:dataValidation>
        <x14:dataValidation type="list" allowBlank="1" showInputMessage="1" showErrorMessage="1" promptTitle="Continuation &amp; Maintenance" prompt="Did the denominator differ for 18-64 years?_x000a_(Yes or No)">
          <x14:formula1>
            <xm:f>'Data Sheet'!$B$3:$B$4</xm:f>
          </x14:formula1>
          <xm:sqref>B85</xm:sqref>
        </x14:dataValidation>
        <x14:dataValidation type="list" allowBlank="1" showInputMessage="1" showErrorMessage="1" promptTitle="Continuation &amp; Maintenance" prompt="Did the calculation differ in some other way for 18-64 years?_x000a_(Yes or No)">
          <x14:formula1>
            <xm:f>'Data Sheet'!$B$3:$B$4</xm:f>
          </x14:formula1>
          <xm:sqref>B86</xm:sqref>
        </x14:dataValidation>
        <x14:dataValidation type="list" allowBlank="1" showInputMessage="1" showErrorMessage="1" promptTitle="Continuation &amp; Maintenance" prompt="Did the numerator differ for 65+ years?_x000a_(Yes or No)">
          <x14:formula1>
            <xm:f>'Data Sheet'!$B$3:$B$4</xm:f>
          </x14:formula1>
          <xm:sqref>B88</xm:sqref>
        </x14:dataValidation>
        <x14:dataValidation type="list" allowBlank="1" showInputMessage="1" showErrorMessage="1" promptTitle="Continuation &amp; Maintenance" prompt="Did the denominator differ for 65+ years?_x000a_(Yes or No)">
          <x14:formula1>
            <xm:f>'Data Sheet'!$B$3:$B$4</xm:f>
          </x14:formula1>
          <xm:sqref>B89</xm:sqref>
        </x14:dataValidation>
        <x14:dataValidation type="list" allowBlank="1" showInputMessage="1" showErrorMessage="1" promptTitle="Continuation &amp; Maintenance" prompt="Did the calculation differ in some other way for 65+ years?_x000a_(Yes or No)">
          <x14:formula1>
            <xm:f>'Data Sheet'!$B$3:$B$4</xm:f>
          </x14:formula1>
          <xm:sqref>B90</xm:sqref>
        </x14:dataValidation>
        <x14:dataValidation type="list" allowBlank="1" showInputMessage="1" showErrorMessage="1" promptTitle="Continuation &amp; Maintenance" prompt="Did the numerator differ for the Medicaid Population?_x000a_(Yes or No)">
          <x14:formula1>
            <xm:f>'Data Sheet'!$B$3:$B$4</xm:f>
          </x14:formula1>
          <xm:sqref>B92</xm:sqref>
        </x14:dataValidation>
        <x14:dataValidation type="list" allowBlank="1" showInputMessage="1" showErrorMessage="1" promptTitle="Continuation &amp; Maintenance" prompt="Did the denominator differ for the Medicaid Population?_x000a_(Yes or No)">
          <x14:formula1>
            <xm:f>'Data Sheet'!$B$3:$B$4</xm:f>
          </x14:formula1>
          <xm:sqref>B93</xm:sqref>
        </x14:dataValidation>
        <x14:dataValidation type="list" allowBlank="1" showInputMessage="1" showErrorMessage="1" promptTitle="Continuation &amp; Maintenance" prompt="Did the calculation differ in some other way for the Medicaid Population?_x000a_(Yes or No)">
          <x14:formula1>
            <xm:f>'Data Sheet'!$B$3:$B$4</xm:f>
          </x14:formula1>
          <xm:sqref>B94</xm:sqref>
        </x14:dataValidation>
        <x14:dataValidation type="list" allowBlank="1" showInputMessage="1" showErrorMessage="1" promptTitle="Continuation &amp; Maintenance" prompt="Did the numerator differ for the Medicare &amp; Medicaid Population?_x000a_(Yes or No)">
          <x14:formula1>
            <xm:f>'Data Sheet'!$B$3:$B$4</xm:f>
          </x14:formula1>
          <xm:sqref>B96</xm:sqref>
        </x14:dataValidation>
        <x14:dataValidation type="list" allowBlank="1" showInputMessage="1" showErrorMessage="1" promptTitle="Continuation &amp; Maintenance" prompt="Did the denominator differ for the Medicare &amp; Medicaid Population?_x000a_(Yes or No)">
          <x14:formula1>
            <xm:f>'Data Sheet'!$B$3:$B$4</xm:f>
          </x14:formula1>
          <xm:sqref>B97</xm:sqref>
        </x14:dataValidation>
        <x14:dataValidation type="list" allowBlank="1" showInputMessage="1" showErrorMessage="1" promptTitle="Continuation &amp; Maintenance" prompt="Did the calculation differ in some other way for the Medicare &amp; Medicaid Population?_x000a_(Yes or No)">
          <x14:formula1>
            <xm:f>'Data Sheet'!$B$3:$B$4</xm:f>
          </x14:formula1>
          <xm:sqref>B98</xm:sqref>
        </x14:dataValidation>
        <x14:dataValidation type="list" allowBlank="1" showInputMessage="1" showErrorMessage="1" promptTitle="Continuation &amp; Maintenance" prompt="Did the numerator differ for the population that is not part of either Medicaid or the dually-eligible Medicare/Medicaid population?_x000a_(Yes or No)">
          <x14:formula1>
            <xm:f>'Data Sheet'!$B$3:$B$4</xm:f>
          </x14:formula1>
          <xm:sqref>B100</xm:sqref>
        </x14:dataValidation>
        <x14:dataValidation type="list" allowBlank="1" showInputMessage="1" showErrorMessage="1" promptTitle="Continuation &amp; Maintenance" prompt="Did the denominator differ for the population that is not part of either Medicaid or the dually-eligible Medicare/Medicaid population?_x000a_(Yes or No)">
          <x14:formula1>
            <xm:f>'Data Sheet'!$B$3:$B$4</xm:f>
          </x14:formula1>
          <xm:sqref>B101</xm:sqref>
        </x14:dataValidation>
        <x14:dataValidation type="list" allowBlank="1" showInputMessage="1" showErrorMessage="1" promptTitle="Continuation &amp; Maintenance" prompt="Did the calculation differ in some other way for the population that is not part of either the Medicaid or the dually-eligible Medicare/Medicaid population?_x000a_(Yes or No)">
          <x14:formula1>
            <xm:f>'Data Sheet'!$B$3:$B$4</xm:f>
          </x14:formula1>
          <xm:sqref>B102</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5"/>
  </sheetPr>
  <dimension ref="A1:XFC163"/>
  <sheetViews>
    <sheetView showGridLines="0" tabSelected="1" zoomScaleNormal="100" zoomScaleSheetLayoutView="50" zoomScalePageLayoutView="80" workbookViewId="0">
      <selection sqref="A1:S1"/>
    </sheetView>
  </sheetViews>
  <sheetFormatPr defaultColWidth="0" defaultRowHeight="15" zeroHeight="1" x14ac:dyDescent="0.25"/>
  <cols>
    <col min="1" max="1" width="34.140625" customWidth="1"/>
    <col min="2" max="2" width="25.7109375" customWidth="1"/>
    <col min="3" max="3" width="24.140625" customWidth="1"/>
    <col min="4" max="4" width="20.28515625" customWidth="1"/>
    <col min="5" max="16383" width="8.85546875" hidden="1"/>
    <col min="16384" max="16384" width="1.7109375" hidden="1" customWidth="1"/>
  </cols>
  <sheetData>
    <row r="1" spans="1:7" s="270" customFormat="1" ht="6" customHeight="1" thickBot="1" x14ac:dyDescent="0.3">
      <c r="A1" s="504" t="s">
        <v>535</v>
      </c>
      <c r="B1" s="504"/>
      <c r="C1" s="504"/>
      <c r="D1" s="504"/>
    </row>
    <row r="2" spans="1:7" s="47" customFormat="1" ht="18.75" x14ac:dyDescent="0.25">
      <c r="A2" s="434" t="s">
        <v>155</v>
      </c>
      <c r="B2" s="435"/>
      <c r="C2" s="435"/>
      <c r="D2" s="436"/>
    </row>
    <row r="3" spans="1:7" s="47" customFormat="1" ht="41.25" customHeight="1" x14ac:dyDescent="0.25">
      <c r="A3" s="505" t="s">
        <v>429</v>
      </c>
      <c r="B3" s="506"/>
      <c r="C3" s="506"/>
      <c r="D3" s="507"/>
    </row>
    <row r="4" spans="1:7" ht="15" customHeight="1" thickBot="1" x14ac:dyDescent="0.3">
      <c r="A4" s="551" t="s">
        <v>25</v>
      </c>
      <c r="B4" s="532"/>
      <c r="C4" s="532"/>
      <c r="D4" s="552"/>
    </row>
    <row r="5" spans="1:7" s="24" customFormat="1" ht="45.75" customHeight="1" x14ac:dyDescent="0.25">
      <c r="A5" s="443" t="s">
        <v>602</v>
      </c>
      <c r="B5" s="444"/>
      <c r="C5" s="6"/>
      <c r="D5" s="317"/>
    </row>
    <row r="6" spans="1:7" ht="15" customHeight="1" thickBot="1" x14ac:dyDescent="0.3">
      <c r="A6" s="540" t="s">
        <v>26</v>
      </c>
      <c r="B6" s="520"/>
      <c r="C6" s="520"/>
      <c r="D6" s="541"/>
    </row>
    <row r="7" spans="1:7" x14ac:dyDescent="0.25">
      <c r="A7" s="15" t="s">
        <v>537</v>
      </c>
      <c r="B7" s="20"/>
      <c r="C7" s="523" t="s">
        <v>24</v>
      </c>
      <c r="D7" s="536"/>
      <c r="E7" s="248"/>
      <c r="F7" s="61"/>
      <c r="G7" s="61"/>
    </row>
    <row r="8" spans="1:7" ht="60" x14ac:dyDescent="0.25">
      <c r="A8" s="369" t="s">
        <v>612</v>
      </c>
      <c r="B8" s="68"/>
      <c r="C8" s="370" t="s">
        <v>551</v>
      </c>
      <c r="D8" s="234"/>
      <c r="E8" s="248"/>
      <c r="F8" s="61"/>
      <c r="G8" s="61"/>
    </row>
    <row r="9" spans="1:7" ht="30" customHeight="1" x14ac:dyDescent="0.25">
      <c r="A9" s="371" t="s">
        <v>558</v>
      </c>
      <c r="B9" s="10"/>
      <c r="C9" s="523" t="s">
        <v>24</v>
      </c>
      <c r="D9" s="536"/>
      <c r="E9" s="248"/>
      <c r="F9" s="61"/>
      <c r="G9" s="61"/>
    </row>
    <row r="10" spans="1:7" s="69" customFormat="1" ht="15" customHeight="1" thickBot="1" x14ac:dyDescent="0.3">
      <c r="A10" s="540" t="s">
        <v>27</v>
      </c>
      <c r="B10" s="520"/>
      <c r="C10" s="520"/>
      <c r="D10" s="541"/>
    </row>
    <row r="11" spans="1:7" ht="15" customHeight="1" x14ac:dyDescent="0.25">
      <c r="A11" s="639" t="s">
        <v>430</v>
      </c>
      <c r="B11" s="640"/>
      <c r="C11" s="640"/>
      <c r="D11" s="641"/>
    </row>
    <row r="12" spans="1:7" ht="15" customHeight="1" x14ac:dyDescent="0.25">
      <c r="A12" s="133" t="s">
        <v>471</v>
      </c>
      <c r="B12" s="37"/>
      <c r="C12" s="523" t="s">
        <v>24</v>
      </c>
      <c r="D12" s="536"/>
    </row>
    <row r="13" spans="1:7" ht="15" customHeight="1" x14ac:dyDescent="0.25">
      <c r="A13" s="133" t="s">
        <v>472</v>
      </c>
      <c r="B13" s="37"/>
      <c r="C13" s="523" t="s">
        <v>24</v>
      </c>
      <c r="D13" s="536"/>
    </row>
    <row r="14" spans="1:7" ht="15" customHeight="1" x14ac:dyDescent="0.25">
      <c r="A14" s="630" t="s">
        <v>431</v>
      </c>
      <c r="B14" s="631"/>
      <c r="C14" s="631"/>
      <c r="D14" s="632"/>
    </row>
    <row r="15" spans="1:7" ht="15" customHeight="1" x14ac:dyDescent="0.25">
      <c r="A15" s="372" t="s">
        <v>471</v>
      </c>
      <c r="B15" s="300"/>
      <c r="C15" s="523" t="s">
        <v>24</v>
      </c>
      <c r="D15" s="536"/>
    </row>
    <row r="16" spans="1:7" ht="15" customHeight="1" x14ac:dyDescent="0.25">
      <c r="A16" s="372" t="s">
        <v>472</v>
      </c>
      <c r="B16" s="37"/>
      <c r="C16" s="523" t="s">
        <v>24</v>
      </c>
      <c r="D16" s="536"/>
    </row>
    <row r="17" spans="1:4" ht="15" customHeight="1" x14ac:dyDescent="0.25">
      <c r="A17" s="630" t="s">
        <v>432</v>
      </c>
      <c r="B17" s="631"/>
      <c r="C17" s="631"/>
      <c r="D17" s="632"/>
    </row>
    <row r="18" spans="1:4" ht="15" customHeight="1" x14ac:dyDescent="0.25">
      <c r="A18" s="372" t="s">
        <v>473</v>
      </c>
      <c r="B18" s="37"/>
      <c r="C18" s="523" t="s">
        <v>24</v>
      </c>
      <c r="D18" s="536"/>
    </row>
    <row r="19" spans="1:4" ht="15" customHeight="1" x14ac:dyDescent="0.25">
      <c r="A19" s="372" t="s">
        <v>474</v>
      </c>
      <c r="B19" s="37"/>
      <c r="C19" s="523" t="s">
        <v>24</v>
      </c>
      <c r="D19" s="536"/>
    </row>
    <row r="20" spans="1:4" ht="15" customHeight="1" x14ac:dyDescent="0.25">
      <c r="A20" s="630" t="s">
        <v>433</v>
      </c>
      <c r="B20" s="631"/>
      <c r="C20" s="631"/>
      <c r="D20" s="632"/>
    </row>
    <row r="21" spans="1:4" ht="15" customHeight="1" x14ac:dyDescent="0.25">
      <c r="A21" s="372" t="s">
        <v>473</v>
      </c>
      <c r="B21" s="300"/>
      <c r="C21" s="523" t="s">
        <v>24</v>
      </c>
      <c r="D21" s="536"/>
    </row>
    <row r="22" spans="1:4" ht="15" customHeight="1" x14ac:dyDescent="0.25">
      <c r="A22" s="372" t="s">
        <v>474</v>
      </c>
      <c r="B22" s="37"/>
      <c r="C22" s="523" t="s">
        <v>24</v>
      </c>
      <c r="D22" s="536"/>
    </row>
    <row r="23" spans="1:4" ht="15" customHeight="1" thickBot="1" x14ac:dyDescent="0.3">
      <c r="A23" s="492" t="s">
        <v>28</v>
      </c>
      <c r="B23" s="493"/>
      <c r="C23" s="493"/>
      <c r="D23" s="494"/>
    </row>
    <row r="24" spans="1:4" s="47" customFormat="1" ht="88.9" customHeight="1" x14ac:dyDescent="0.25">
      <c r="A24" s="542" t="s">
        <v>434</v>
      </c>
      <c r="B24" s="513"/>
      <c r="C24" s="513"/>
      <c r="D24" s="543"/>
    </row>
    <row r="25" spans="1:4" s="47" customFormat="1" ht="34.15" customHeight="1" thickBot="1" x14ac:dyDescent="0.3">
      <c r="A25" s="610" t="s">
        <v>484</v>
      </c>
      <c r="B25" s="611"/>
      <c r="C25" s="611"/>
      <c r="D25" s="612"/>
    </row>
    <row r="26" spans="1:4" s="17" customFormat="1" ht="15" customHeight="1" thickBot="1" x14ac:dyDescent="0.3">
      <c r="A26" s="134" t="s">
        <v>29</v>
      </c>
      <c r="B26" s="135" t="s">
        <v>30</v>
      </c>
      <c r="C26" s="136" t="s">
        <v>31</v>
      </c>
      <c r="D26" s="137" t="s">
        <v>32</v>
      </c>
    </row>
    <row r="27" spans="1:4" s="24" customFormat="1" ht="15.75" thickBot="1" x14ac:dyDescent="0.3">
      <c r="A27" s="627" t="s">
        <v>436</v>
      </c>
      <c r="B27" s="628"/>
      <c r="C27" s="628"/>
      <c r="D27" s="629"/>
    </row>
    <row r="28" spans="1:4" s="24" customFormat="1" x14ac:dyDescent="0.25">
      <c r="A28" s="304" t="s">
        <v>435</v>
      </c>
      <c r="B28" s="307">
        <f>SUM(B29:B31)</f>
        <v>0</v>
      </c>
      <c r="C28" s="305">
        <f>SUM(C29:C31)</f>
        <v>0</v>
      </c>
      <c r="D28" s="126" t="str">
        <f t="shared" ref="D28:D39" si="0">IF(C28&gt;0,B28/C28,"")</f>
        <v/>
      </c>
    </row>
    <row r="29" spans="1:4" s="24" customFormat="1" x14ac:dyDescent="0.25">
      <c r="A29" s="139" t="s">
        <v>59</v>
      </c>
      <c r="B29" s="42"/>
      <c r="C29" s="42"/>
      <c r="D29" s="51" t="str">
        <f t="shared" si="0"/>
        <v/>
      </c>
    </row>
    <row r="30" spans="1:4" s="24" customFormat="1" x14ac:dyDescent="0.25">
      <c r="A30" s="139" t="s">
        <v>47</v>
      </c>
      <c r="B30" s="42"/>
      <c r="C30" s="42"/>
      <c r="D30" s="52" t="str">
        <f t="shared" si="0"/>
        <v/>
      </c>
    </row>
    <row r="31" spans="1:4" s="24" customFormat="1" ht="15.75" thickBot="1" x14ac:dyDescent="0.3">
      <c r="A31" s="225" t="s">
        <v>67</v>
      </c>
      <c r="B31" s="120"/>
      <c r="C31" s="120"/>
      <c r="D31" s="53" t="str">
        <f t="shared" si="0"/>
        <v/>
      </c>
    </row>
    <row r="32" spans="1:4" s="24" customFormat="1" x14ac:dyDescent="0.25">
      <c r="A32" s="304" t="s">
        <v>17</v>
      </c>
      <c r="B32" s="307">
        <f>SUM(B33:B35)</f>
        <v>0</v>
      </c>
      <c r="C32" s="305">
        <f>SUM(C33:C35)</f>
        <v>0</v>
      </c>
      <c r="D32" s="126" t="str">
        <f t="shared" si="0"/>
        <v/>
      </c>
    </row>
    <row r="33" spans="1:4" s="24" customFormat="1" x14ac:dyDescent="0.25">
      <c r="A33" s="139" t="s">
        <v>59</v>
      </c>
      <c r="B33" s="42"/>
      <c r="C33" s="42"/>
      <c r="D33" s="51" t="str">
        <f t="shared" si="0"/>
        <v/>
      </c>
    </row>
    <row r="34" spans="1:4" s="24" customFormat="1" x14ac:dyDescent="0.25">
      <c r="A34" s="139" t="s">
        <v>47</v>
      </c>
      <c r="B34" s="42"/>
      <c r="C34" s="42"/>
      <c r="D34" s="52" t="str">
        <f t="shared" si="0"/>
        <v/>
      </c>
    </row>
    <row r="35" spans="1:4" s="24" customFormat="1" ht="15.75" thickBot="1" x14ac:dyDescent="0.3">
      <c r="A35" s="225" t="s">
        <v>67</v>
      </c>
      <c r="B35" s="120"/>
      <c r="C35" s="120"/>
      <c r="D35" s="53" t="str">
        <f t="shared" si="0"/>
        <v/>
      </c>
    </row>
    <row r="36" spans="1:4" s="24" customFormat="1" x14ac:dyDescent="0.25">
      <c r="A36" s="304" t="s">
        <v>18</v>
      </c>
      <c r="B36" s="307">
        <f>SUM(B37:B39)</f>
        <v>0</v>
      </c>
      <c r="C36" s="305">
        <f>SUM(C37:C39)</f>
        <v>0</v>
      </c>
      <c r="D36" s="126" t="str">
        <f t="shared" si="0"/>
        <v/>
      </c>
    </row>
    <row r="37" spans="1:4" s="24" customFormat="1" x14ac:dyDescent="0.25">
      <c r="A37" s="139" t="s">
        <v>59</v>
      </c>
      <c r="B37" s="42"/>
      <c r="C37" s="42"/>
      <c r="D37" s="51" t="str">
        <f t="shared" si="0"/>
        <v/>
      </c>
    </row>
    <row r="38" spans="1:4" s="24" customFormat="1" x14ac:dyDescent="0.25">
      <c r="A38" s="139" t="s">
        <v>47</v>
      </c>
      <c r="B38" s="42"/>
      <c r="C38" s="42"/>
      <c r="D38" s="52" t="str">
        <f t="shared" si="0"/>
        <v/>
      </c>
    </row>
    <row r="39" spans="1:4" s="24" customFormat="1" ht="15.75" thickBot="1" x14ac:dyDescent="0.3">
      <c r="A39" s="225" t="s">
        <v>67</v>
      </c>
      <c r="B39" s="120"/>
      <c r="C39" s="120"/>
      <c r="D39" s="53" t="str">
        <f t="shared" si="0"/>
        <v/>
      </c>
    </row>
    <row r="40" spans="1:4" s="71" customFormat="1" ht="15.75" thickBot="1" x14ac:dyDescent="0.3">
      <c r="A40" s="627" t="s">
        <v>437</v>
      </c>
      <c r="B40" s="628"/>
      <c r="C40" s="628"/>
      <c r="D40" s="629"/>
    </row>
    <row r="41" spans="1:4" s="30" customFormat="1" ht="15.75" thickBot="1" x14ac:dyDescent="0.3">
      <c r="A41" s="304" t="s">
        <v>435</v>
      </c>
      <c r="B41" s="305">
        <f>SUM(B42:B44)</f>
        <v>0</v>
      </c>
      <c r="C41" s="305">
        <f>SUM(C42:C44)</f>
        <v>0</v>
      </c>
      <c r="D41" s="126" t="str">
        <f t="shared" ref="D41:D52" si="1">IF(C41&gt;0,B41/C41,"")</f>
        <v/>
      </c>
    </row>
    <row r="42" spans="1:4" s="30" customFormat="1" ht="15.75" thickBot="1" x14ac:dyDescent="0.3">
      <c r="A42" s="139" t="s">
        <v>59</v>
      </c>
      <c r="B42" s="42"/>
      <c r="C42" s="42"/>
      <c r="D42" s="51" t="str">
        <f t="shared" si="1"/>
        <v/>
      </c>
    </row>
    <row r="43" spans="1:4" s="30" customFormat="1" ht="15.75" thickBot="1" x14ac:dyDescent="0.3">
      <c r="A43" s="139" t="s">
        <v>47</v>
      </c>
      <c r="B43" s="42"/>
      <c r="C43" s="42"/>
      <c r="D43" s="52" t="str">
        <f t="shared" si="1"/>
        <v/>
      </c>
    </row>
    <row r="44" spans="1:4" s="30" customFormat="1" ht="15.75" thickBot="1" x14ac:dyDescent="0.3">
      <c r="A44" s="225" t="s">
        <v>67</v>
      </c>
      <c r="B44" s="120"/>
      <c r="C44" s="120"/>
      <c r="D44" s="53" t="str">
        <f t="shared" si="1"/>
        <v/>
      </c>
    </row>
    <row r="45" spans="1:4" s="30" customFormat="1" ht="15.75" thickBot="1" x14ac:dyDescent="0.3">
      <c r="A45" s="304" t="s">
        <v>17</v>
      </c>
      <c r="B45" s="305">
        <f>SUM(B46:B48)</f>
        <v>0</v>
      </c>
      <c r="C45" s="305">
        <f>SUM(C46:C48)</f>
        <v>0</v>
      </c>
      <c r="D45" s="126" t="str">
        <f t="shared" si="1"/>
        <v/>
      </c>
    </row>
    <row r="46" spans="1:4" s="30" customFormat="1" ht="15.75" thickBot="1" x14ac:dyDescent="0.3">
      <c r="A46" s="139" t="s">
        <v>59</v>
      </c>
      <c r="B46" s="42"/>
      <c r="C46" s="42"/>
      <c r="D46" s="51" t="str">
        <f t="shared" si="1"/>
        <v/>
      </c>
    </row>
    <row r="47" spans="1:4" s="30" customFormat="1" ht="15.75" thickBot="1" x14ac:dyDescent="0.3">
      <c r="A47" s="139" t="s">
        <v>47</v>
      </c>
      <c r="B47" s="42"/>
      <c r="C47" s="42"/>
      <c r="D47" s="52" t="str">
        <f t="shared" si="1"/>
        <v/>
      </c>
    </row>
    <row r="48" spans="1:4" s="30" customFormat="1" ht="15.75" thickBot="1" x14ac:dyDescent="0.3">
      <c r="A48" s="225" t="s">
        <v>67</v>
      </c>
      <c r="B48" s="120"/>
      <c r="C48" s="120"/>
      <c r="D48" s="53" t="str">
        <f t="shared" si="1"/>
        <v/>
      </c>
    </row>
    <row r="49" spans="1:4" s="16" customFormat="1" ht="15.75" thickBot="1" x14ac:dyDescent="0.3">
      <c r="A49" s="304" t="s">
        <v>18</v>
      </c>
      <c r="B49" s="307">
        <f>SUM(B50:B52)</f>
        <v>0</v>
      </c>
      <c r="C49" s="305">
        <f>SUM(C50:C52)</f>
        <v>0</v>
      </c>
      <c r="D49" s="126" t="str">
        <f t="shared" si="1"/>
        <v/>
      </c>
    </row>
    <row r="50" spans="1:4" s="24" customFormat="1" x14ac:dyDescent="0.25">
      <c r="A50" s="139" t="s">
        <v>59</v>
      </c>
      <c r="B50" s="42"/>
      <c r="C50" s="42"/>
      <c r="D50" s="51" t="str">
        <f t="shared" si="1"/>
        <v/>
      </c>
    </row>
    <row r="51" spans="1:4" s="24" customFormat="1" x14ac:dyDescent="0.25">
      <c r="A51" s="139" t="s">
        <v>47</v>
      </c>
      <c r="B51" s="42"/>
      <c r="C51" s="42"/>
      <c r="D51" s="52" t="str">
        <f t="shared" si="1"/>
        <v/>
      </c>
    </row>
    <row r="52" spans="1:4" s="16" customFormat="1" ht="15.75" thickBot="1" x14ac:dyDescent="0.3">
      <c r="A52" s="225" t="s">
        <v>67</v>
      </c>
      <c r="B52" s="120"/>
      <c r="C52" s="120"/>
      <c r="D52" s="53" t="str">
        <f t="shared" si="1"/>
        <v/>
      </c>
    </row>
    <row r="53" spans="1:4" s="16" customFormat="1" ht="16.350000000000001" customHeight="1" thickBot="1" x14ac:dyDescent="0.3">
      <c r="A53" s="540" t="s">
        <v>35</v>
      </c>
      <c r="B53" s="520"/>
      <c r="C53" s="520"/>
      <c r="D53" s="541"/>
    </row>
    <row r="54" spans="1:4" s="24" customFormat="1" x14ac:dyDescent="0.25">
      <c r="A54" s="461" t="s">
        <v>541</v>
      </c>
      <c r="B54" s="462"/>
      <c r="C54" s="462"/>
      <c r="D54" s="463"/>
    </row>
    <row r="55" spans="1:4" s="24" customFormat="1" x14ac:dyDescent="0.25">
      <c r="A55" s="253" t="s">
        <v>65</v>
      </c>
      <c r="B55" s="6"/>
      <c r="C55" s="556" t="s">
        <v>24</v>
      </c>
      <c r="D55" s="557"/>
    </row>
    <row r="56" spans="1:4" s="24" customFormat="1" x14ac:dyDescent="0.25">
      <c r="A56" s="252" t="s">
        <v>543</v>
      </c>
      <c r="B56" s="6"/>
      <c r="C56" s="426" t="s">
        <v>24</v>
      </c>
      <c r="D56" s="427"/>
    </row>
    <row r="57" spans="1:4" s="24" customFormat="1" x14ac:dyDescent="0.25">
      <c r="A57" s="252" t="s">
        <v>544</v>
      </c>
      <c r="B57" s="6"/>
      <c r="C57" s="426" t="s">
        <v>24</v>
      </c>
      <c r="D57" s="427"/>
    </row>
    <row r="58" spans="1:4" s="24" customFormat="1" x14ac:dyDescent="0.25">
      <c r="A58" s="252" t="s">
        <v>508</v>
      </c>
      <c r="B58" s="6"/>
      <c r="C58" s="426" t="s">
        <v>24</v>
      </c>
      <c r="D58" s="427"/>
    </row>
    <row r="59" spans="1:4" s="24" customFormat="1" x14ac:dyDescent="0.25">
      <c r="A59" s="252" t="s">
        <v>545</v>
      </c>
      <c r="B59" s="6"/>
      <c r="C59" s="426" t="s">
        <v>24</v>
      </c>
      <c r="D59" s="427"/>
    </row>
    <row r="60" spans="1:4" s="24" customFormat="1" ht="30" x14ac:dyDescent="0.25">
      <c r="A60" s="252" t="s">
        <v>71</v>
      </c>
      <c r="B60" s="6"/>
      <c r="C60" s="426" t="s">
        <v>24</v>
      </c>
      <c r="D60" s="427"/>
    </row>
    <row r="61" spans="1:4" s="24" customFormat="1" x14ac:dyDescent="0.25">
      <c r="A61" s="252" t="s">
        <v>72</v>
      </c>
      <c r="B61" s="6"/>
      <c r="C61" s="426" t="s">
        <v>24</v>
      </c>
      <c r="D61" s="427"/>
    </row>
    <row r="62" spans="1:4" s="24" customFormat="1" x14ac:dyDescent="0.25">
      <c r="A62" s="252" t="s">
        <v>539</v>
      </c>
      <c r="B62" s="6"/>
      <c r="C62" s="426" t="s">
        <v>24</v>
      </c>
      <c r="D62" s="427"/>
    </row>
    <row r="63" spans="1:4" s="24" customFormat="1" x14ac:dyDescent="0.25">
      <c r="A63" s="252" t="s">
        <v>73</v>
      </c>
      <c r="B63" s="6"/>
      <c r="C63" s="459" t="s">
        <v>24</v>
      </c>
      <c r="D63" s="460"/>
    </row>
    <row r="64" spans="1:4" s="24" customFormat="1" ht="120" x14ac:dyDescent="0.25">
      <c r="A64" s="252" t="s">
        <v>67</v>
      </c>
      <c r="B64" s="6"/>
      <c r="C64" s="155" t="s">
        <v>542</v>
      </c>
      <c r="D64" s="234"/>
    </row>
    <row r="65" spans="1:7" s="24" customFormat="1" ht="60" x14ac:dyDescent="0.25">
      <c r="A65" s="146" t="s">
        <v>562</v>
      </c>
      <c r="B65" s="6"/>
      <c r="C65" s="145" t="s">
        <v>576</v>
      </c>
      <c r="D65" s="231"/>
    </row>
    <row r="66" spans="1:7" s="24" customFormat="1" ht="90" x14ac:dyDescent="0.25">
      <c r="A66" s="147" t="s">
        <v>561</v>
      </c>
      <c r="B66" s="10"/>
      <c r="C66" s="145" t="s">
        <v>36</v>
      </c>
      <c r="D66" s="234"/>
    </row>
    <row r="67" spans="1:7" s="24" customFormat="1" ht="45" x14ac:dyDescent="0.25">
      <c r="A67" s="148" t="s">
        <v>515</v>
      </c>
      <c r="B67" s="9"/>
      <c r="C67" s="228" t="s">
        <v>516</v>
      </c>
      <c r="D67" s="235"/>
    </row>
    <row r="68" spans="1:7" ht="16.350000000000001" customHeight="1" x14ac:dyDescent="0.25">
      <c r="A68" s="602" t="s">
        <v>130</v>
      </c>
      <c r="B68" s="568"/>
      <c r="C68" s="568"/>
      <c r="D68" s="603"/>
      <c r="E68" s="65"/>
      <c r="F68" s="65"/>
      <c r="G68" s="65"/>
    </row>
    <row r="69" spans="1:7" s="16" customFormat="1" ht="16.350000000000001" customHeight="1" thickBot="1" x14ac:dyDescent="0.3">
      <c r="A69" s="588" t="s">
        <v>432</v>
      </c>
      <c r="B69" s="589"/>
      <c r="C69" s="589"/>
      <c r="D69" s="590"/>
      <c r="E69" s="70"/>
      <c r="F69" s="70"/>
      <c r="G69" s="70"/>
    </row>
    <row r="70" spans="1:7" x14ac:dyDescent="0.25">
      <c r="A70" s="636" t="s">
        <v>438</v>
      </c>
      <c r="B70" s="637"/>
      <c r="C70" s="637"/>
      <c r="D70" s="638"/>
      <c r="E70" s="65"/>
      <c r="F70" s="65"/>
      <c r="G70" s="65"/>
    </row>
    <row r="71" spans="1:7" ht="45" x14ac:dyDescent="0.25">
      <c r="A71" s="144" t="s">
        <v>577</v>
      </c>
      <c r="B71" s="10"/>
      <c r="C71" s="150" t="s">
        <v>38</v>
      </c>
      <c r="D71" s="235"/>
      <c r="E71" s="61"/>
      <c r="F71" s="61"/>
      <c r="G71" s="61"/>
    </row>
    <row r="72" spans="1:7" ht="45" x14ac:dyDescent="0.25">
      <c r="A72" s="144" t="s">
        <v>578</v>
      </c>
      <c r="B72" s="10"/>
      <c r="C72" s="150" t="s">
        <v>39</v>
      </c>
      <c r="D72" s="235"/>
      <c r="E72" s="61"/>
      <c r="F72" s="61"/>
      <c r="G72" s="61"/>
    </row>
    <row r="73" spans="1:7" ht="45" x14ac:dyDescent="0.25">
      <c r="A73" s="144" t="s">
        <v>579</v>
      </c>
      <c r="B73" s="10"/>
      <c r="C73" s="150" t="s">
        <v>40</v>
      </c>
      <c r="D73" s="235"/>
      <c r="E73" s="61"/>
      <c r="F73" s="61"/>
      <c r="G73" s="61"/>
    </row>
    <row r="74" spans="1:7" x14ac:dyDescent="0.25">
      <c r="A74" s="613" t="s">
        <v>50</v>
      </c>
      <c r="B74" s="558"/>
      <c r="C74" s="558"/>
      <c r="D74" s="614"/>
      <c r="E74" s="65"/>
      <c r="F74" s="65"/>
      <c r="G74" s="65"/>
    </row>
    <row r="75" spans="1:7" ht="45" x14ac:dyDescent="0.25">
      <c r="A75" s="144" t="s">
        <v>567</v>
      </c>
      <c r="B75" s="10"/>
      <c r="C75" s="150" t="s">
        <v>38</v>
      </c>
      <c r="D75" s="235"/>
      <c r="E75" s="61"/>
      <c r="F75" s="61"/>
      <c r="G75" s="61"/>
    </row>
    <row r="76" spans="1:7" ht="45" x14ac:dyDescent="0.25">
      <c r="A76" s="144" t="s">
        <v>568</v>
      </c>
      <c r="B76" s="10"/>
      <c r="C76" s="150" t="s">
        <v>39</v>
      </c>
      <c r="D76" s="235"/>
      <c r="E76" s="61"/>
      <c r="F76" s="61"/>
      <c r="G76" s="61"/>
    </row>
    <row r="77" spans="1:7" ht="45" x14ac:dyDescent="0.25">
      <c r="A77" s="144" t="s">
        <v>572</v>
      </c>
      <c r="B77" s="10"/>
      <c r="C77" s="150" t="s">
        <v>40</v>
      </c>
      <c r="D77" s="235"/>
      <c r="E77" s="61"/>
      <c r="F77" s="61"/>
      <c r="G77" s="61"/>
    </row>
    <row r="78" spans="1:7" x14ac:dyDescent="0.25">
      <c r="A78" s="613" t="s">
        <v>115</v>
      </c>
      <c r="B78" s="558"/>
      <c r="C78" s="558"/>
      <c r="D78" s="614"/>
      <c r="E78" s="65"/>
      <c r="F78" s="65"/>
      <c r="G78" s="65"/>
    </row>
    <row r="79" spans="1:7" ht="45" x14ac:dyDescent="0.25">
      <c r="A79" s="144" t="s">
        <v>569</v>
      </c>
      <c r="B79" s="10"/>
      <c r="C79" s="150" t="s">
        <v>38</v>
      </c>
      <c r="D79" s="235"/>
      <c r="E79" s="61"/>
      <c r="F79" s="61"/>
      <c r="G79" s="61"/>
    </row>
    <row r="80" spans="1:7" ht="45" x14ac:dyDescent="0.25">
      <c r="A80" s="144" t="s">
        <v>570</v>
      </c>
      <c r="B80" s="10"/>
      <c r="C80" s="150" t="s">
        <v>39</v>
      </c>
      <c r="D80" s="235"/>
      <c r="E80" s="61"/>
      <c r="F80" s="61"/>
      <c r="G80" s="61"/>
    </row>
    <row r="81" spans="1:7" ht="45" x14ac:dyDescent="0.25">
      <c r="A81" s="144" t="s">
        <v>571</v>
      </c>
      <c r="B81" s="10"/>
      <c r="C81" s="150" t="s">
        <v>40</v>
      </c>
      <c r="D81" s="235"/>
      <c r="E81" s="61"/>
      <c r="F81" s="61"/>
      <c r="G81" s="61"/>
    </row>
    <row r="82" spans="1:7" s="24" customFormat="1" x14ac:dyDescent="0.25">
      <c r="A82" s="423" t="s">
        <v>42</v>
      </c>
      <c r="B82" s="424"/>
      <c r="C82" s="424"/>
      <c r="D82" s="425"/>
    </row>
    <row r="83" spans="1:7" s="24" customFormat="1" ht="45" x14ac:dyDescent="0.25">
      <c r="A83" s="144" t="s">
        <v>517</v>
      </c>
      <c r="B83" s="6"/>
      <c r="C83" s="149" t="s">
        <v>38</v>
      </c>
      <c r="D83" s="235"/>
    </row>
    <row r="84" spans="1:7" s="24" customFormat="1" ht="45" x14ac:dyDescent="0.25">
      <c r="A84" s="144" t="s">
        <v>518</v>
      </c>
      <c r="B84" s="10"/>
      <c r="C84" s="150" t="s">
        <v>39</v>
      </c>
      <c r="D84" s="235"/>
    </row>
    <row r="85" spans="1:7" s="24" customFormat="1" ht="45" x14ac:dyDescent="0.25">
      <c r="A85" s="144" t="s">
        <v>519</v>
      </c>
      <c r="B85" s="10"/>
      <c r="C85" s="150" t="s">
        <v>40</v>
      </c>
      <c r="D85" s="235"/>
    </row>
    <row r="86" spans="1:7" s="24" customFormat="1" x14ac:dyDescent="0.25">
      <c r="A86" s="423" t="s">
        <v>43</v>
      </c>
      <c r="B86" s="424"/>
      <c r="C86" s="424"/>
      <c r="D86" s="425"/>
    </row>
    <row r="87" spans="1:7" s="24" customFormat="1" ht="45" x14ac:dyDescent="0.25">
      <c r="A87" s="144" t="s">
        <v>520</v>
      </c>
      <c r="B87" s="10"/>
      <c r="C87" s="150" t="s">
        <v>38</v>
      </c>
      <c r="D87" s="235"/>
    </row>
    <row r="88" spans="1:7" s="24" customFormat="1" ht="45" x14ac:dyDescent="0.25">
      <c r="A88" s="144" t="s">
        <v>521</v>
      </c>
      <c r="B88" s="10"/>
      <c r="C88" s="150" t="s">
        <v>39</v>
      </c>
      <c r="D88" s="235"/>
    </row>
    <row r="89" spans="1:7" s="24" customFormat="1" ht="45" x14ac:dyDescent="0.25">
      <c r="A89" s="144" t="s">
        <v>522</v>
      </c>
      <c r="B89" s="10"/>
      <c r="C89" s="150" t="s">
        <v>40</v>
      </c>
      <c r="D89" s="235"/>
    </row>
    <row r="90" spans="1:7" s="24" customFormat="1" x14ac:dyDescent="0.25">
      <c r="A90" s="423" t="s">
        <v>44</v>
      </c>
      <c r="B90" s="424"/>
      <c r="C90" s="424"/>
      <c r="D90" s="425"/>
    </row>
    <row r="91" spans="1:7" s="24" customFormat="1" ht="45" x14ac:dyDescent="0.25">
      <c r="A91" s="144" t="s">
        <v>523</v>
      </c>
      <c r="B91" s="10"/>
      <c r="C91" s="150" t="s">
        <v>38</v>
      </c>
      <c r="D91" s="235"/>
    </row>
    <row r="92" spans="1:7" s="24" customFormat="1" ht="45" x14ac:dyDescent="0.25">
      <c r="A92" s="144" t="s">
        <v>524</v>
      </c>
      <c r="B92" s="10"/>
      <c r="C92" s="150" t="s">
        <v>39</v>
      </c>
      <c r="D92" s="235"/>
    </row>
    <row r="93" spans="1:7" s="24" customFormat="1" ht="60" x14ac:dyDescent="0.25">
      <c r="A93" s="144" t="s">
        <v>525</v>
      </c>
      <c r="B93" s="10"/>
      <c r="C93" s="150" t="s">
        <v>40</v>
      </c>
      <c r="D93" s="235"/>
    </row>
    <row r="94" spans="1:7" s="16" customFormat="1" ht="15.75" thickBot="1" x14ac:dyDescent="0.3">
      <c r="A94" s="588" t="s">
        <v>433</v>
      </c>
      <c r="B94" s="589"/>
      <c r="C94" s="589"/>
      <c r="D94" s="590"/>
      <c r="E94" s="70"/>
      <c r="F94" s="70"/>
      <c r="G94" s="70"/>
    </row>
    <row r="95" spans="1:7" x14ac:dyDescent="0.25">
      <c r="A95" s="636" t="s">
        <v>438</v>
      </c>
      <c r="B95" s="637"/>
      <c r="C95" s="637"/>
      <c r="D95" s="638"/>
      <c r="E95" s="65"/>
      <c r="F95" s="65"/>
      <c r="G95" s="65"/>
    </row>
    <row r="96" spans="1:7" ht="45" x14ac:dyDescent="0.25">
      <c r="A96" s="144" t="s">
        <v>577</v>
      </c>
      <c r="B96" s="10"/>
      <c r="C96" s="150" t="s">
        <v>38</v>
      </c>
      <c r="D96" s="235"/>
      <c r="E96" s="61"/>
      <c r="F96" s="61"/>
      <c r="G96" s="61"/>
    </row>
    <row r="97" spans="1:7" ht="45" x14ac:dyDescent="0.25">
      <c r="A97" s="144" t="s">
        <v>578</v>
      </c>
      <c r="B97" s="10"/>
      <c r="C97" s="150" t="s">
        <v>39</v>
      </c>
      <c r="D97" s="235"/>
      <c r="E97" s="61"/>
      <c r="F97" s="61"/>
      <c r="G97" s="61"/>
    </row>
    <row r="98" spans="1:7" ht="45" x14ac:dyDescent="0.25">
      <c r="A98" s="144" t="s">
        <v>579</v>
      </c>
      <c r="B98" s="10"/>
      <c r="C98" s="150" t="s">
        <v>40</v>
      </c>
      <c r="D98" s="235"/>
      <c r="E98" s="61"/>
      <c r="F98" s="61"/>
      <c r="G98" s="61"/>
    </row>
    <row r="99" spans="1:7" x14ac:dyDescent="0.25">
      <c r="A99" s="613" t="s">
        <v>50</v>
      </c>
      <c r="B99" s="558"/>
      <c r="C99" s="558"/>
      <c r="D99" s="614"/>
      <c r="E99" s="65"/>
      <c r="F99" s="65"/>
      <c r="G99" s="65"/>
    </row>
    <row r="100" spans="1:7" ht="45" x14ac:dyDescent="0.25">
      <c r="A100" s="144" t="s">
        <v>567</v>
      </c>
      <c r="B100" s="10"/>
      <c r="C100" s="150" t="s">
        <v>38</v>
      </c>
      <c r="D100" s="235"/>
      <c r="E100" s="61"/>
      <c r="F100" s="61"/>
      <c r="G100" s="61"/>
    </row>
    <row r="101" spans="1:7" ht="45" x14ac:dyDescent="0.25">
      <c r="A101" s="144" t="s">
        <v>568</v>
      </c>
      <c r="B101" s="10"/>
      <c r="C101" s="150" t="s">
        <v>39</v>
      </c>
      <c r="D101" s="235"/>
      <c r="E101" s="61"/>
      <c r="F101" s="61"/>
      <c r="G101" s="61"/>
    </row>
    <row r="102" spans="1:7" ht="45" x14ac:dyDescent="0.25">
      <c r="A102" s="144" t="s">
        <v>572</v>
      </c>
      <c r="B102" s="10"/>
      <c r="C102" s="150" t="s">
        <v>40</v>
      </c>
      <c r="D102" s="235"/>
      <c r="E102" s="61"/>
      <c r="F102" s="61"/>
      <c r="G102" s="61"/>
    </row>
    <row r="103" spans="1:7" x14ac:dyDescent="0.25">
      <c r="A103" s="613" t="s">
        <v>115</v>
      </c>
      <c r="B103" s="558"/>
      <c r="C103" s="558"/>
      <c r="D103" s="614"/>
      <c r="E103" s="65"/>
      <c r="F103" s="65"/>
      <c r="G103" s="65"/>
    </row>
    <row r="104" spans="1:7" ht="45" x14ac:dyDescent="0.25">
      <c r="A104" s="144" t="s">
        <v>569</v>
      </c>
      <c r="B104" s="10"/>
      <c r="C104" s="150" t="s">
        <v>38</v>
      </c>
      <c r="D104" s="235"/>
      <c r="E104" s="61"/>
      <c r="F104" s="61"/>
      <c r="G104" s="61"/>
    </row>
    <row r="105" spans="1:7" ht="45" x14ac:dyDescent="0.25">
      <c r="A105" s="144" t="s">
        <v>570</v>
      </c>
      <c r="B105" s="10"/>
      <c r="C105" s="150" t="s">
        <v>39</v>
      </c>
      <c r="D105" s="235"/>
      <c r="E105" s="61"/>
      <c r="F105" s="61"/>
      <c r="G105" s="61"/>
    </row>
    <row r="106" spans="1:7" ht="45" x14ac:dyDescent="0.25">
      <c r="A106" s="144" t="s">
        <v>571</v>
      </c>
      <c r="B106" s="10"/>
      <c r="C106" s="150" t="s">
        <v>40</v>
      </c>
      <c r="D106" s="235"/>
      <c r="E106" s="61"/>
      <c r="F106" s="61"/>
      <c r="G106" s="61"/>
    </row>
    <row r="107" spans="1:7" s="24" customFormat="1" x14ac:dyDescent="0.25">
      <c r="A107" s="423" t="s">
        <v>42</v>
      </c>
      <c r="B107" s="424"/>
      <c r="C107" s="424"/>
      <c r="D107" s="425"/>
    </row>
    <row r="108" spans="1:7" s="24" customFormat="1" ht="45" x14ac:dyDescent="0.25">
      <c r="A108" s="144" t="s">
        <v>517</v>
      </c>
      <c r="B108" s="6"/>
      <c r="C108" s="149" t="s">
        <v>38</v>
      </c>
      <c r="D108" s="235"/>
    </row>
    <row r="109" spans="1:7" s="24" customFormat="1" ht="45" x14ac:dyDescent="0.25">
      <c r="A109" s="144" t="s">
        <v>518</v>
      </c>
      <c r="B109" s="10"/>
      <c r="C109" s="150" t="s">
        <v>39</v>
      </c>
      <c r="D109" s="235"/>
    </row>
    <row r="110" spans="1:7" s="24" customFormat="1" ht="45" x14ac:dyDescent="0.25">
      <c r="A110" s="144" t="s">
        <v>519</v>
      </c>
      <c r="B110" s="10"/>
      <c r="C110" s="150" t="s">
        <v>40</v>
      </c>
      <c r="D110" s="235"/>
    </row>
    <row r="111" spans="1:7" s="24" customFormat="1" x14ac:dyDescent="0.25">
      <c r="A111" s="423" t="s">
        <v>43</v>
      </c>
      <c r="B111" s="424"/>
      <c r="C111" s="424"/>
      <c r="D111" s="425"/>
    </row>
    <row r="112" spans="1:7" s="24" customFormat="1" ht="45" x14ac:dyDescent="0.25">
      <c r="A112" s="144" t="s">
        <v>520</v>
      </c>
      <c r="B112" s="10"/>
      <c r="C112" s="150" t="s">
        <v>38</v>
      </c>
      <c r="D112" s="235"/>
    </row>
    <row r="113" spans="1:4" s="24" customFormat="1" ht="45" x14ac:dyDescent="0.25">
      <c r="A113" s="144" t="s">
        <v>521</v>
      </c>
      <c r="B113" s="10"/>
      <c r="C113" s="150" t="s">
        <v>39</v>
      </c>
      <c r="D113" s="235"/>
    </row>
    <row r="114" spans="1:4" s="24" customFormat="1" ht="45" x14ac:dyDescent="0.25">
      <c r="A114" s="144" t="s">
        <v>522</v>
      </c>
      <c r="B114" s="10"/>
      <c r="C114" s="150" t="s">
        <v>40</v>
      </c>
      <c r="D114" s="235"/>
    </row>
    <row r="115" spans="1:4" s="24" customFormat="1" x14ac:dyDescent="0.25">
      <c r="A115" s="423" t="s">
        <v>44</v>
      </c>
      <c r="B115" s="424"/>
      <c r="C115" s="424"/>
      <c r="D115" s="425"/>
    </row>
    <row r="116" spans="1:4" s="24" customFormat="1" ht="45" x14ac:dyDescent="0.25">
      <c r="A116" s="144" t="s">
        <v>523</v>
      </c>
      <c r="B116" s="10"/>
      <c r="C116" s="150" t="s">
        <v>38</v>
      </c>
      <c r="D116" s="235"/>
    </row>
    <row r="117" spans="1:4" s="24" customFormat="1" ht="45" x14ac:dyDescent="0.25">
      <c r="A117" s="144" t="s">
        <v>524</v>
      </c>
      <c r="B117" s="10"/>
      <c r="C117" s="150" t="s">
        <v>39</v>
      </c>
      <c r="D117" s="235"/>
    </row>
    <row r="118" spans="1:4" s="24" customFormat="1" ht="60" x14ac:dyDescent="0.25">
      <c r="A118" s="144" t="s">
        <v>525</v>
      </c>
      <c r="B118" s="10"/>
      <c r="C118" s="150" t="s">
        <v>40</v>
      </c>
      <c r="D118" s="235"/>
    </row>
    <row r="119" spans="1:4" ht="17.100000000000001" customHeight="1" thickBot="1" x14ac:dyDescent="0.3">
      <c r="A119" s="540" t="s">
        <v>46</v>
      </c>
      <c r="B119" s="520"/>
      <c r="C119" s="520"/>
      <c r="D119" s="541"/>
    </row>
    <row r="120" spans="1:4" s="89" customFormat="1" ht="37.35" customHeight="1" thickBot="1" x14ac:dyDescent="0.3">
      <c r="A120" s="577"/>
      <c r="B120" s="578"/>
      <c r="C120" s="578"/>
      <c r="D120" s="579"/>
    </row>
    <row r="121" spans="1:4" ht="17.100000000000001" customHeight="1" x14ac:dyDescent="0.25">
      <c r="A121" s="539" t="s">
        <v>0</v>
      </c>
      <c r="B121" s="539"/>
      <c r="C121" s="539"/>
      <c r="D121" s="539"/>
    </row>
    <row r="122" spans="1:4" ht="15" hidden="1" customHeight="1" x14ac:dyDescent="0.25"/>
    <row r="123" spans="1:4" ht="15" hidden="1" customHeight="1" x14ac:dyDescent="0.25"/>
    <row r="124" spans="1:4" ht="15" hidden="1" customHeight="1" x14ac:dyDescent="0.25"/>
    <row r="125" spans="1:4" ht="15" hidden="1" customHeight="1" x14ac:dyDescent="0.25"/>
    <row r="126" spans="1:4" ht="15" hidden="1" customHeight="1" x14ac:dyDescent="0.25"/>
    <row r="127" spans="1:4" ht="15" hidden="1" customHeight="1" x14ac:dyDescent="0.25"/>
    <row r="128" spans="1:4"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sheetData>
  <sheetProtection algorithmName="SHA-512" hashValue="F0aDkt22TGpeZzVSekrT2Cx1pt6fEr079YDiWWfMOZ6N2tQANHJBWFZHy0orgsQsxU3LxmCFDwvtGt5P+XsHTw==" saltValue="mu8bkRvtupKW6Fd6cE6jiQ==" spinCount="100000" sheet="1" objects="1" scenarios="1"/>
  <mergeCells count="55">
    <mergeCell ref="A120:D120"/>
    <mergeCell ref="A121:D121"/>
    <mergeCell ref="A99:D99"/>
    <mergeCell ref="A103:D103"/>
    <mergeCell ref="A107:D107"/>
    <mergeCell ref="A111:D111"/>
    <mergeCell ref="A115:D115"/>
    <mergeCell ref="A119:D119"/>
    <mergeCell ref="A95:D95"/>
    <mergeCell ref="A40:D40"/>
    <mergeCell ref="A53:D53"/>
    <mergeCell ref="A68:D68"/>
    <mergeCell ref="A69:D69"/>
    <mergeCell ref="A70:D70"/>
    <mergeCell ref="A74:D74"/>
    <mergeCell ref="A78:D78"/>
    <mergeCell ref="A82:D82"/>
    <mergeCell ref="A86:D86"/>
    <mergeCell ref="C60:D60"/>
    <mergeCell ref="C61:D61"/>
    <mergeCell ref="C62:D62"/>
    <mergeCell ref="C63:D63"/>
    <mergeCell ref="A54:D54"/>
    <mergeCell ref="C55:D55"/>
    <mergeCell ref="A90:D90"/>
    <mergeCell ref="A94:D94"/>
    <mergeCell ref="A27:D27"/>
    <mergeCell ref="C16:D16"/>
    <mergeCell ref="A17:D17"/>
    <mergeCell ref="C18:D18"/>
    <mergeCell ref="C19:D19"/>
    <mergeCell ref="A20:D20"/>
    <mergeCell ref="C21:D21"/>
    <mergeCell ref="C22:D22"/>
    <mergeCell ref="A23:D23"/>
    <mergeCell ref="A24:D24"/>
    <mergeCell ref="A25:D25"/>
    <mergeCell ref="C56:D56"/>
    <mergeCell ref="C57:D57"/>
    <mergeCell ref="C58:D58"/>
    <mergeCell ref="A1:D1"/>
    <mergeCell ref="A2:D2"/>
    <mergeCell ref="A3:D3"/>
    <mergeCell ref="A4:D4"/>
    <mergeCell ref="A6:D6"/>
    <mergeCell ref="C59:D59"/>
    <mergeCell ref="A5:B5"/>
    <mergeCell ref="C15:D15"/>
    <mergeCell ref="A10:D10"/>
    <mergeCell ref="A11:D11"/>
    <mergeCell ref="C12:D12"/>
    <mergeCell ref="C13:D13"/>
    <mergeCell ref="A14:D14"/>
    <mergeCell ref="C7:D7"/>
    <mergeCell ref="C9:D9"/>
  </mergeCells>
  <dataValidations count="55">
    <dataValidation type="whole" allowBlank="1" showInputMessage="1" showErrorMessage="1" promptTitle="Engagement" prompt="Input denominator for 13-17 years with Other" sqref="C44">
      <formula1>0</formula1>
      <formula2>100000</formula2>
    </dataValidation>
    <dataValidation type="whole" allowBlank="1" showInputMessage="1" showErrorMessage="1" promptTitle="Engagement" prompt="Input denominator  for 13-17 years with Medicare &amp; Medicaid" sqref="C43">
      <formula1>0</formula1>
      <formula2>100000</formula2>
    </dataValidation>
    <dataValidation type="whole" allowBlank="1" showInputMessage="1" showErrorMessage="1" promptTitle="Engagement" prompt="Input denominator  for 13-17 years with Medicaid" sqref="C42">
      <formula1>0</formula1>
      <formula2>100000</formula2>
    </dataValidation>
    <dataValidation allowBlank="1" showInputMessage="1" showErrorMessage="1" promptTitle="Engagement" prompt="Input numerator  for 13-17 years with Other" sqref="B44"/>
    <dataValidation allowBlank="1" showInputMessage="1" showErrorMessage="1" promptTitle="Engagement" prompt="Input numerator  for 13-17 years with Medicare &amp; Medicaid" sqref="B43"/>
    <dataValidation allowBlank="1" showInputMessage="1" showErrorMessage="1" promptTitle="Engagement" prompt="Input numerator for 13-17 years with Medicaid" sqref="B42"/>
    <dataValidation type="whole" allowBlank="1" showInputMessage="1" showErrorMessage="1" promptTitle="Initiation" prompt="Input denominator for 13-17 years with Other" sqref="C31">
      <formula1>0</formula1>
      <formula2>100000</formula2>
    </dataValidation>
    <dataValidation type="whole" allowBlank="1" showInputMessage="1" showErrorMessage="1" promptTitle="Initiation" prompt="Input denominator  for 13-17 years with Medicare &amp; Medicaid" sqref="C30">
      <formula1>0</formula1>
      <formula2>100000</formula2>
    </dataValidation>
    <dataValidation type="whole" allowBlank="1" showInputMessage="1" showErrorMessage="1" promptTitle="Initiation" prompt="Input denominator  for 13-17 years with Medicaid" sqref="C29">
      <formula1>0</formula1>
      <formula2>100000</formula2>
    </dataValidation>
    <dataValidation allowBlank="1" showInputMessage="1" showErrorMessage="1" promptTitle="Initiation" prompt="Input numerator  for 13-17 years with Other" sqref="B31"/>
    <dataValidation allowBlank="1" showInputMessage="1" showErrorMessage="1" promptTitle="Initiation" prompt="Input numerator  for 13-17 years with Medicare &amp; Medicaid" sqref="B30"/>
    <dataValidation allowBlank="1" showInputMessage="1" showErrorMessage="1" promptTitle="Initiation" prompt="Input numerator for 13-17 years with Medicaid" sqref="B29"/>
    <dataValidation type="whole" allowBlank="1" showInputMessage="1" showErrorMessage="1" promptTitle="Initiation" prompt="Input denominator for 65+ years with Other" sqref="C39">
      <formula1>0</formula1>
      <formula2>100000</formula2>
    </dataValidation>
    <dataValidation type="whole" allowBlank="1" showInputMessage="1" showErrorMessage="1" promptTitle="Initiation" prompt="Input denominator  for 65+ years with Medicare &amp; Medicaid" sqref="C38">
      <formula1>0</formula1>
      <formula2>100000</formula2>
    </dataValidation>
    <dataValidation type="whole" allowBlank="1" showInputMessage="1" showErrorMessage="1" promptTitle="Initiation" prompt="Input denominator  for 65+ years with Medicaid" sqref="C37">
      <formula1>0</formula1>
      <formula2>100000</formula2>
    </dataValidation>
    <dataValidation allowBlank="1" showInputMessage="1" showErrorMessage="1" promptTitle="Initiation" prompt="Input numerator  for 65+ years with Other" sqref="B39"/>
    <dataValidation allowBlank="1" showInputMessage="1" showErrorMessage="1" promptTitle="Initiation" prompt="Input numerator  for 65+ years with Medicare &amp; Medicaid" sqref="B38"/>
    <dataValidation allowBlank="1" showInputMessage="1" showErrorMessage="1" promptTitle="Initiation" prompt="Input numerator for 65+ years with Medicaid" sqref="B37"/>
    <dataValidation type="whole" allowBlank="1" showInputMessage="1" showErrorMessage="1" promptTitle="Engagement" prompt="Input denominator for 65+ years with Other" sqref="C52">
      <formula1>0</formula1>
      <formula2>100000</formula2>
    </dataValidation>
    <dataValidation type="whole" allowBlank="1" showInputMessage="1" showErrorMessage="1" promptTitle="Engagement" prompt="Input denominator  for 65+ years with Medicare &amp; Medicaid" sqref="C51">
      <formula1>0</formula1>
      <formula2>100000</formula2>
    </dataValidation>
    <dataValidation type="whole" allowBlank="1" showInputMessage="1" showErrorMessage="1" promptTitle="Engagement" prompt="Input denominator  for 65+ years with Medicaid" sqref="C50">
      <formula1>0</formula1>
      <formula2>100000</formula2>
    </dataValidation>
    <dataValidation allowBlank="1" showInputMessage="1" showErrorMessage="1" promptTitle="Engagement" prompt="Input numerator  for 65+ years with Other" sqref="B52"/>
    <dataValidation allowBlank="1" showInputMessage="1" showErrorMessage="1" promptTitle="Engagement" prompt="Input numerator  for 65+ years with Medicare &amp; Medicaid" sqref="B51"/>
    <dataValidation allowBlank="1" showInputMessage="1" showErrorMessage="1" promptTitle="Engagement" prompt="Input numerator for 65+ years with Medicaid" sqref="B50"/>
    <dataValidation type="whole" allowBlank="1" showInputMessage="1" showErrorMessage="1" promptTitle="Initiation" prompt="Input denominator for 18-64 years with Other" sqref="C35">
      <formula1>0</formula1>
      <formula2>100000</formula2>
    </dataValidation>
    <dataValidation type="whole" allowBlank="1" showInputMessage="1" showErrorMessage="1" promptTitle="Initiation" prompt="Input denominator  for 18-64 years with Medicare &amp; Medicaid" sqref="C34">
      <formula1>0</formula1>
      <formula2>100000</formula2>
    </dataValidation>
    <dataValidation type="whole" allowBlank="1" showInputMessage="1" showErrorMessage="1" promptTitle="Initiation" prompt="Input denominator  for 18-64 years with Medicaid" sqref="C33">
      <formula1>0</formula1>
      <formula2>100000</formula2>
    </dataValidation>
    <dataValidation allowBlank="1" showInputMessage="1" showErrorMessage="1" promptTitle="Initiation" prompt="Input numerator  for 18-64 years with Other" sqref="B35"/>
    <dataValidation allowBlank="1" showInputMessage="1" showErrorMessage="1" promptTitle="Initiation" prompt="Input numerator  for 18-64 years with Medicare &amp; Medicaid" sqref="B34"/>
    <dataValidation allowBlank="1" showInputMessage="1" showErrorMessage="1" promptTitle="Initiation" prompt="Input numerator for 18-64 years with Medicaid" sqref="B33"/>
    <dataValidation allowBlank="1" showInputMessage="1" showErrorMessage="1" promptTitle="Engagement" prompt="Input numerator for 18-64 years with Medicaid" sqref="B46"/>
    <dataValidation allowBlank="1" showInputMessage="1" showErrorMessage="1" promptTitle="Engagement" prompt="Input numerator  for 18-64 years with Medicare &amp; Medicaid" sqref="B47"/>
    <dataValidation allowBlank="1" showInputMessage="1" showErrorMessage="1" promptTitle="Engagement" prompt="Input numerator  for 18-64 years with Other" sqref="B48"/>
    <dataValidation type="whole" allowBlank="1" showInputMessage="1" showErrorMessage="1" promptTitle="Engagement" prompt="Input denominator  for 18-64 years with Medicaid" sqref="C46">
      <formula1>0</formula1>
      <formula2>100000</formula2>
    </dataValidation>
    <dataValidation type="whole" allowBlank="1" showInputMessage="1" showErrorMessage="1" promptTitle="Engagement" prompt="Input denominator  for 18-64 years with Medicare &amp; Medicaid" sqref="C47">
      <formula1>0</formula1>
      <formula2>100000</formula2>
    </dataValidation>
    <dataValidation type="whole" allowBlank="1" showInputMessage="1" showErrorMessage="1" promptTitle="Engagement" prompt="Input denominator for 18-64 years with Other" sqref="C48">
      <formula1>0</formula1>
      <formula2>100000</formula2>
    </dataValidation>
    <dataValidation allowBlank="1" showInputMessage="1" showErrorMessage="1" promptTitle="Additional Notes field" prompt="Please note anything you would like to tell us about reporting this measure:" sqref="A120"/>
    <dataValidation type="date" allowBlank="1" showInputMessage="1" showErrorMessage="1" promptTitle="Denominator Start Date NDHR" prompt="Input date in the following format - mm/dd/yyyy" sqref="B15">
      <formula1>25569</formula1>
      <formula2>43831</formula2>
    </dataValidation>
    <dataValidation allowBlank="1" showInputMessage="1" showErrorMessage="1" promptTitle="Denominator End Date NDHR" prompt="Input date in the following format - mm/dd/yyyy" sqref="B16"/>
    <dataValidation allowBlank="1" showInputMessage="1" showErrorMessage="1" promptTitle="Numerator Start Date Engagement" prompt="Input date in the following format - mm/dd/yyyy" sqref="B21"/>
    <dataValidation allowBlank="1" showInputMessage="1" showErrorMessage="1" promptTitle="Numerator End Date Engagement" prompt="Input date in the following format - mm/dd/yyyy" sqref="B22"/>
    <dataValidation type="whole" allowBlank="1" showInputMessage="1" showErrorMessage="1" sqref="B28:C28 B32:C32 B36:C36 B41:C41 B45:C45 B49:C49">
      <formula1>0</formula1>
      <formula2>100000</formula2>
    </dataValidation>
    <dataValidation type="whole" allowBlank="1" showInputMessage="1" showErrorMessage="1" prompt="Size of the population included in the denominator" sqref="B67">
      <formula1>0</formula1>
      <formula2>100000</formula2>
    </dataValidation>
    <dataValidation allowBlank="1" showInputMessage="1" showErrorMessage="1" promptTitle="If Other selected from last cell" prompt="Specify in this cell" sqref="D8"/>
    <dataValidation type="whole" allowBlank="1" showInputMessage="1" showErrorMessage="1" prompt="Size of the measure-eligible population" sqref="D67">
      <formula1>0</formula1>
      <formula2>100000</formula2>
    </dataValidation>
    <dataValidation allowBlank="1" showInputMessage="1" showErrorMessage="1" prompt="(Enter Explanation)" sqref="D108:D110 D100:D102 D112:D114 D83:D85 D87:D89 D79:D81 D71:D73 D75:D77 D104:D106 D91:D93 D96:D98 D116:D118"/>
    <dataValidation allowBlank="1" showInputMessage="1" showErrorMessage="1" promptTitle="If Yes, the measure differs:" prompt="Explain how the calculation differed and why" sqref="D65"/>
    <dataValidation allowBlank="1" showInputMessage="1" showErrorMessage="1" promptTitle="If Other" prompt="If Other, explain whether the denominator is a subset of definitions selected above, please further define the denominator, and indicate the number of consumers excluded:  " sqref="D64"/>
    <dataValidation allowBlank="1" showInputMessage="1" showErrorMessage="1" prompt="If data type other than administrative selected, specify source " sqref="B9"/>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66"/>
    <dataValidation type="date" allowBlank="1" showInputMessage="1" showErrorMessage="1" promptTitle="Denominator Start Date IESD" prompt="Input date in the following format - mm/dd/yyyy" sqref="B12">
      <formula1>25569</formula1>
      <formula2>43831</formula2>
    </dataValidation>
    <dataValidation allowBlank="1" showInputMessage="1" showErrorMessage="1" promptTitle="Denominator End Date IESD" prompt="Input date in the following format - mm/dd/yyyy" sqref="B13"/>
    <dataValidation allowBlank="1" showInputMessage="1" showErrorMessage="1" promptTitle="Numerator Start Date Initiation" prompt="Input date in the following format - mm/dd/yyyy" sqref="B18"/>
    <dataValidation allowBlank="1" showInputMessage="1" showErrorMessage="1" promptTitle="Numerator End Date  Initiation" prompt="Input date in the following format - mm/dd/yyyy" sqref="B19"/>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50">
        <x14:dataValidation type="list" allowBlank="1" showInputMessage="1" showErrorMessage="1" promptTitle="Initiation" prompt="Did the calculation differ in some other way for 13-17 years?_x000a_(Yes or No)">
          <x14:formula1>
            <xm:f>'Data Sheet'!$B$3:$B$4</xm:f>
          </x14:formula1>
          <xm:sqref>B73</xm:sqref>
        </x14:dataValidation>
        <x14:dataValidation type="list" allowBlank="1" showInputMessage="1" showErrorMessage="1" promptTitle="Initiation" prompt="Did the denominator differ for 13-17 years?_x000a_(Yes or No)">
          <x14:formula1>
            <xm:f>'Data Sheet'!$B$3:$B$4</xm:f>
          </x14:formula1>
          <xm:sqref>B72</xm:sqref>
        </x14:dataValidation>
        <x14:dataValidation type="list" allowBlank="1" showInputMessage="1" showErrorMessage="1" promptTitle="Initiation" prompt="Did the numerator differ for 13-17 years?_x000a_(Yes or No)">
          <x14:formula1>
            <xm:f>'Data Sheet'!$B$3:$B$4</xm:f>
          </x14:formula1>
          <xm:sqref>B71</xm:sqref>
        </x14:dataValidation>
        <x14:dataValidation type="list" allowBlank="1" showInputMessage="1" showErrorMessage="1" promptTitle="Initiation" prompt="Did the numerator differ for 18-64 years?_x000a_(Yes or No)">
          <x14:formula1>
            <xm:f>'Data Sheet'!$B$3:$B$4</xm:f>
          </x14:formula1>
          <xm:sqref>B75</xm:sqref>
        </x14:dataValidation>
        <x14:dataValidation type="list" allowBlank="1" showInputMessage="1" showErrorMessage="1" promptTitle="Initiation" prompt="Did the denominator differ for 18-64 years?_x000a_(Yes or No)">
          <x14:formula1>
            <xm:f>'Data Sheet'!$B$3:$B$4</xm:f>
          </x14:formula1>
          <xm:sqref>B76</xm:sqref>
        </x14:dataValidation>
        <x14:dataValidation type="list" allowBlank="1" showInputMessage="1" showErrorMessage="1" promptTitle="Initiation" prompt="Did the calculation differ in some other way for 18-64 years?_x000a_(Yes or No)">
          <x14:formula1>
            <xm:f>'Data Sheet'!$B$3:$B$4</xm:f>
          </x14:formula1>
          <xm:sqref>B77</xm:sqref>
        </x14:dataValidation>
        <x14:dataValidation type="list" allowBlank="1" showInputMessage="1" showErrorMessage="1" promptTitle="Initiation" prompt="Did the numerator differ for 65+ years?_x000a_(Yes or No)">
          <x14:formula1>
            <xm:f>'Data Sheet'!$B$3:$B$4</xm:f>
          </x14:formula1>
          <xm:sqref>B79</xm:sqref>
        </x14:dataValidation>
        <x14:dataValidation type="list" allowBlank="1" showInputMessage="1" showErrorMessage="1" promptTitle="Initiation" prompt="Did the denominator differ for 65+ years?_x000a_(Yes or No)">
          <x14:formula1>
            <xm:f>'Data Sheet'!$B$3:$B$4</xm:f>
          </x14:formula1>
          <xm:sqref>B80</xm:sqref>
        </x14:dataValidation>
        <x14:dataValidation type="list" allowBlank="1" showInputMessage="1" showErrorMessage="1" promptTitle="Initiation" prompt="Did the calculation differ in some other way for 65+ years?_x000a_(Yes or No)">
          <x14:formula1>
            <xm:f>'Data Sheet'!$B$3:$B$4</xm:f>
          </x14:formula1>
          <xm:sqref>B81</xm:sqref>
        </x14:dataValidation>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Title="Select Data Source" prompt="Select Administrative or Other data source">
          <x14:formula1>
            <xm:f>'Data Sheet'!$E$3:$E$4</xm:f>
          </x14:formula1>
          <xm:sqref>B7</xm:sqref>
        </x14:dataValidation>
        <x14:dataValidation type="list" allowBlank="1" showInputMessage="1" showErrorMessage="1" prompt="Indicate whether the Medicaid population is included in the denominator by selecting Yes or No">
          <x14:formula1>
            <xm:f>'Data Sheet'!$B$3:$B$4</xm:f>
          </x14:formula1>
          <xm:sqref>B55</xm:sqref>
        </x14:dataValidation>
        <x14:dataValidation type="list" allowBlank="1" showInputMessage="1" showErrorMessage="1" prompt="Indicate whether the Title XIX-eligible CHIP population is included in the denominator by selecting Yes or No">
          <x14:formula1>
            <xm:f>'Data Sheet'!$B$3:$B$4</xm:f>
          </x14:formula1>
          <xm:sqref>B56</xm:sqref>
        </x14:dataValidation>
        <x14:dataValidation type="list" allowBlank="1" showInputMessage="1" showErrorMessage="1" prompt="Indicate whether the Title XXI-eligible CHIP population is included in the denominator by selecting Yes or No">
          <x14:formula1>
            <xm:f>'Data Sheet'!$B$3:$B$4</xm:f>
          </x14:formula1>
          <xm:sqref>B57</xm:sqref>
        </x14:dataValidation>
        <x14:dataValidation type="list" allowBlank="1" showInputMessage="1" showErrorMessage="1" prompt="Indicate whether the other CHIP enrollees are included in the denominator by selecting Yes or No">
          <x14:formula1>
            <xm:f>'Data Sheet'!$B$3:$B$4</xm:f>
          </x14:formula1>
          <xm:sqref>B58</xm:sqref>
        </x14:dataValidation>
        <x14:dataValidation type="list" allowBlank="1" showInputMessage="1" showErrorMessage="1" prompt="Indicate whether the Medicare population is included in the denominator by selecting Yes or No">
          <x14:formula1>
            <xm:f>'Data Sheet'!$B$3:$B$4</xm:f>
          </x14:formula1>
          <xm:sqref>B59</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B60</xm:sqref>
        </x14:dataValidation>
        <x14:dataValidation type="list" allowBlank="1" showInputMessage="1" showErrorMessage="1" prompt="Indicate whether the VHA/TRICARE population is included in the denominator by selecting Yes or No">
          <x14:formula1>
            <xm:f>'Data Sheet'!$B$3:$B$4</xm:f>
          </x14:formula1>
          <xm:sqref>B61</xm:sqref>
        </x14:dataValidation>
        <x14:dataValidation type="list" allowBlank="1" showInputMessage="1" showErrorMessage="1" prompt="Indicate whether the Commercially insured population is included in the denominator by selecting Yes or No">
          <x14:formula1>
            <xm:f>'Data Sheet'!$B$3:$B$4</xm:f>
          </x14:formula1>
          <xm:sqref>B62</xm:sqref>
        </x14:dataValidation>
        <x14:dataValidation type="list" allowBlank="1" showInputMessage="1" showErrorMessage="1" prompt="Indicate whether the uninsured population is included in the denominator by selecting Yes or No">
          <x14:formula1>
            <xm:f>'Data Sheet'!$B$3:$B$4</xm:f>
          </x14:formula1>
          <xm:sqref>B63</xm:sqref>
        </x14:dataValidation>
        <x14:dataValidation type="list" allowBlank="1" showInputMessage="1" showErrorMessage="1" prompt="Indicate whether the Other is included in the denominator by selecting Yes or No">
          <x14:formula1>
            <xm:f>'Data Sheet'!$B$3:$B$4</xm:f>
          </x14:formula1>
          <xm:sqref>B64</xm:sqref>
        </x14:dataValidation>
        <x14:dataValidation type="list" allowBlank="1" showInputMessage="1" showErrorMessage="1" promptTitle="Initiation" prompt="Did the numerator differ for the population that is not part of either Medicaid or the dually-eligible Medicare/Medicaid population?_x000a_(Yes or No)">
          <x14:formula1>
            <xm:f>'Data Sheet'!$B$3:$B$4</xm:f>
          </x14:formula1>
          <xm:sqref>B91</xm:sqref>
        </x14:dataValidation>
        <x14:dataValidation type="list" allowBlank="1" showInputMessage="1" showErrorMessage="1" promptTitle="Initiation" prompt="Did the denominator differ for the population that is not part of either Medicaid or the dually-eligible Medicare/Medicaid population?_x000a_(Yes or No)">
          <x14:formula1>
            <xm:f>'Data Sheet'!$B$3:$B$4</xm:f>
          </x14:formula1>
          <xm:sqref>B92</xm:sqref>
        </x14:dataValidation>
        <x14:dataValidation type="list" allowBlank="1" showInputMessage="1" showErrorMessage="1" promptTitle="Initiation" prompt="Did the calculation differ in some other way for the population that is not part of either the Medicaid or the dually-eligible Medicare/Medicaid population?_x000a_(Yes or No)">
          <x14:formula1>
            <xm:f>'Data Sheet'!$B$3:$B$4</xm:f>
          </x14:formula1>
          <xm:sqref>B93</xm:sqref>
        </x14:dataValidation>
        <x14:dataValidation type="list" allowBlank="1" showInputMessage="1" showErrorMessage="1" promptTitle="Initiation" prompt="Did the calculation differ in some other way for the Medicare &amp; Medicaid Population?_x000a_(Yes or No)">
          <x14:formula1>
            <xm:f>'Data Sheet'!$B$3:$B$4</xm:f>
          </x14:formula1>
          <xm:sqref>B89</xm:sqref>
        </x14:dataValidation>
        <x14:dataValidation type="list" allowBlank="1" showInputMessage="1" showErrorMessage="1" promptTitle="Initiation" prompt="Did the denominator differ for the Medicare &amp; Medicaid Population?_x000a_(Yes or No)">
          <x14:formula1>
            <xm:f>'Data Sheet'!$B$3:$B$4</xm:f>
          </x14:formula1>
          <xm:sqref>B88</xm:sqref>
        </x14:dataValidation>
        <x14:dataValidation type="list" allowBlank="1" showInputMessage="1" showErrorMessage="1" promptTitle="Initiation" prompt="Did the numerator differ for the Medicare &amp; Medicaid Population?_x000a_(Yes or No)">
          <x14:formula1>
            <xm:f>'Data Sheet'!$B$3:$B$4</xm:f>
          </x14:formula1>
          <xm:sqref>B87</xm:sqref>
        </x14:dataValidation>
        <x14:dataValidation type="list" allowBlank="1" showInputMessage="1" showErrorMessage="1" promptTitle="Initiation" prompt="Did the calculation differ in some other way for the Medicaid Population?_x000a_(Yes or No)">
          <x14:formula1>
            <xm:f>'Data Sheet'!$B$3:$B$4</xm:f>
          </x14:formula1>
          <xm:sqref>B85</xm:sqref>
        </x14:dataValidation>
        <x14:dataValidation type="list" allowBlank="1" showInputMessage="1" showErrorMessage="1" promptTitle="Initiation" prompt="Did the denominator differ for the Medicaid Population?_x000a_(Yes or No)">
          <x14:formula1>
            <xm:f>'Data Sheet'!$B$3:$B$4</xm:f>
          </x14:formula1>
          <xm:sqref>B84</xm:sqref>
        </x14:dataValidation>
        <x14:dataValidation type="list" allowBlank="1" showInputMessage="1" showErrorMessage="1" promptTitle="Initiation" prompt="Did the numerator differ for the Medicaid Population?_x000a_(Yes or No)">
          <x14:formula1>
            <xm:f>'Data Sheet'!$B$3:$B$4</xm:f>
          </x14:formula1>
          <xm:sqref>B83</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B65</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B66</xm:sqref>
        </x14:dataValidation>
        <x14:dataValidation type="list" allowBlank="1" showInputMessage="1" showErrorMessage="1" promptTitle="Engagement" prompt="Did the numerator differ for 13-17 years?_x000a_(Yes or No)">
          <x14:formula1>
            <xm:f>'Data Sheet'!$B$3:$B$4</xm:f>
          </x14:formula1>
          <xm:sqref>B96</xm:sqref>
        </x14:dataValidation>
        <x14:dataValidation type="list" allowBlank="1" showInputMessage="1" showErrorMessage="1" promptTitle="Engagement" prompt="Did the denominator differ for 13-17 years?_x000a_(Yes or No)">
          <x14:formula1>
            <xm:f>'Data Sheet'!$B$3:$B$4</xm:f>
          </x14:formula1>
          <xm:sqref>B97</xm:sqref>
        </x14:dataValidation>
        <x14:dataValidation type="list" allowBlank="1" showInputMessage="1" showErrorMessage="1" promptTitle="Engagement" prompt="Did the calculation differ in some other way for 13-17 years?_x000a_(Yes or No)">
          <x14:formula1>
            <xm:f>'Data Sheet'!$B$3:$B$4</xm:f>
          </x14:formula1>
          <xm:sqref>B98</xm:sqref>
        </x14:dataValidation>
        <x14:dataValidation type="list" allowBlank="1" showInputMessage="1" showErrorMessage="1" promptTitle="Engagement" prompt="Did the numerator differ for 18-64 years?_x000a_(Yes or No)">
          <x14:formula1>
            <xm:f>'Data Sheet'!$B$3:$B$4</xm:f>
          </x14:formula1>
          <xm:sqref>B100</xm:sqref>
        </x14:dataValidation>
        <x14:dataValidation type="list" allowBlank="1" showInputMessage="1" showErrorMessage="1" promptTitle="Engagement" prompt="Did the denominator differ for 18-64 years?_x000a_(Yes or No)">
          <x14:formula1>
            <xm:f>'Data Sheet'!$B$3:$B$4</xm:f>
          </x14:formula1>
          <xm:sqref>B101</xm:sqref>
        </x14:dataValidation>
        <x14:dataValidation type="list" allowBlank="1" showInputMessage="1" showErrorMessage="1" promptTitle="Engagement" prompt="Did the calculation differ in some other way for 18-64 years?_x000a_(Yes or No)">
          <x14:formula1>
            <xm:f>'Data Sheet'!$B$3:$B$4</xm:f>
          </x14:formula1>
          <xm:sqref>B102</xm:sqref>
        </x14:dataValidation>
        <x14:dataValidation type="list" allowBlank="1" showInputMessage="1" showErrorMessage="1" promptTitle="Engagement" prompt="Did the numerator differ for 65+ years?_x000a_(Yes or No)">
          <x14:formula1>
            <xm:f>'Data Sheet'!$B$3:$B$4</xm:f>
          </x14:formula1>
          <xm:sqref>B104</xm:sqref>
        </x14:dataValidation>
        <x14:dataValidation type="list" allowBlank="1" showInputMessage="1" showErrorMessage="1" promptTitle="Engagement" prompt="Did the denominator differ for 65+ years?_x000a_(Yes or No)">
          <x14:formula1>
            <xm:f>'Data Sheet'!$B$3:$B$4</xm:f>
          </x14:formula1>
          <xm:sqref>B105</xm:sqref>
        </x14:dataValidation>
        <x14:dataValidation type="list" allowBlank="1" showInputMessage="1" showErrorMessage="1" promptTitle="Engagement" prompt="Did the calculation differ in some other way for 65+ years?_x000a_(Yes or No)">
          <x14:formula1>
            <xm:f>'Data Sheet'!$B$3:$B$4</xm:f>
          </x14:formula1>
          <xm:sqref>B106</xm:sqref>
        </x14:dataValidation>
        <x14:dataValidation type="list" allowBlank="1" showInputMessage="1" showErrorMessage="1" promptTitle="Engagement" prompt="Did the numerator differ for the Medicaid Population?_x000a_(Yes or No)">
          <x14:formula1>
            <xm:f>'Data Sheet'!$B$3:$B$4</xm:f>
          </x14:formula1>
          <xm:sqref>B108</xm:sqref>
        </x14:dataValidation>
        <x14:dataValidation type="list" allowBlank="1" showInputMessage="1" showErrorMessage="1" promptTitle="Engagement" prompt="Did the denominator differ for the Medicaid Population?_x000a_(Yes or No)">
          <x14:formula1>
            <xm:f>'Data Sheet'!$B$3:$B$4</xm:f>
          </x14:formula1>
          <xm:sqref>B109</xm:sqref>
        </x14:dataValidation>
        <x14:dataValidation type="list" allowBlank="1" showInputMessage="1" showErrorMessage="1" promptTitle="Engagement" prompt="Did the calculation differ in some other way for the Medicaid Population?_x000a_(Yes or No)">
          <x14:formula1>
            <xm:f>'Data Sheet'!$B$3:$B$4</xm:f>
          </x14:formula1>
          <xm:sqref>B110</xm:sqref>
        </x14:dataValidation>
        <x14:dataValidation type="list" allowBlank="1" showInputMessage="1" showErrorMessage="1" promptTitle="Engagement" prompt="Did the numerator differ for the Medicare &amp; Medicaid Population?_x000a_(Yes or No)">
          <x14:formula1>
            <xm:f>'Data Sheet'!$B$3:$B$4</xm:f>
          </x14:formula1>
          <xm:sqref>B112</xm:sqref>
        </x14:dataValidation>
        <x14:dataValidation type="list" allowBlank="1" showInputMessage="1" showErrorMessage="1" promptTitle="Engagement" prompt="Did the denominator differ for the Medicare &amp; Medicaid Population?_x000a_(Yes or No)">
          <x14:formula1>
            <xm:f>'Data Sheet'!$B$3:$B$4</xm:f>
          </x14:formula1>
          <xm:sqref>B113</xm:sqref>
        </x14:dataValidation>
        <x14:dataValidation type="list" allowBlank="1" showInputMessage="1" showErrorMessage="1" promptTitle="Engagement" prompt="Did the calculation differ in some other way for the Medicare &amp; Medicaid Population?_x000a_(Yes or No)">
          <x14:formula1>
            <xm:f>'Data Sheet'!$B$3:$B$4</xm:f>
          </x14:formula1>
          <xm:sqref>B114</xm:sqref>
        </x14:dataValidation>
        <x14:dataValidation type="list" allowBlank="1" showInputMessage="1" showErrorMessage="1" promptTitle="Engagement" prompt="Did the numerator differ for the population that is not part of either Medicaid or the dually-eligible Medicare/Medicaid population?_x000a_(Yes or No)">
          <x14:formula1>
            <xm:f>'Data Sheet'!$B$3:$B$4</xm:f>
          </x14:formula1>
          <xm:sqref>B116</xm:sqref>
        </x14:dataValidation>
        <x14:dataValidation type="list" allowBlank="1" showInputMessage="1" showErrorMessage="1" promptTitle="Engagement" prompt="Did the denominator differ for the population that is not part of either Medicaid or the dually-eligible Medicare/Medicaid population?_x000a_(Yes or No)">
          <x14:formula1>
            <xm:f>'Data Sheet'!$B$3:$B$4</xm:f>
          </x14:formula1>
          <xm:sqref>B117</xm:sqref>
        </x14:dataValidation>
        <x14:dataValidation type="list" allowBlank="1" showInputMessage="1" showErrorMessage="1" promptTitle="Engagement" prompt="Did the calculation differ in some other way for the population that is not part of either the Medicaid or the dually-eligible Medicare/Medicaid population?_x000a_(Yes or No)">
          <x14:formula1>
            <xm:f>'Data Sheet'!$B$3:$B$4</xm:f>
          </x14:formula1>
          <xm:sqref>B118</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6" tint="-0.249977111117893"/>
  </sheetPr>
  <dimension ref="A1:B7"/>
  <sheetViews>
    <sheetView tabSelected="1" zoomScaleNormal="100" zoomScaleSheetLayoutView="50" workbookViewId="0">
      <selection sqref="A1:S1"/>
    </sheetView>
  </sheetViews>
  <sheetFormatPr defaultColWidth="0" defaultRowHeight="15" customHeight="1" zeroHeight="1" x14ac:dyDescent="0.25"/>
  <cols>
    <col min="1" max="1" width="22.28515625" customWidth="1"/>
    <col min="2" max="2" width="63.28515625" customWidth="1"/>
    <col min="3" max="16384" width="8.85546875" hidden="1"/>
  </cols>
  <sheetData>
    <row r="1" spans="1:2" s="270" customFormat="1" ht="6" customHeight="1" x14ac:dyDescent="0.25">
      <c r="A1" s="561" t="s">
        <v>512</v>
      </c>
      <c r="B1" s="561"/>
    </row>
    <row r="2" spans="1:2" ht="19.5" thickBot="1" x14ac:dyDescent="0.3">
      <c r="A2" s="563" t="s">
        <v>499</v>
      </c>
      <c r="B2" s="563"/>
    </row>
    <row r="3" spans="1:2" x14ac:dyDescent="0.25">
      <c r="A3" s="113" t="s">
        <v>52</v>
      </c>
      <c r="B3" s="11"/>
    </row>
    <row r="4" spans="1:2" x14ac:dyDescent="0.25">
      <c r="A4" s="113" t="s">
        <v>74</v>
      </c>
      <c r="B4" s="3"/>
    </row>
    <row r="5" spans="1:2" x14ac:dyDescent="0.25">
      <c r="A5" s="113" t="s">
        <v>75</v>
      </c>
      <c r="B5" s="3"/>
    </row>
    <row r="6" spans="1:2" x14ac:dyDescent="0.25">
      <c r="A6" s="539" t="s">
        <v>0</v>
      </c>
      <c r="B6" s="539"/>
    </row>
    <row r="7" spans="1:2" ht="15" hidden="1" customHeight="1" x14ac:dyDescent="0.25"/>
  </sheetData>
  <sheetProtection algorithmName="SHA-512" hashValue="PQAysDcJwBKH7VF6maCGcvAJgppYg5oT0BZ5sjiXZ0kPRqjQFMwKH1e4Z9lcDGqu81+HlFMFd+mhz2FxWBx+RQ==" saltValue="bGEijijGhbCSqnNlxgVW+Q==" spinCount="100000" sheet="1" objects="1" scenarios="1"/>
  <mergeCells count="3">
    <mergeCell ref="A1:B1"/>
    <mergeCell ref="A2:B2"/>
    <mergeCell ref="A6:B6"/>
  </mergeCells>
  <dataValidations count="3">
    <dataValidation allowBlank="1" showInputMessage="1" showErrorMessage="1" prompt="Input for CCBHC Identifier" sqref="B5"/>
    <dataValidation allowBlank="1" showInputMessage="1" showErrorMessage="1" prompt="Input for CCBHC Name" sqref="B4"/>
    <dataValidation allowBlank="1" showInputMessage="1" showErrorMessage="1" prompt="Input for State Name" sqref="B3"/>
  </dataValidations>
  <pageMargins left="0.7" right="0.7" top="0.75" bottom="0.75" header="0.3" footer="0.3"/>
  <pageSetup fitToHeight="0" orientation="landscape" r:id="rId1"/>
  <headerFooter>
    <oddHeader xml:space="preserve">&amp;COMB 0938-1148
CMS-10398 
</oddHeader>
  </headerFooter>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6" tint="-0.249977111117893"/>
  </sheetPr>
  <dimension ref="A1:XFC104"/>
  <sheetViews>
    <sheetView tabSelected="1" zoomScaleNormal="100" zoomScaleSheetLayoutView="50" workbookViewId="0">
      <selection sqref="A1:S1"/>
    </sheetView>
  </sheetViews>
  <sheetFormatPr defaultColWidth="0" defaultRowHeight="15" zeroHeight="1" x14ac:dyDescent="0.25"/>
  <cols>
    <col min="1" max="1" width="38.140625" customWidth="1"/>
    <col min="2" max="2" width="23.5703125" customWidth="1"/>
    <col min="3" max="4" width="20.28515625" customWidth="1"/>
    <col min="5" max="16383" width="8.85546875" hidden="1"/>
    <col min="16384" max="16384" width="1.7109375" hidden="1" customWidth="1"/>
  </cols>
  <sheetData>
    <row r="1" spans="1:7" s="270" customFormat="1" ht="6" customHeight="1" thickBot="1" x14ac:dyDescent="0.3">
      <c r="A1" s="504" t="s">
        <v>535</v>
      </c>
      <c r="B1" s="504"/>
      <c r="C1" s="504"/>
      <c r="D1" s="504"/>
    </row>
    <row r="2" spans="1:7" s="47" customFormat="1" ht="18.75" x14ac:dyDescent="0.25">
      <c r="A2" s="434" t="s">
        <v>148</v>
      </c>
      <c r="B2" s="435"/>
      <c r="C2" s="435"/>
      <c r="D2" s="436"/>
    </row>
    <row r="3" spans="1:7" s="47" customFormat="1" ht="20.100000000000001" customHeight="1" x14ac:dyDescent="0.25">
      <c r="A3" s="583" t="s">
        <v>77</v>
      </c>
      <c r="B3" s="531"/>
      <c r="C3" s="531"/>
      <c r="D3" s="584"/>
    </row>
    <row r="4" spans="1:7" ht="15" customHeight="1" thickBot="1" x14ac:dyDescent="0.3">
      <c r="A4" s="551" t="s">
        <v>25</v>
      </c>
      <c r="B4" s="532"/>
      <c r="C4" s="532"/>
      <c r="D4" s="552"/>
    </row>
    <row r="5" spans="1:7" s="24" customFormat="1" ht="45.75" customHeight="1" x14ac:dyDescent="0.25">
      <c r="A5" s="443" t="s">
        <v>602</v>
      </c>
      <c r="B5" s="444"/>
      <c r="C5" s="6"/>
      <c r="D5" s="317"/>
    </row>
    <row r="6" spans="1:7" ht="15" customHeight="1" thickBot="1" x14ac:dyDescent="0.3">
      <c r="A6" s="540" t="s">
        <v>26</v>
      </c>
      <c r="B6" s="520"/>
      <c r="C6" s="520"/>
      <c r="D6" s="541"/>
    </row>
    <row r="7" spans="1:7" x14ac:dyDescent="0.25">
      <c r="A7" s="15" t="s">
        <v>537</v>
      </c>
      <c r="B7" s="20"/>
      <c r="C7" s="523" t="s">
        <v>24</v>
      </c>
      <c r="D7" s="536"/>
      <c r="E7" s="248"/>
      <c r="F7" s="61"/>
      <c r="G7" s="61"/>
    </row>
    <row r="8" spans="1:7" ht="45" x14ac:dyDescent="0.25">
      <c r="A8" s="369" t="s">
        <v>612</v>
      </c>
      <c r="B8" s="68"/>
      <c r="C8" s="370" t="s">
        <v>551</v>
      </c>
      <c r="D8" s="234"/>
      <c r="E8" s="248"/>
      <c r="F8" s="61"/>
      <c r="G8" s="61"/>
    </row>
    <row r="9" spans="1:7" ht="30" x14ac:dyDescent="0.25">
      <c r="A9" s="371" t="s">
        <v>558</v>
      </c>
      <c r="B9" s="10"/>
      <c r="C9" s="523" t="s">
        <v>24</v>
      </c>
      <c r="D9" s="536"/>
      <c r="E9" s="248"/>
      <c r="F9" s="61"/>
      <c r="G9" s="61"/>
    </row>
    <row r="10" spans="1:7" s="69" customFormat="1" ht="15" customHeight="1" thickBot="1" x14ac:dyDescent="0.3">
      <c r="A10" s="540" t="s">
        <v>27</v>
      </c>
      <c r="B10" s="520"/>
      <c r="C10" s="520"/>
      <c r="D10" s="541"/>
    </row>
    <row r="11" spans="1:7" ht="15" customHeight="1" x14ac:dyDescent="0.25">
      <c r="A11" s="133" t="s">
        <v>471</v>
      </c>
      <c r="B11" s="35"/>
      <c r="C11" s="533" t="s">
        <v>24</v>
      </c>
      <c r="D11" s="550"/>
    </row>
    <row r="12" spans="1:7" ht="15" customHeight="1" x14ac:dyDescent="0.25">
      <c r="A12" s="133" t="s">
        <v>472</v>
      </c>
      <c r="B12" s="37"/>
      <c r="C12" s="523" t="s">
        <v>24</v>
      </c>
      <c r="D12" s="536"/>
    </row>
    <row r="13" spans="1:7" ht="15" customHeight="1" x14ac:dyDescent="0.25">
      <c r="A13" s="133" t="s">
        <v>473</v>
      </c>
      <c r="B13" s="37"/>
      <c r="C13" s="523" t="s">
        <v>24</v>
      </c>
      <c r="D13" s="536"/>
    </row>
    <row r="14" spans="1:7" ht="15" customHeight="1" x14ac:dyDescent="0.25">
      <c r="A14" s="372" t="s">
        <v>474</v>
      </c>
      <c r="B14" s="37"/>
      <c r="C14" s="523" t="s">
        <v>24</v>
      </c>
      <c r="D14" s="536"/>
    </row>
    <row r="15" spans="1:7" ht="15" customHeight="1" thickBot="1" x14ac:dyDescent="0.3">
      <c r="A15" s="492" t="s">
        <v>28</v>
      </c>
      <c r="B15" s="493"/>
      <c r="C15" s="493"/>
      <c r="D15" s="494"/>
    </row>
    <row r="16" spans="1:7" s="47" customFormat="1" ht="34.15" customHeight="1" x14ac:dyDescent="0.25">
      <c r="A16" s="542" t="s">
        <v>360</v>
      </c>
      <c r="B16" s="513"/>
      <c r="C16" s="513"/>
      <c r="D16" s="543"/>
    </row>
    <row r="17" spans="1:4" s="47" customFormat="1" ht="32.450000000000003" customHeight="1" thickBot="1" x14ac:dyDescent="0.3">
      <c r="A17" s="610" t="s">
        <v>361</v>
      </c>
      <c r="B17" s="611"/>
      <c r="C17" s="611"/>
      <c r="D17" s="612"/>
    </row>
    <row r="18" spans="1:4" ht="15" customHeight="1" thickBot="1" x14ac:dyDescent="0.3">
      <c r="A18" s="156" t="s">
        <v>29</v>
      </c>
      <c r="B18" s="157" t="s">
        <v>30</v>
      </c>
      <c r="C18" s="303" t="s">
        <v>31</v>
      </c>
      <c r="D18" s="301" t="s">
        <v>32</v>
      </c>
    </row>
    <row r="19" spans="1:4" x14ac:dyDescent="0.25">
      <c r="A19" s="289" t="s">
        <v>16</v>
      </c>
      <c r="B19" s="309">
        <f>SUM(B20:B22)</f>
        <v>0</v>
      </c>
      <c r="C19" s="309">
        <f>SUM(C20:C22)</f>
        <v>0</v>
      </c>
      <c r="D19" s="126" t="str">
        <f t="shared" ref="D19:D34" si="0">IF(C19&gt;0,B19/C19,"")</f>
        <v/>
      </c>
    </row>
    <row r="20" spans="1:4" x14ac:dyDescent="0.25">
      <c r="A20" s="139" t="s">
        <v>59</v>
      </c>
      <c r="B20" s="10"/>
      <c r="C20" s="10"/>
      <c r="D20" s="52" t="str">
        <f t="shared" si="0"/>
        <v/>
      </c>
    </row>
    <row r="21" spans="1:4" x14ac:dyDescent="0.25">
      <c r="A21" s="139" t="s">
        <v>47</v>
      </c>
      <c r="B21" s="10"/>
      <c r="C21" s="10"/>
      <c r="D21" s="52" t="str">
        <f t="shared" si="0"/>
        <v/>
      </c>
    </row>
    <row r="22" spans="1:4" ht="15.75" thickBot="1" x14ac:dyDescent="0.3">
      <c r="A22" s="225" t="s">
        <v>67</v>
      </c>
      <c r="B22" s="310"/>
      <c r="C22" s="310"/>
      <c r="D22" s="53" t="str">
        <f t="shared" si="0"/>
        <v/>
      </c>
    </row>
    <row r="23" spans="1:4" x14ac:dyDescent="0.25">
      <c r="A23" s="289" t="s">
        <v>17</v>
      </c>
      <c r="B23" s="309">
        <f>SUM(B24:B26)</f>
        <v>0</v>
      </c>
      <c r="C23" s="309">
        <f>SUM(C24:C26)</f>
        <v>0</v>
      </c>
      <c r="D23" s="126" t="str">
        <f t="shared" si="0"/>
        <v/>
      </c>
    </row>
    <row r="24" spans="1:4" x14ac:dyDescent="0.25">
      <c r="A24" s="139" t="s">
        <v>59</v>
      </c>
      <c r="B24" s="10"/>
      <c r="C24" s="10"/>
      <c r="D24" s="52" t="str">
        <f t="shared" si="0"/>
        <v/>
      </c>
    </row>
    <row r="25" spans="1:4" x14ac:dyDescent="0.25">
      <c r="A25" s="139" t="s">
        <v>47</v>
      </c>
      <c r="B25" s="10"/>
      <c r="C25" s="10"/>
      <c r="D25" s="52" t="str">
        <f t="shared" si="0"/>
        <v/>
      </c>
    </row>
    <row r="26" spans="1:4" ht="15.75" thickBot="1" x14ac:dyDescent="0.3">
      <c r="A26" s="225" t="s">
        <v>67</v>
      </c>
      <c r="B26" s="310"/>
      <c r="C26" s="310"/>
      <c r="D26" s="53" t="str">
        <f t="shared" si="0"/>
        <v/>
      </c>
    </row>
    <row r="27" spans="1:4" x14ac:dyDescent="0.25">
      <c r="A27" s="289" t="s">
        <v>18</v>
      </c>
      <c r="B27" s="309">
        <f>SUM(B28:B30)</f>
        <v>0</v>
      </c>
      <c r="C27" s="309">
        <f>SUM(C28:C30)</f>
        <v>0</v>
      </c>
      <c r="D27" s="126" t="str">
        <f t="shared" si="0"/>
        <v/>
      </c>
    </row>
    <row r="28" spans="1:4" x14ac:dyDescent="0.25">
      <c r="A28" s="139" t="s">
        <v>59</v>
      </c>
      <c r="B28" s="10"/>
      <c r="C28" s="10"/>
      <c r="D28" s="52" t="str">
        <f t="shared" si="0"/>
        <v/>
      </c>
    </row>
    <row r="29" spans="1:4" x14ac:dyDescent="0.25">
      <c r="A29" s="139" t="s">
        <v>47</v>
      </c>
      <c r="B29" s="10"/>
      <c r="C29" s="10"/>
      <c r="D29" s="52" t="str">
        <f t="shared" si="0"/>
        <v/>
      </c>
    </row>
    <row r="30" spans="1:4" ht="15.75" thickBot="1" x14ac:dyDescent="0.3">
      <c r="A30" s="225" t="s">
        <v>67</v>
      </c>
      <c r="B30" s="310"/>
      <c r="C30" s="310"/>
      <c r="D30" s="53" t="str">
        <f t="shared" si="0"/>
        <v/>
      </c>
    </row>
    <row r="31" spans="1:4" x14ac:dyDescent="0.25">
      <c r="A31" s="308" t="s">
        <v>362</v>
      </c>
      <c r="B31" s="311">
        <f>SUM(B32:B34)</f>
        <v>0</v>
      </c>
      <c r="C31" s="311">
        <f>SUM(C32:C34)</f>
        <v>0</v>
      </c>
      <c r="D31" s="126" t="str">
        <f t="shared" si="0"/>
        <v/>
      </c>
    </row>
    <row r="32" spans="1:4" x14ac:dyDescent="0.25">
      <c r="A32" s="139" t="s">
        <v>59</v>
      </c>
      <c r="B32" s="33">
        <f t="shared" ref="B32:C34" si="1">SUM(B20,B24,B28)</f>
        <v>0</v>
      </c>
      <c r="C32" s="33">
        <f t="shared" si="1"/>
        <v>0</v>
      </c>
      <c r="D32" s="52" t="str">
        <f t="shared" si="0"/>
        <v/>
      </c>
    </row>
    <row r="33" spans="1:4" x14ac:dyDescent="0.25">
      <c r="A33" s="139" t="s">
        <v>47</v>
      </c>
      <c r="B33" s="33">
        <f t="shared" si="1"/>
        <v>0</v>
      </c>
      <c r="C33" s="33">
        <f t="shared" si="1"/>
        <v>0</v>
      </c>
      <c r="D33" s="52" t="str">
        <f t="shared" si="0"/>
        <v/>
      </c>
    </row>
    <row r="34" spans="1:4" ht="15.75" thickBot="1" x14ac:dyDescent="0.3">
      <c r="A34" s="225" t="s">
        <v>67</v>
      </c>
      <c r="B34" s="34">
        <f t="shared" si="1"/>
        <v>0</v>
      </c>
      <c r="C34" s="32">
        <f t="shared" si="1"/>
        <v>0</v>
      </c>
      <c r="D34" s="53" t="str">
        <f t="shared" si="0"/>
        <v/>
      </c>
    </row>
    <row r="35" spans="1:4" s="16" customFormat="1" ht="16.350000000000001" customHeight="1" thickBot="1" x14ac:dyDescent="0.3">
      <c r="A35" s="540" t="s">
        <v>35</v>
      </c>
      <c r="B35" s="520"/>
      <c r="C35" s="520"/>
      <c r="D35" s="541"/>
    </row>
    <row r="36" spans="1:4" s="24" customFormat="1" x14ac:dyDescent="0.25">
      <c r="A36" s="461" t="s">
        <v>541</v>
      </c>
      <c r="B36" s="462"/>
      <c r="C36" s="462"/>
      <c r="D36" s="463"/>
    </row>
    <row r="37" spans="1:4" s="24" customFormat="1" x14ac:dyDescent="0.25">
      <c r="A37" s="253" t="s">
        <v>65</v>
      </c>
      <c r="B37" s="6"/>
      <c r="C37" s="556" t="s">
        <v>24</v>
      </c>
      <c r="D37" s="557"/>
    </row>
    <row r="38" spans="1:4" s="24" customFormat="1" x14ac:dyDescent="0.25">
      <c r="A38" s="252" t="s">
        <v>543</v>
      </c>
      <c r="B38" s="6"/>
      <c r="C38" s="426" t="s">
        <v>24</v>
      </c>
      <c r="D38" s="427"/>
    </row>
    <row r="39" spans="1:4" s="24" customFormat="1" x14ac:dyDescent="0.25">
      <c r="A39" s="252" t="s">
        <v>544</v>
      </c>
      <c r="B39" s="6"/>
      <c r="C39" s="426" t="s">
        <v>24</v>
      </c>
      <c r="D39" s="427"/>
    </row>
    <row r="40" spans="1:4" s="24" customFormat="1" x14ac:dyDescent="0.25">
      <c r="A40" s="252" t="s">
        <v>508</v>
      </c>
      <c r="B40" s="6"/>
      <c r="C40" s="426" t="s">
        <v>24</v>
      </c>
      <c r="D40" s="427"/>
    </row>
    <row r="41" spans="1:4" s="24" customFormat="1" x14ac:dyDescent="0.25">
      <c r="A41" s="252" t="s">
        <v>545</v>
      </c>
      <c r="B41" s="6"/>
      <c r="C41" s="426" t="s">
        <v>24</v>
      </c>
      <c r="D41" s="427"/>
    </row>
    <row r="42" spans="1:4" s="24" customFormat="1" ht="30" x14ac:dyDescent="0.25">
      <c r="A42" s="252" t="s">
        <v>71</v>
      </c>
      <c r="B42" s="6"/>
      <c r="C42" s="426" t="s">
        <v>24</v>
      </c>
      <c r="D42" s="427"/>
    </row>
    <row r="43" spans="1:4" s="24" customFormat="1" x14ac:dyDescent="0.25">
      <c r="A43" s="252" t="s">
        <v>72</v>
      </c>
      <c r="B43" s="6"/>
      <c r="C43" s="426" t="s">
        <v>24</v>
      </c>
      <c r="D43" s="427"/>
    </row>
    <row r="44" spans="1:4" s="24" customFormat="1" x14ac:dyDescent="0.25">
      <c r="A44" s="252" t="s">
        <v>539</v>
      </c>
      <c r="B44" s="6"/>
      <c r="C44" s="426" t="s">
        <v>24</v>
      </c>
      <c r="D44" s="427"/>
    </row>
    <row r="45" spans="1:4" s="24" customFormat="1" x14ac:dyDescent="0.25">
      <c r="A45" s="252" t="s">
        <v>73</v>
      </c>
      <c r="B45" s="6"/>
      <c r="C45" s="459" t="s">
        <v>24</v>
      </c>
      <c r="D45" s="460"/>
    </row>
    <row r="46" spans="1:4" s="24" customFormat="1" ht="150" x14ac:dyDescent="0.25">
      <c r="A46" s="252" t="s">
        <v>67</v>
      </c>
      <c r="B46" s="6"/>
      <c r="C46" s="155" t="s">
        <v>542</v>
      </c>
      <c r="D46" s="234"/>
    </row>
    <row r="47" spans="1:4" s="24" customFormat="1" ht="60" x14ac:dyDescent="0.25">
      <c r="A47" s="146" t="s">
        <v>562</v>
      </c>
      <c r="B47" s="6"/>
      <c r="C47" s="145" t="s">
        <v>576</v>
      </c>
      <c r="D47" s="231"/>
    </row>
    <row r="48" spans="1:4" s="24" customFormat="1" ht="120" x14ac:dyDescent="0.25">
      <c r="A48" s="147" t="s">
        <v>561</v>
      </c>
      <c r="B48" s="10"/>
      <c r="C48" s="145" t="s">
        <v>36</v>
      </c>
      <c r="D48" s="234"/>
    </row>
    <row r="49" spans="1:7" s="24" customFormat="1" ht="45" x14ac:dyDescent="0.25">
      <c r="A49" s="148" t="s">
        <v>515</v>
      </c>
      <c r="B49" s="9"/>
      <c r="C49" s="228" t="s">
        <v>516</v>
      </c>
      <c r="D49" s="235"/>
    </row>
    <row r="50" spans="1:7" ht="16.350000000000001" customHeight="1" x14ac:dyDescent="0.25">
      <c r="A50" s="602" t="s">
        <v>130</v>
      </c>
      <c r="B50" s="568"/>
      <c r="C50" s="568"/>
      <c r="D50" s="603"/>
      <c r="E50" s="65"/>
      <c r="F50" s="65"/>
      <c r="G50" s="65"/>
    </row>
    <row r="51" spans="1:7" s="24" customFormat="1" x14ac:dyDescent="0.25">
      <c r="A51" s="423" t="s">
        <v>41</v>
      </c>
      <c r="B51" s="424"/>
      <c r="C51" s="424"/>
      <c r="D51" s="425"/>
    </row>
    <row r="52" spans="1:7" s="24" customFormat="1" ht="45" x14ac:dyDescent="0.25">
      <c r="A52" s="144" t="s">
        <v>532</v>
      </c>
      <c r="B52" s="6"/>
      <c r="C52" s="149" t="s">
        <v>38</v>
      </c>
      <c r="D52" s="235"/>
    </row>
    <row r="53" spans="1:7" s="24" customFormat="1" ht="60" x14ac:dyDescent="0.25">
      <c r="A53" s="144" t="s">
        <v>533</v>
      </c>
      <c r="B53" s="10"/>
      <c r="C53" s="150" t="s">
        <v>39</v>
      </c>
      <c r="D53" s="235"/>
    </row>
    <row r="54" spans="1:7" s="24" customFormat="1" ht="45" x14ac:dyDescent="0.25">
      <c r="A54" s="144" t="s">
        <v>534</v>
      </c>
      <c r="B54" s="10"/>
      <c r="C54" s="150" t="s">
        <v>40</v>
      </c>
      <c r="D54" s="235"/>
    </row>
    <row r="55" spans="1:7" x14ac:dyDescent="0.25">
      <c r="A55" s="613" t="s">
        <v>50</v>
      </c>
      <c r="B55" s="558"/>
      <c r="C55" s="558"/>
      <c r="D55" s="614"/>
    </row>
    <row r="56" spans="1:7" ht="45" x14ac:dyDescent="0.25">
      <c r="A56" s="144" t="s">
        <v>567</v>
      </c>
      <c r="B56" s="10"/>
      <c r="C56" s="150" t="s">
        <v>38</v>
      </c>
      <c r="D56" s="235"/>
    </row>
    <row r="57" spans="1:7" ht="60" x14ac:dyDescent="0.25">
      <c r="A57" s="144" t="s">
        <v>568</v>
      </c>
      <c r="B57" s="10"/>
      <c r="C57" s="150" t="s">
        <v>39</v>
      </c>
      <c r="D57" s="235"/>
    </row>
    <row r="58" spans="1:7" ht="45" x14ac:dyDescent="0.25">
      <c r="A58" s="144" t="s">
        <v>572</v>
      </c>
      <c r="B58" s="10"/>
      <c r="C58" s="150" t="s">
        <v>40</v>
      </c>
      <c r="D58" s="235"/>
    </row>
    <row r="59" spans="1:7" x14ac:dyDescent="0.25">
      <c r="A59" s="613" t="s">
        <v>115</v>
      </c>
      <c r="B59" s="558"/>
      <c r="C59" s="558"/>
      <c r="D59" s="614"/>
    </row>
    <row r="60" spans="1:7" ht="45" x14ac:dyDescent="0.25">
      <c r="A60" s="144" t="s">
        <v>569</v>
      </c>
      <c r="B60" s="10"/>
      <c r="C60" s="150" t="s">
        <v>38</v>
      </c>
      <c r="D60" s="235"/>
    </row>
    <row r="61" spans="1:7" ht="60" x14ac:dyDescent="0.25">
      <c r="A61" s="144" t="s">
        <v>570</v>
      </c>
      <c r="B61" s="10"/>
      <c r="C61" s="150" t="s">
        <v>39</v>
      </c>
      <c r="D61" s="235"/>
    </row>
    <row r="62" spans="1:7" ht="45" x14ac:dyDescent="0.25">
      <c r="A62" s="144" t="s">
        <v>571</v>
      </c>
      <c r="B62" s="10"/>
      <c r="C62" s="150" t="s">
        <v>40</v>
      </c>
      <c r="D62" s="235"/>
    </row>
    <row r="63" spans="1:7" s="24" customFormat="1" x14ac:dyDescent="0.25">
      <c r="A63" s="423" t="s">
        <v>42</v>
      </c>
      <c r="B63" s="424"/>
      <c r="C63" s="424"/>
      <c r="D63" s="425"/>
    </row>
    <row r="64" spans="1:7" s="24" customFormat="1" ht="45" x14ac:dyDescent="0.25">
      <c r="A64" s="144" t="s">
        <v>517</v>
      </c>
      <c r="B64" s="6"/>
      <c r="C64" s="149" t="s">
        <v>38</v>
      </c>
      <c r="D64" s="235"/>
    </row>
    <row r="65" spans="1:4" s="24" customFormat="1" ht="60" x14ac:dyDescent="0.25">
      <c r="A65" s="144" t="s">
        <v>518</v>
      </c>
      <c r="B65" s="10"/>
      <c r="C65" s="150" t="s">
        <v>39</v>
      </c>
      <c r="D65" s="235"/>
    </row>
    <row r="66" spans="1:4" s="24" customFormat="1" ht="45" x14ac:dyDescent="0.25">
      <c r="A66" s="144" t="s">
        <v>519</v>
      </c>
      <c r="B66" s="10"/>
      <c r="C66" s="150" t="s">
        <v>40</v>
      </c>
      <c r="D66" s="235"/>
    </row>
    <row r="67" spans="1:4" s="24" customFormat="1" x14ac:dyDescent="0.25">
      <c r="A67" s="423" t="s">
        <v>43</v>
      </c>
      <c r="B67" s="424"/>
      <c r="C67" s="424"/>
      <c r="D67" s="425"/>
    </row>
    <row r="68" spans="1:4" s="24" customFormat="1" ht="45" x14ac:dyDescent="0.25">
      <c r="A68" s="144" t="s">
        <v>520</v>
      </c>
      <c r="B68" s="10"/>
      <c r="C68" s="150" t="s">
        <v>38</v>
      </c>
      <c r="D68" s="235"/>
    </row>
    <row r="69" spans="1:4" s="24" customFormat="1" ht="60" x14ac:dyDescent="0.25">
      <c r="A69" s="144" t="s">
        <v>521</v>
      </c>
      <c r="B69" s="10"/>
      <c r="C69" s="150" t="s">
        <v>39</v>
      </c>
      <c r="D69" s="235"/>
    </row>
    <row r="70" spans="1:4" s="24" customFormat="1" ht="45" x14ac:dyDescent="0.25">
      <c r="A70" s="144" t="s">
        <v>522</v>
      </c>
      <c r="B70" s="10"/>
      <c r="C70" s="150" t="s">
        <v>40</v>
      </c>
      <c r="D70" s="235"/>
    </row>
    <row r="71" spans="1:4" s="24" customFormat="1" x14ac:dyDescent="0.25">
      <c r="A71" s="423" t="s">
        <v>44</v>
      </c>
      <c r="B71" s="424"/>
      <c r="C71" s="424"/>
      <c r="D71" s="425"/>
    </row>
    <row r="72" spans="1:4" s="24" customFormat="1" ht="45" x14ac:dyDescent="0.25">
      <c r="A72" s="144" t="s">
        <v>523</v>
      </c>
      <c r="B72" s="10"/>
      <c r="C72" s="150" t="s">
        <v>38</v>
      </c>
      <c r="D72" s="235"/>
    </row>
    <row r="73" spans="1:4" s="24" customFormat="1" ht="60" x14ac:dyDescent="0.25">
      <c r="A73" s="144" t="s">
        <v>524</v>
      </c>
      <c r="B73" s="10"/>
      <c r="C73" s="150" t="s">
        <v>39</v>
      </c>
      <c r="D73" s="235"/>
    </row>
    <row r="74" spans="1:4" s="24" customFormat="1" ht="45" x14ac:dyDescent="0.25">
      <c r="A74" s="144" t="s">
        <v>525</v>
      </c>
      <c r="B74" s="10"/>
      <c r="C74" s="150" t="s">
        <v>40</v>
      </c>
      <c r="D74" s="235"/>
    </row>
    <row r="75" spans="1:4" s="24" customFormat="1" x14ac:dyDescent="0.25">
      <c r="A75" s="423" t="s">
        <v>45</v>
      </c>
      <c r="B75" s="424"/>
      <c r="C75" s="424"/>
      <c r="D75" s="425"/>
    </row>
    <row r="76" spans="1:4" s="24" customFormat="1" ht="45" x14ac:dyDescent="0.25">
      <c r="A76" s="144" t="s">
        <v>526</v>
      </c>
      <c r="B76" s="10"/>
      <c r="C76" s="150" t="s">
        <v>38</v>
      </c>
      <c r="D76" s="235"/>
    </row>
    <row r="77" spans="1:4" s="24" customFormat="1" ht="60" x14ac:dyDescent="0.25">
      <c r="A77" s="144" t="s">
        <v>527</v>
      </c>
      <c r="B77" s="10"/>
      <c r="C77" s="150" t="s">
        <v>39</v>
      </c>
      <c r="D77" s="235"/>
    </row>
    <row r="78" spans="1:4" s="24" customFormat="1" ht="45" x14ac:dyDescent="0.25">
      <c r="A78" s="144" t="s">
        <v>528</v>
      </c>
      <c r="B78" s="10"/>
      <c r="C78" s="150" t="s">
        <v>40</v>
      </c>
      <c r="D78" s="235"/>
    </row>
    <row r="79" spans="1:4" ht="17.100000000000001" customHeight="1" thickBot="1" x14ac:dyDescent="0.3">
      <c r="A79" s="540" t="s">
        <v>46</v>
      </c>
      <c r="B79" s="520"/>
      <c r="C79" s="520"/>
      <c r="D79" s="541"/>
    </row>
    <row r="80" spans="1:4" s="88" customFormat="1" ht="47.1" customHeight="1" thickBot="1" x14ac:dyDescent="0.3">
      <c r="A80" s="577"/>
      <c r="B80" s="578"/>
      <c r="C80" s="578"/>
      <c r="D80" s="579"/>
    </row>
    <row r="81" spans="1:4" ht="17.100000000000001" customHeight="1" x14ac:dyDescent="0.25">
      <c r="A81" s="539" t="s">
        <v>0</v>
      </c>
      <c r="B81" s="539"/>
      <c r="C81" s="539"/>
      <c r="D81" s="539"/>
    </row>
    <row r="82" spans="1:4" ht="15" hidden="1" customHeight="1" x14ac:dyDescent="0.25"/>
    <row r="83" spans="1:4" ht="15" hidden="1" customHeight="1" x14ac:dyDescent="0.25"/>
    <row r="84" spans="1:4" ht="15" hidden="1" customHeight="1" x14ac:dyDescent="0.25"/>
    <row r="85" spans="1:4" ht="15" hidden="1" customHeight="1" x14ac:dyDescent="0.25"/>
    <row r="86" spans="1:4" ht="15" hidden="1" customHeight="1" x14ac:dyDescent="0.25"/>
    <row r="87" spans="1:4" ht="15" hidden="1" customHeight="1" x14ac:dyDescent="0.25"/>
    <row r="88" spans="1:4" ht="15" hidden="1" customHeight="1" x14ac:dyDescent="0.25"/>
    <row r="89" spans="1:4" ht="15" hidden="1" customHeight="1" x14ac:dyDescent="0.25"/>
    <row r="90" spans="1:4" ht="15" hidden="1" customHeight="1" x14ac:dyDescent="0.25"/>
    <row r="91" spans="1:4" ht="15" hidden="1" customHeight="1" x14ac:dyDescent="0.25"/>
    <row r="92" spans="1:4" ht="15" hidden="1" customHeight="1" x14ac:dyDescent="0.25"/>
    <row r="93" spans="1:4" ht="15" hidden="1" customHeight="1" x14ac:dyDescent="0.25"/>
    <row r="94" spans="1:4" ht="15" hidden="1" customHeight="1" x14ac:dyDescent="0.25"/>
    <row r="95" spans="1:4" ht="15" hidden="1" customHeight="1" x14ac:dyDescent="0.25"/>
    <row r="96" spans="1:4" ht="15" hidden="1" customHeight="1" x14ac:dyDescent="0.25"/>
    <row r="97" ht="15" hidden="1" customHeight="1" x14ac:dyDescent="0.25"/>
    <row r="98" ht="15" hidden="1" customHeight="1" x14ac:dyDescent="0.25"/>
    <row r="99" ht="15" hidden="1" customHeight="1" x14ac:dyDescent="0.25"/>
    <row r="100" hidden="1" x14ac:dyDescent="0.25"/>
    <row r="101" hidden="1" x14ac:dyDescent="0.25"/>
    <row r="102" hidden="1" x14ac:dyDescent="0.25"/>
    <row r="103" hidden="1" x14ac:dyDescent="0.25"/>
    <row r="104" hidden="1" x14ac:dyDescent="0.25"/>
  </sheetData>
  <sheetProtection algorithmName="SHA-512" hashValue="WqapEcpLdIb5GPSwVZr6/bDEN1S+oz6aKW+jVSmywqFW33ddulpKxIr1FdBRimhmfVnCXNJ5P1/XxGPKFCTkEg==" saltValue="tZZXHCZscUG/oHlTjJJLcA==" spinCount="100000" sheet="1" objects="1" scenarios="1"/>
  <mergeCells count="38">
    <mergeCell ref="A80:D80"/>
    <mergeCell ref="A81:D81"/>
    <mergeCell ref="A59:D59"/>
    <mergeCell ref="A63:D63"/>
    <mergeCell ref="A67:D67"/>
    <mergeCell ref="A71:D71"/>
    <mergeCell ref="A75:D75"/>
    <mergeCell ref="A79:D79"/>
    <mergeCell ref="A55:D55"/>
    <mergeCell ref="A10:D10"/>
    <mergeCell ref="C11:D11"/>
    <mergeCell ref="C12:D12"/>
    <mergeCell ref="C13:D13"/>
    <mergeCell ref="C14:D14"/>
    <mergeCell ref="A15:D15"/>
    <mergeCell ref="A16:D16"/>
    <mergeCell ref="A17:D17"/>
    <mergeCell ref="A35:D35"/>
    <mergeCell ref="A50:D50"/>
    <mergeCell ref="A51:D51"/>
    <mergeCell ref="C45:D45"/>
    <mergeCell ref="A6:D6"/>
    <mergeCell ref="A1:D1"/>
    <mergeCell ref="A2:D2"/>
    <mergeCell ref="A3:D3"/>
    <mergeCell ref="A4:D4"/>
    <mergeCell ref="A5:B5"/>
    <mergeCell ref="C7:D7"/>
    <mergeCell ref="C9:D9"/>
    <mergeCell ref="C42:D42"/>
    <mergeCell ref="C43:D43"/>
    <mergeCell ref="C44:D44"/>
    <mergeCell ref="A36:D36"/>
    <mergeCell ref="C37:D37"/>
    <mergeCell ref="C38:D38"/>
    <mergeCell ref="C39:D39"/>
    <mergeCell ref="C40:D40"/>
    <mergeCell ref="C41:D41"/>
  </mergeCells>
  <dataValidations count="33">
    <dataValidation type="whole" allowBlank="1" showInputMessage="1" showErrorMessage="1" prompt="Size of the measure-eligible population" sqref="D49">
      <formula1>0</formula1>
      <formula2>100000</formula2>
    </dataValidation>
    <dataValidation type="whole" allowBlank="1" showInputMessage="1" showErrorMessage="1" prompt="Input denominator for 65+ years with Other" sqref="C30">
      <formula1>0</formula1>
      <formula2>100000</formula2>
    </dataValidation>
    <dataValidation allowBlank="1" showInputMessage="1" showErrorMessage="1" prompt="Input numerator for 65+ years with Other" sqref="B30"/>
    <dataValidation type="whole" allowBlank="1" showInputMessage="1" showErrorMessage="1" prompt="Input denominator for 65+ years with Medicaid" sqref="C28">
      <formula1>0</formula1>
      <formula2>100000</formula2>
    </dataValidation>
    <dataValidation allowBlank="1" showInputMessage="1" showErrorMessage="1" prompt="Input numerator for 65+ years with Medicaid" sqref="B28"/>
    <dataValidation type="whole" allowBlank="1" showInputMessage="1" showErrorMessage="1" prompt="Input denominator for 65+ years with Medicare &amp; Medicaid" sqref="C29">
      <formula1>0</formula1>
      <formula2>100000</formula2>
    </dataValidation>
    <dataValidation allowBlank="1" showInputMessage="1" showErrorMessage="1" prompt="Input numerator for 65+ years with Medicare &amp; Medicaid" sqref="B29"/>
    <dataValidation type="whole" allowBlank="1" showInputMessage="1" showErrorMessage="1" prompt="Input denominator for 18-64 years with Other" sqref="C26">
      <formula1>0</formula1>
      <formula2>100000</formula2>
    </dataValidation>
    <dataValidation allowBlank="1" showInputMessage="1" showErrorMessage="1" prompt="Input numerator for 18-64 years with Other" sqref="B26"/>
    <dataValidation type="whole" allowBlank="1" showInputMessage="1" showErrorMessage="1" prompt="Input denominator for 18-64 years with Medicare &amp; Medicaid" sqref="C25">
      <formula1>0</formula1>
      <formula2>100000</formula2>
    </dataValidation>
    <dataValidation allowBlank="1" showInputMessage="1" showErrorMessage="1" prompt="Input numerator for 18-64 years with Medicare &amp; Medicaid" sqref="B25"/>
    <dataValidation type="whole" allowBlank="1" showInputMessage="1" showErrorMessage="1" prompt="Input denominator for 18-64 years with Medicaid" sqref="C24">
      <formula1>0</formula1>
      <formula2>100000</formula2>
    </dataValidation>
    <dataValidation allowBlank="1" showInputMessage="1" showErrorMessage="1" prompt="Input numerator for 18-64 years with Medicaid" sqref="B24"/>
    <dataValidation allowBlank="1" showInputMessage="1" showErrorMessage="1" prompt="Input numerator for 12-17 years with Medicaid" sqref="B20"/>
    <dataValidation type="whole" allowBlank="1" showInputMessage="1" showErrorMessage="1" prompt="Input denominator for 12-17 years with Medicaid" sqref="C20">
      <formula1>0</formula1>
      <formula2>100000</formula2>
    </dataValidation>
    <dataValidation allowBlank="1" showInputMessage="1" showErrorMessage="1" prompt="Input numerator for 12-17 years with Medicare &amp; Medicaid" sqref="B21"/>
    <dataValidation type="whole" allowBlank="1" showInputMessage="1" showErrorMessage="1" prompt="Input denominator for 12-17 years with Medicare &amp; Medicaid" sqref="C21">
      <formula1>0</formula1>
      <formula2>100000</formula2>
    </dataValidation>
    <dataValidation allowBlank="1" showInputMessage="1" showErrorMessage="1" prompt="Input numerator for 12-17 years with Other" sqref="B22"/>
    <dataValidation type="whole" allowBlank="1" showInputMessage="1" showErrorMessage="1" prompt="Input denominator for 12-17 years with Other" sqref="C22">
      <formula1>0</formula1>
      <formula2>100000</formula2>
    </dataValidation>
    <dataValidation allowBlank="1" showInputMessage="1" showErrorMessage="1" promptTitle="Additional Notes field" prompt="Please note anything you would like to tell us about reporting this measure:" sqref="A80"/>
    <dataValidation type="whole" allowBlank="1" showInputMessage="1" showErrorMessage="1" sqref="B27:C27 B19:C19 B23:C23">
      <formula1>0</formula1>
      <formula2>100000</formula2>
    </dataValidation>
    <dataValidation allowBlank="1" showInputMessage="1" showErrorMessage="1" promptTitle="Numerator End Date" prompt="Input date in the following format - mm/dd/yyyy" sqref="B14"/>
    <dataValidation allowBlank="1" showInputMessage="1" showErrorMessage="1" promptTitle="Numerator Start Date" prompt="Input date in the following format - mm/dd/yyyy" sqref="B13"/>
    <dataValidation allowBlank="1" showInputMessage="1" showErrorMessage="1" promptTitle="Denominator End Date" prompt="Input date in the following format - mm/dd/yyyy" sqref="B12"/>
    <dataValidation allowBlank="1" showInputMessage="1" showErrorMessage="1" promptTitle="If Yes, the measure differs:" prompt="Explain how the calculation differed and why" sqref="D47"/>
    <dataValidation type="date" allowBlank="1" showInputMessage="1" showErrorMessage="1" promptTitle="Denominator Start Date" prompt="Input date in the following format - mm/dd/yyyy" sqref="B11">
      <formula1>25569</formula1>
      <formula2>43831</formula2>
    </dataValidation>
    <dataValidation allowBlank="1" showInputMessage="1" showErrorMessage="1" prompt="(Enter Explanation)" sqref="D52:D54 D56:D58 D60:D62 D72:D74 D64:D66 D68:D70 D76:D78"/>
    <dataValidation allowBlank="1" showInputMessage="1" showErrorMessage="1" promptTitle="If Other selected from last cell" prompt="Specify in this cell" sqref="D8"/>
    <dataValidation type="whole" allowBlank="1" showInputMessage="1" showErrorMessage="1" prompt="Size of the population included in the denominator" sqref="B49">
      <formula1>0</formula1>
      <formula2>100000</formula2>
    </dataValidation>
    <dataValidation allowBlank="1" showInputMessage="1" showErrorMessage="1" prompt="If data type other than administrative selected, specify source " sqref="B9"/>
    <dataValidation allowBlank="1" showInputMessage="1" showErrorMessage="1" promptTitle="If Other" prompt="If Other, explain whether the denominator is a subset of definitions selected above, please further define the denominator, and indicate the number of consumers excluded:  " sqref="D46"/>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48"/>
  </dataValidations>
  <pageMargins left="0.7" right="0.7" top="0.75" bottom="0.75" header="0.3" footer="0.3"/>
  <pageSetup fitToHeight="0" orientation="landscape" r:id="rId1"/>
  <headerFooter>
    <oddHeader xml:space="preserve">&amp;COMB 0938-1148
CMS-10398 
</oddHeader>
  </headerFooter>
  <rowBreaks count="1" manualBreakCount="1">
    <brk id="78" max="3" man="1"/>
  </rowBreaks>
  <extLst>
    <ext xmlns:x14="http://schemas.microsoft.com/office/spreadsheetml/2009/9/main" uri="{CCE6A557-97BC-4b89-ADB6-D9C93CAAB3DF}">
      <x14:dataValidations xmlns:xm="http://schemas.microsoft.com/office/excel/2006/main" count="35">
        <x14:dataValidation type="list" allowBlank="1" showInputMessage="1" showErrorMessage="1" prompt="Did the calculation differ in some other way for 18-64 years?_x000a_(Yes or No)">
          <x14:formula1>
            <xm:f>'Data Sheet'!$B$3:$B$4</xm:f>
          </x14:formula1>
          <xm:sqref>B58</xm:sqref>
        </x14:dataValidation>
        <x14:dataValidation type="list" allowBlank="1" showInputMessage="1" showErrorMessage="1" prompt="Did the denominator differ for 18-64 years?_x000a_(Yes or No)">
          <x14:formula1>
            <xm:f>'Data Sheet'!$B$3:$B$4</xm:f>
          </x14:formula1>
          <xm:sqref>B57</xm:sqref>
        </x14:dataValidation>
        <x14:dataValidation type="list" allowBlank="1" showInputMessage="1" showErrorMessage="1" prompt="Did the numerator differ for 18-64 years?_x000a_(Yes or No)">
          <x14:formula1>
            <xm:f>'Data Sheet'!$B$3:$B$4</xm:f>
          </x14:formula1>
          <xm:sqref>B56</xm:sqref>
        </x14:dataValidation>
        <x14:dataValidation type="list" allowBlank="1" showInputMessage="1" showErrorMessage="1" prompt="Did the calculation differ in some other way for 65+ years?_x000a_(Yes or No)">
          <x14:formula1>
            <xm:f>'Data Sheet'!$B$3:$B$4</xm:f>
          </x14:formula1>
          <xm:sqref>B62</xm:sqref>
        </x14:dataValidation>
        <x14:dataValidation type="list" allowBlank="1" showInputMessage="1" showErrorMessage="1" prompt="Did the denominator differ for 65+ years?_x000a_(Yes or No)">
          <x14:formula1>
            <xm:f>'Data Sheet'!$B$3:$B$4</xm:f>
          </x14:formula1>
          <xm:sqref>B61</xm:sqref>
        </x14:dataValidation>
        <x14:dataValidation type="list" allowBlank="1" showInputMessage="1" showErrorMessage="1" prompt="Did the numerator differ for 65+ years?_x000a_(Yes or No)">
          <x14:formula1>
            <xm:f>'Data Sheet'!$B$3:$B$4</xm:f>
          </x14:formula1>
          <xm:sqref>B60</xm:sqref>
        </x14:dataValidation>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Title="Select Data Source" prompt="Select Administrative or Other data source">
          <x14:formula1>
            <xm:f>'Data Sheet'!$E$3:$E$4</xm:f>
          </x14:formula1>
          <xm:sqref>B7</xm:sqref>
        </x14:dataValidation>
        <x14:dataValidation type="list" allowBlank="1" showInputMessage="1" showErrorMessage="1" prompt="Indicate whether the Other is included in the denominator by selecting Yes or No">
          <x14:formula1>
            <xm:f>'Data Sheet'!$B$3:$B$4</xm:f>
          </x14:formula1>
          <xm:sqref>B46</xm:sqref>
        </x14:dataValidation>
        <x14:dataValidation type="list" allowBlank="1" showInputMessage="1" showErrorMessage="1" prompt="Indicate whether the uninsured population is included in the denominator by selecting Yes or No">
          <x14:formula1>
            <xm:f>'Data Sheet'!$B$3:$B$4</xm:f>
          </x14:formula1>
          <xm:sqref>B45</xm:sqref>
        </x14:dataValidation>
        <x14:dataValidation type="list" allowBlank="1" showInputMessage="1" showErrorMessage="1" prompt="Indicate whether the Commercially insured population is included in the denominator by selecting Yes or No">
          <x14:formula1>
            <xm:f>'Data Sheet'!$B$3:$B$4</xm:f>
          </x14:formula1>
          <xm:sqref>B44</xm:sqref>
        </x14:dataValidation>
        <x14:dataValidation type="list" allowBlank="1" showInputMessage="1" showErrorMessage="1" prompt="Indicate whether the VHA/TRICARE population is included in the denominator by selecting Yes or No">
          <x14:formula1>
            <xm:f>'Data Sheet'!$B$3:$B$4</xm:f>
          </x14:formula1>
          <xm:sqref>B43</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B42</xm:sqref>
        </x14:dataValidation>
        <x14:dataValidation type="list" allowBlank="1" showInputMessage="1" showErrorMessage="1" prompt="Indicate whether the Medicare population is included in the denominator by selecting Yes or No">
          <x14:formula1>
            <xm:f>'Data Sheet'!$B$3:$B$4</xm:f>
          </x14:formula1>
          <xm:sqref>B41</xm:sqref>
        </x14:dataValidation>
        <x14:dataValidation type="list" allowBlank="1" showInputMessage="1" showErrorMessage="1" prompt="Indicate whether the other CHIP enrollees are included in the denominator by selecting Yes or No">
          <x14:formula1>
            <xm:f>'Data Sheet'!$B$3:$B$4</xm:f>
          </x14:formula1>
          <xm:sqref>B40</xm:sqref>
        </x14:dataValidation>
        <x14:dataValidation type="list" allowBlank="1" showInputMessage="1" showErrorMessage="1" prompt="Indicate whether the Title XXI-eligible CHIP population is included in the denominator by selecting Yes or No">
          <x14:formula1>
            <xm:f>'Data Sheet'!$B$3:$B$4</xm:f>
          </x14:formula1>
          <xm:sqref>B39</xm:sqref>
        </x14:dataValidation>
        <x14:dataValidation type="list" allowBlank="1" showInputMessage="1" showErrorMessage="1" prompt="Indicate whether the Title XIX-eligible CHIP population is included in the denominator by selecting Yes or No">
          <x14:formula1>
            <xm:f>'Data Sheet'!$B$3:$B$4</xm:f>
          </x14:formula1>
          <xm:sqref>B38</xm:sqref>
        </x14:dataValidation>
        <x14:dataValidation type="list" allowBlank="1" showInputMessage="1" showErrorMessage="1" prompt="Indicate whether the Medicaid population is included in the denominator by selecting Yes or No">
          <x14:formula1>
            <xm:f>'Data Sheet'!$B$3:$B$4</xm:f>
          </x14:formula1>
          <xm:sqref>B37</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B72</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B73</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B74</xm:sqref>
        </x14:dataValidation>
        <x14:dataValidation type="list" allowBlank="1" showInputMessage="1" showErrorMessage="1" prompt="Did the calculation differ in some other way for age range 12-17 years?_x000a_(Yes or No)">
          <x14:formula1>
            <xm:f>'Data Sheet'!$B$3:$B$4</xm:f>
          </x14:formula1>
          <xm:sqref>B54</xm:sqref>
        </x14:dataValidation>
        <x14:dataValidation type="list" allowBlank="1" showInputMessage="1" showErrorMessage="1" prompt="Did the numerator differ for the age range 12-17 years?_x000a_(Yes or No)">
          <x14:formula1>
            <xm:f>'Data Sheet'!$B$3:$B$4</xm:f>
          </x14:formula1>
          <xm:sqref>B52</xm:sqref>
        </x14:dataValidation>
        <x14:dataValidation type="list" allowBlank="1" showInputMessage="1" showErrorMessage="1" prompt="Did the denominator differ for the age range 12-17 years?_x000a_(Yes or No)">
          <x14:formula1>
            <xm:f>'Data Sheet'!$B$3:$B$4</xm:f>
          </x14:formula1>
          <xm:sqref>B53</xm:sqref>
        </x14:dataValidation>
        <x14:dataValidation type="list" allowBlank="1" showInputMessage="1" showErrorMessage="1" prompt="Did the numerator differ for the Medicaid Population?_x000a_(Yes or No)">
          <x14:formula1>
            <xm:f>'Data Sheet'!$B$3:$B$4</xm:f>
          </x14:formula1>
          <xm:sqref>B64</xm:sqref>
        </x14:dataValidation>
        <x14:dataValidation type="list" allowBlank="1" showInputMessage="1" showErrorMessage="1" prompt="Did the denominator differ for the Medicaid Population?_x000a_(Yes or No)">
          <x14:formula1>
            <xm:f>'Data Sheet'!$B$3:$B$4</xm:f>
          </x14:formula1>
          <xm:sqref>B65</xm:sqref>
        </x14:dataValidation>
        <x14:dataValidation type="list" allowBlank="1" showInputMessage="1" showErrorMessage="1" prompt="Did the calculation differ in some other way for the Medicaid Population?_x000a_(Yes or No)">
          <x14:formula1>
            <xm:f>'Data Sheet'!$B$3:$B$4</xm:f>
          </x14:formula1>
          <xm:sqref>B66</xm:sqref>
        </x14:dataValidation>
        <x14:dataValidation type="list" allowBlank="1" showInputMessage="1" showErrorMessage="1" prompt="Did the numerator differ for the Medicare &amp; Medicaid Population?_x000a_(Yes or No)">
          <x14:formula1>
            <xm:f>'Data Sheet'!$B$3:$B$4</xm:f>
          </x14:formula1>
          <xm:sqref>B68</xm:sqref>
        </x14:dataValidation>
        <x14:dataValidation type="list" allowBlank="1" showInputMessage="1" showErrorMessage="1" prompt="Did the denominator differ for the Medicare &amp; Medicaid Population?_x000a_(Yes or No)">
          <x14:formula1>
            <xm:f>'Data Sheet'!$B$3:$B$4</xm:f>
          </x14:formula1>
          <xm:sqref>B69</xm:sqref>
        </x14:dataValidation>
        <x14:dataValidation type="list" allowBlank="1" showInputMessage="1" showErrorMessage="1" prompt="Did the calculation differ in some other way for the Medicare &amp; Medicaid Population?_x000a_(Yes or No)">
          <x14:formula1>
            <xm:f>'Data Sheet'!$B$3:$B$4</xm:f>
          </x14:formula1>
          <xm:sqref>B70</xm:sqref>
        </x14:dataValidation>
        <x14:dataValidation type="list" allowBlank="1" showInputMessage="1" showErrorMessage="1" prompt="Did the denominator differ for the Total Eligible Population?_x000a_(Yes or No)">
          <x14:formula1>
            <xm:f>'Data Sheet'!$B$3:$B$4</xm:f>
          </x14:formula1>
          <xm:sqref>B77</xm:sqref>
        </x14:dataValidation>
        <x14:dataValidation type="list" allowBlank="1" showInputMessage="1" showErrorMessage="1" prompt="Did the numerator differ for the Total Eligible Population?_x000a_(Yes or No)">
          <x14:formula1>
            <xm:f>'Data Sheet'!$B$3:$B$4</xm:f>
          </x14:formula1>
          <xm:sqref>B76</xm:sqref>
        </x14:dataValidation>
        <x14:dataValidation type="list" allowBlank="1" showInputMessage="1" showErrorMessage="1" prompt="Did the calculation differ in some other way for the Total Eligible Population?_x000a_(Yes or No)">
          <x14:formula1>
            <xm:f>'Data Sheet'!$B$3:$B$4</xm:f>
          </x14:formula1>
          <xm:sqref>B78</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B47</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B48</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2" tint="-0.499984740745262"/>
  </sheetPr>
  <dimension ref="A1:G74"/>
  <sheetViews>
    <sheetView tabSelected="1" zoomScaleNormal="100" zoomScaleSheetLayoutView="50" workbookViewId="0">
      <selection sqref="A1:S1"/>
    </sheetView>
  </sheetViews>
  <sheetFormatPr defaultColWidth="0" defaultRowHeight="15" zeroHeight="1" x14ac:dyDescent="0.25"/>
  <cols>
    <col min="1" max="1" width="36.42578125" customWidth="1"/>
    <col min="2" max="2" width="26.42578125" customWidth="1"/>
    <col min="3" max="4" width="21.85546875" customWidth="1"/>
    <col min="5" max="7" width="21.85546875" hidden="1" customWidth="1"/>
    <col min="8" max="16384" width="8.85546875" hidden="1"/>
  </cols>
  <sheetData>
    <row r="1" spans="1:7" s="270" customFormat="1" ht="6" customHeight="1" thickBot="1" x14ac:dyDescent="0.3">
      <c r="A1" s="504" t="s">
        <v>535</v>
      </c>
      <c r="B1" s="504"/>
      <c r="C1" s="504"/>
      <c r="D1" s="504"/>
      <c r="E1" s="268"/>
      <c r="F1" s="269"/>
      <c r="G1" s="269"/>
    </row>
    <row r="2" spans="1:7" s="47" customFormat="1" ht="41.25" customHeight="1" x14ac:dyDescent="0.25">
      <c r="A2" s="621" t="s">
        <v>134</v>
      </c>
      <c r="B2" s="622"/>
      <c r="C2" s="622"/>
      <c r="D2" s="623"/>
      <c r="E2" s="249"/>
      <c r="F2" s="63"/>
      <c r="G2" s="63"/>
    </row>
    <row r="3" spans="1:7" s="47" customFormat="1" ht="18.75" x14ac:dyDescent="0.25">
      <c r="A3" s="583" t="s">
        <v>135</v>
      </c>
      <c r="B3" s="531"/>
      <c r="C3" s="531"/>
      <c r="D3" s="584"/>
      <c r="E3" s="249"/>
      <c r="F3" s="63"/>
      <c r="G3" s="63"/>
    </row>
    <row r="4" spans="1:7" s="16" customFormat="1" ht="15.6" customHeight="1" thickBot="1" x14ac:dyDescent="0.3">
      <c r="A4" s="551" t="s">
        <v>25</v>
      </c>
      <c r="B4" s="532"/>
      <c r="C4" s="532"/>
      <c r="D4" s="552"/>
      <c r="E4" s="245"/>
      <c r="F4" s="64"/>
      <c r="G4" s="64"/>
    </row>
    <row r="5" spans="1:7" s="24" customFormat="1" ht="29.25" customHeight="1" x14ac:dyDescent="0.25">
      <c r="A5" s="511" t="s">
        <v>602</v>
      </c>
      <c r="B5" s="512"/>
      <c r="C5" s="6"/>
      <c r="D5" s="317"/>
    </row>
    <row r="6" spans="1:7" ht="15.6" customHeight="1" thickBot="1" x14ac:dyDescent="0.3">
      <c r="A6" s="540" t="s">
        <v>26</v>
      </c>
      <c r="B6" s="520"/>
      <c r="C6" s="520"/>
      <c r="D6" s="541"/>
      <c r="E6" s="244"/>
      <c r="F6" s="58"/>
      <c r="G6" s="58"/>
    </row>
    <row r="7" spans="1:7" x14ac:dyDescent="0.25">
      <c r="A7" s="15" t="s">
        <v>537</v>
      </c>
      <c r="B7" s="20"/>
      <c r="C7" s="523" t="s">
        <v>24</v>
      </c>
      <c r="D7" s="536"/>
      <c r="E7" s="248"/>
      <c r="F7" s="61"/>
      <c r="G7" s="61"/>
    </row>
    <row r="8" spans="1:7" ht="45.75" customHeight="1" x14ac:dyDescent="0.25">
      <c r="A8" s="369" t="s">
        <v>612</v>
      </c>
      <c r="B8" s="68"/>
      <c r="C8" s="370" t="s">
        <v>551</v>
      </c>
      <c r="D8" s="234"/>
      <c r="E8" s="248"/>
      <c r="F8" s="61"/>
      <c r="G8" s="61"/>
    </row>
    <row r="9" spans="1:7" ht="30" x14ac:dyDescent="0.25">
      <c r="A9" s="371" t="s">
        <v>558</v>
      </c>
      <c r="B9" s="10"/>
      <c r="C9" s="523" t="s">
        <v>24</v>
      </c>
      <c r="D9" s="536"/>
      <c r="E9" s="248"/>
      <c r="F9" s="61"/>
      <c r="G9" s="61"/>
    </row>
    <row r="10" spans="1:7" s="16" customFormat="1" ht="15.6" customHeight="1" thickBot="1" x14ac:dyDescent="0.3">
      <c r="A10" s="540" t="s">
        <v>27</v>
      </c>
      <c r="B10" s="520"/>
      <c r="C10" s="520"/>
      <c r="D10" s="541"/>
      <c r="E10" s="244"/>
      <c r="F10" s="58"/>
      <c r="G10" s="58"/>
    </row>
    <row r="11" spans="1:7" ht="15.6" customHeight="1" x14ac:dyDescent="0.25">
      <c r="A11" s="133" t="s">
        <v>471</v>
      </c>
      <c r="B11" s="35"/>
      <c r="C11" s="533" t="s">
        <v>24</v>
      </c>
      <c r="D11" s="550"/>
      <c r="E11" s="248"/>
      <c r="F11" s="61"/>
      <c r="G11" s="61"/>
    </row>
    <row r="12" spans="1:7" ht="15.6" customHeight="1" x14ac:dyDescent="0.25">
      <c r="A12" s="133" t="s">
        <v>472</v>
      </c>
      <c r="B12" s="37"/>
      <c r="C12" s="523" t="s">
        <v>24</v>
      </c>
      <c r="D12" s="536"/>
      <c r="E12" s="248"/>
      <c r="F12" s="61"/>
      <c r="G12" s="61"/>
    </row>
    <row r="13" spans="1:7" ht="15.6" customHeight="1" x14ac:dyDescent="0.25">
      <c r="A13" s="133" t="s">
        <v>473</v>
      </c>
      <c r="B13" s="37"/>
      <c r="C13" s="523" t="s">
        <v>24</v>
      </c>
      <c r="D13" s="536"/>
      <c r="E13" s="248"/>
      <c r="F13" s="61"/>
      <c r="G13" s="61"/>
    </row>
    <row r="14" spans="1:7" ht="15.6" customHeight="1" x14ac:dyDescent="0.25">
      <c r="A14" s="133" t="s">
        <v>474</v>
      </c>
      <c r="B14" s="37"/>
      <c r="C14" s="523" t="s">
        <v>24</v>
      </c>
      <c r="D14" s="536"/>
      <c r="E14" s="248"/>
      <c r="F14" s="61"/>
      <c r="G14" s="61"/>
    </row>
    <row r="15" spans="1:7" s="16" customFormat="1" ht="15.6" customHeight="1" thickBot="1" x14ac:dyDescent="0.3">
      <c r="A15" s="492" t="s">
        <v>28</v>
      </c>
      <c r="B15" s="493"/>
      <c r="C15" s="493"/>
      <c r="D15" s="494"/>
      <c r="E15" s="169"/>
      <c r="F15" s="60"/>
      <c r="G15" s="60"/>
    </row>
    <row r="16" spans="1:7" s="47" customFormat="1" ht="32.450000000000003" customHeight="1" x14ac:dyDescent="0.25">
      <c r="A16" s="542" t="s">
        <v>136</v>
      </c>
      <c r="B16" s="513"/>
      <c r="C16" s="513"/>
      <c r="D16" s="543"/>
      <c r="E16" s="241"/>
      <c r="F16" s="75"/>
      <c r="G16" s="75"/>
    </row>
    <row r="17" spans="1:7" s="47" customFormat="1" ht="21.75" customHeight="1" thickBot="1" x14ac:dyDescent="0.3">
      <c r="A17" s="501" t="s">
        <v>365</v>
      </c>
      <c r="B17" s="502"/>
      <c r="C17" s="502"/>
      <c r="D17" s="503"/>
      <c r="E17" s="242"/>
      <c r="F17" s="59"/>
      <c r="G17" s="59"/>
    </row>
    <row r="18" spans="1:7" ht="16.350000000000001" customHeight="1" thickBot="1" x14ac:dyDescent="0.3">
      <c r="A18" s="134" t="s">
        <v>29</v>
      </c>
      <c r="B18" s="135" t="s">
        <v>30</v>
      </c>
      <c r="C18" s="136" t="s">
        <v>31</v>
      </c>
      <c r="D18" s="137" t="s">
        <v>32</v>
      </c>
      <c r="E18" s="248" t="s">
        <v>24</v>
      </c>
      <c r="F18" s="61"/>
      <c r="G18" s="61"/>
    </row>
    <row r="19" spans="1:7" x14ac:dyDescent="0.25">
      <c r="A19" s="139" t="s">
        <v>59</v>
      </c>
      <c r="B19" s="42"/>
      <c r="C19" s="42"/>
      <c r="D19" s="52" t="str">
        <f>IF(C19&gt;0,B19/C19,"")</f>
        <v/>
      </c>
      <c r="E19" s="248" t="s">
        <v>24</v>
      </c>
      <c r="F19" s="61"/>
      <c r="G19" s="61"/>
    </row>
    <row r="20" spans="1:7" x14ac:dyDescent="0.25">
      <c r="A20" s="139" t="s">
        <v>47</v>
      </c>
      <c r="B20" s="42"/>
      <c r="C20" s="42"/>
      <c r="D20" s="52" t="str">
        <f>IF(C20&gt;0,B20/C20,"")</f>
        <v/>
      </c>
      <c r="E20" s="248" t="s">
        <v>24</v>
      </c>
      <c r="F20" s="61"/>
      <c r="G20" s="61"/>
    </row>
    <row r="21" spans="1:7" x14ac:dyDescent="0.25">
      <c r="A21" s="160" t="s">
        <v>67</v>
      </c>
      <c r="B21" s="42"/>
      <c r="C21" s="42"/>
      <c r="D21" s="52" t="str">
        <f>IF(C21&gt;0,B21/C21,"")</f>
        <v/>
      </c>
      <c r="E21" s="248" t="s">
        <v>24</v>
      </c>
      <c r="F21" s="61"/>
      <c r="G21" s="61"/>
    </row>
    <row r="22" spans="1:7" ht="15.75" thickBot="1" x14ac:dyDescent="0.3">
      <c r="A22" s="181" t="s">
        <v>34</v>
      </c>
      <c r="B22" s="55">
        <f>SUM(B19:B21)</f>
        <v>0</v>
      </c>
      <c r="C22" s="55">
        <f>SUM(C19:C21)</f>
        <v>0</v>
      </c>
      <c r="D22" s="53" t="str">
        <f>IF(C22&gt;0,B22/C22,"")</f>
        <v/>
      </c>
      <c r="E22" s="248" t="s">
        <v>24</v>
      </c>
      <c r="F22" s="61"/>
      <c r="G22" s="61"/>
    </row>
    <row r="23" spans="1:7" ht="17.100000000000001" customHeight="1" thickBot="1" x14ac:dyDescent="0.3">
      <c r="A23" s="618" t="s">
        <v>35</v>
      </c>
      <c r="B23" s="619"/>
      <c r="C23" s="619"/>
      <c r="D23" s="620"/>
      <c r="E23" s="171"/>
      <c r="F23" s="66"/>
      <c r="G23" s="66"/>
    </row>
    <row r="24" spans="1:7" s="24" customFormat="1" x14ac:dyDescent="0.25">
      <c r="A24" s="461" t="s">
        <v>541</v>
      </c>
      <c r="B24" s="462"/>
      <c r="C24" s="462"/>
      <c r="D24" s="463"/>
    </row>
    <row r="25" spans="1:7" s="24" customFormat="1" x14ac:dyDescent="0.25">
      <c r="A25" s="253" t="s">
        <v>65</v>
      </c>
      <c r="B25" s="6"/>
      <c r="C25" s="556" t="s">
        <v>24</v>
      </c>
      <c r="D25" s="557"/>
    </row>
    <row r="26" spans="1:7" s="24" customFormat="1" x14ac:dyDescent="0.25">
      <c r="A26" s="252" t="s">
        <v>543</v>
      </c>
      <c r="B26" s="6"/>
      <c r="C26" s="426" t="s">
        <v>24</v>
      </c>
      <c r="D26" s="427"/>
    </row>
    <row r="27" spans="1:7" s="24" customFormat="1" x14ac:dyDescent="0.25">
      <c r="A27" s="252" t="s">
        <v>544</v>
      </c>
      <c r="B27" s="6"/>
      <c r="C27" s="426" t="s">
        <v>24</v>
      </c>
      <c r="D27" s="427"/>
    </row>
    <row r="28" spans="1:7" s="24" customFormat="1" x14ac:dyDescent="0.25">
      <c r="A28" s="252" t="s">
        <v>508</v>
      </c>
      <c r="B28" s="6"/>
      <c r="C28" s="426" t="s">
        <v>24</v>
      </c>
      <c r="D28" s="427"/>
    </row>
    <row r="29" spans="1:7" s="24" customFormat="1" x14ac:dyDescent="0.25">
      <c r="A29" s="252" t="s">
        <v>545</v>
      </c>
      <c r="B29" s="6"/>
      <c r="C29" s="426" t="s">
        <v>24</v>
      </c>
      <c r="D29" s="427"/>
    </row>
    <row r="30" spans="1:7" s="24" customFormat="1" ht="30" x14ac:dyDescent="0.25">
      <c r="A30" s="252" t="s">
        <v>71</v>
      </c>
      <c r="B30" s="6"/>
      <c r="C30" s="426" t="s">
        <v>24</v>
      </c>
      <c r="D30" s="427"/>
    </row>
    <row r="31" spans="1:7" s="24" customFormat="1" x14ac:dyDescent="0.25">
      <c r="A31" s="252" t="s">
        <v>72</v>
      </c>
      <c r="B31" s="6"/>
      <c r="C31" s="426" t="s">
        <v>24</v>
      </c>
      <c r="D31" s="427"/>
    </row>
    <row r="32" spans="1:7" s="24" customFormat="1" x14ac:dyDescent="0.25">
      <c r="A32" s="252" t="s">
        <v>539</v>
      </c>
      <c r="B32" s="6"/>
      <c r="C32" s="426" t="s">
        <v>24</v>
      </c>
      <c r="D32" s="427"/>
    </row>
    <row r="33" spans="1:7" s="24" customFormat="1" x14ac:dyDescent="0.25">
      <c r="A33" s="252" t="s">
        <v>73</v>
      </c>
      <c r="B33" s="6"/>
      <c r="C33" s="459" t="s">
        <v>24</v>
      </c>
      <c r="D33" s="460"/>
    </row>
    <row r="34" spans="1:7" s="24" customFormat="1" ht="135" x14ac:dyDescent="0.25">
      <c r="A34" s="252" t="s">
        <v>67</v>
      </c>
      <c r="B34" s="6"/>
      <c r="C34" s="155" t="s">
        <v>542</v>
      </c>
      <c r="D34" s="234"/>
    </row>
    <row r="35" spans="1:7" s="24" customFormat="1" ht="60" x14ac:dyDescent="0.25">
      <c r="A35" s="146" t="s">
        <v>562</v>
      </c>
      <c r="B35" s="6"/>
      <c r="C35" s="145" t="s">
        <v>576</v>
      </c>
      <c r="D35" s="231"/>
    </row>
    <row r="36" spans="1:7" s="24" customFormat="1" ht="105" x14ac:dyDescent="0.25">
      <c r="A36" s="147" t="s">
        <v>561</v>
      </c>
      <c r="B36" s="10"/>
      <c r="C36" s="145" t="s">
        <v>36</v>
      </c>
      <c r="D36" s="234"/>
    </row>
    <row r="37" spans="1:7" s="24" customFormat="1" ht="45" x14ac:dyDescent="0.25">
      <c r="A37" s="148" t="s">
        <v>515</v>
      </c>
      <c r="B37" s="9"/>
      <c r="C37" s="228" t="s">
        <v>516</v>
      </c>
      <c r="D37" s="235"/>
    </row>
    <row r="38" spans="1:7" ht="16.350000000000001" customHeight="1" x14ac:dyDescent="0.25">
      <c r="A38" s="602" t="s">
        <v>130</v>
      </c>
      <c r="B38" s="568"/>
      <c r="C38" s="568"/>
      <c r="D38" s="603"/>
      <c r="E38" s="222"/>
      <c r="F38" s="65"/>
      <c r="G38" s="65"/>
    </row>
    <row r="39" spans="1:7" s="24" customFormat="1" x14ac:dyDescent="0.25">
      <c r="A39" s="423" t="s">
        <v>42</v>
      </c>
      <c r="B39" s="424"/>
      <c r="C39" s="424"/>
      <c r="D39" s="425"/>
    </row>
    <row r="40" spans="1:7" s="24" customFormat="1" ht="45" x14ac:dyDescent="0.25">
      <c r="A40" s="144" t="s">
        <v>517</v>
      </c>
      <c r="B40" s="6"/>
      <c r="C40" s="149" t="s">
        <v>38</v>
      </c>
      <c r="D40" s="235"/>
    </row>
    <row r="41" spans="1:7" s="24" customFormat="1" ht="45" x14ac:dyDescent="0.25">
      <c r="A41" s="144" t="s">
        <v>518</v>
      </c>
      <c r="B41" s="10"/>
      <c r="C41" s="150" t="s">
        <v>39</v>
      </c>
      <c r="D41" s="235"/>
    </row>
    <row r="42" spans="1:7" s="24" customFormat="1" ht="45" x14ac:dyDescent="0.25">
      <c r="A42" s="144" t="s">
        <v>519</v>
      </c>
      <c r="B42" s="10"/>
      <c r="C42" s="150" t="s">
        <v>40</v>
      </c>
      <c r="D42" s="235"/>
    </row>
    <row r="43" spans="1:7" s="24" customFormat="1" x14ac:dyDescent="0.25">
      <c r="A43" s="423" t="s">
        <v>43</v>
      </c>
      <c r="B43" s="424"/>
      <c r="C43" s="424"/>
      <c r="D43" s="425"/>
    </row>
    <row r="44" spans="1:7" s="24" customFormat="1" ht="45" x14ac:dyDescent="0.25">
      <c r="A44" s="144" t="s">
        <v>520</v>
      </c>
      <c r="B44" s="10"/>
      <c r="C44" s="150" t="s">
        <v>38</v>
      </c>
      <c r="D44" s="235"/>
    </row>
    <row r="45" spans="1:7" s="24" customFormat="1" ht="45" x14ac:dyDescent="0.25">
      <c r="A45" s="144" t="s">
        <v>521</v>
      </c>
      <c r="B45" s="10"/>
      <c r="C45" s="150" t="s">
        <v>39</v>
      </c>
      <c r="D45" s="235"/>
    </row>
    <row r="46" spans="1:7" s="24" customFormat="1" ht="45" x14ac:dyDescent="0.25">
      <c r="A46" s="144" t="s">
        <v>522</v>
      </c>
      <c r="B46" s="10"/>
      <c r="C46" s="150" t="s">
        <v>40</v>
      </c>
      <c r="D46" s="235"/>
    </row>
    <row r="47" spans="1:7" s="24" customFormat="1" x14ac:dyDescent="0.25">
      <c r="A47" s="423" t="s">
        <v>44</v>
      </c>
      <c r="B47" s="424"/>
      <c r="C47" s="424"/>
      <c r="D47" s="425"/>
    </row>
    <row r="48" spans="1:7" s="24" customFormat="1" ht="45" x14ac:dyDescent="0.25">
      <c r="A48" s="144" t="s">
        <v>523</v>
      </c>
      <c r="B48" s="10"/>
      <c r="C48" s="150" t="s">
        <v>38</v>
      </c>
      <c r="D48" s="235"/>
    </row>
    <row r="49" spans="1:7" s="24" customFormat="1" ht="45" x14ac:dyDescent="0.25">
      <c r="A49" s="144" t="s">
        <v>524</v>
      </c>
      <c r="B49" s="10"/>
      <c r="C49" s="150" t="s">
        <v>39</v>
      </c>
      <c r="D49" s="235"/>
    </row>
    <row r="50" spans="1:7" s="24" customFormat="1" ht="45" x14ac:dyDescent="0.25">
      <c r="A50" s="144" t="s">
        <v>525</v>
      </c>
      <c r="B50" s="10"/>
      <c r="C50" s="150" t="s">
        <v>40</v>
      </c>
      <c r="D50" s="235"/>
    </row>
    <row r="51" spans="1:7" s="24" customFormat="1" x14ac:dyDescent="0.25">
      <c r="A51" s="423" t="s">
        <v>45</v>
      </c>
      <c r="B51" s="424"/>
      <c r="C51" s="424"/>
      <c r="D51" s="425"/>
    </row>
    <row r="52" spans="1:7" s="24" customFormat="1" ht="45" x14ac:dyDescent="0.25">
      <c r="A52" s="144" t="s">
        <v>526</v>
      </c>
      <c r="B52" s="10"/>
      <c r="C52" s="150" t="s">
        <v>38</v>
      </c>
      <c r="D52" s="235"/>
    </row>
    <row r="53" spans="1:7" s="24" customFormat="1" ht="45" x14ac:dyDescent="0.25">
      <c r="A53" s="144" t="s">
        <v>527</v>
      </c>
      <c r="B53" s="10"/>
      <c r="C53" s="150" t="s">
        <v>39</v>
      </c>
      <c r="D53" s="235"/>
    </row>
    <row r="54" spans="1:7" s="24" customFormat="1" ht="45" x14ac:dyDescent="0.25">
      <c r="A54" s="144" t="s">
        <v>528</v>
      </c>
      <c r="B54" s="10"/>
      <c r="C54" s="150" t="s">
        <v>40</v>
      </c>
      <c r="D54" s="235"/>
    </row>
    <row r="55" spans="1:7" ht="17.100000000000001" customHeight="1" thickBot="1" x14ac:dyDescent="0.3">
      <c r="A55" s="540" t="s">
        <v>46</v>
      </c>
      <c r="B55" s="520"/>
      <c r="C55" s="520"/>
      <c r="D55" s="541"/>
      <c r="E55" s="247"/>
      <c r="F55" s="74"/>
      <c r="G55" s="74"/>
    </row>
    <row r="56" spans="1:7" ht="33.6" customHeight="1" thickBot="1" x14ac:dyDescent="0.3">
      <c r="A56" s="577"/>
      <c r="B56" s="578"/>
      <c r="C56" s="578"/>
      <c r="D56" s="579"/>
      <c r="E56" s="186"/>
      <c r="F56" s="73"/>
      <c r="G56" s="73"/>
    </row>
    <row r="57" spans="1:7" ht="17.100000000000001" customHeight="1" x14ac:dyDescent="0.25">
      <c r="A57" s="539" t="s">
        <v>0</v>
      </c>
      <c r="B57" s="539"/>
      <c r="C57" s="539"/>
      <c r="D57" s="539"/>
      <c r="E57" s="243"/>
      <c r="F57" s="62"/>
      <c r="G57" s="62"/>
    </row>
    <row r="58" spans="1:7" ht="15" hidden="1" customHeight="1" x14ac:dyDescent="0.25"/>
    <row r="59" spans="1:7" ht="15" hidden="1" customHeight="1" x14ac:dyDescent="0.25"/>
    <row r="60" spans="1:7" ht="15" hidden="1" customHeight="1" x14ac:dyDescent="0.25"/>
    <row r="61" spans="1:7" ht="15" hidden="1" customHeight="1" x14ac:dyDescent="0.25"/>
    <row r="62" spans="1:7" ht="15" hidden="1" customHeight="1" x14ac:dyDescent="0.25"/>
    <row r="63" spans="1:7" ht="15" hidden="1" customHeight="1" x14ac:dyDescent="0.25"/>
    <row r="64" spans="1:7"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idden="1" x14ac:dyDescent="0.25"/>
    <row r="71" hidden="1" x14ac:dyDescent="0.25"/>
    <row r="72" hidden="1" x14ac:dyDescent="0.25"/>
    <row r="73" hidden="1" x14ac:dyDescent="0.25"/>
    <row r="74" hidden="1" x14ac:dyDescent="0.25"/>
  </sheetData>
  <sheetProtection algorithmName="SHA-512" hashValue="JhD0CGtePzkXEqRZ1/qkpahp+9LRr2uTwlp/Zn5J8ZBi/PxkH6RizIHiRDuYXfqnMWWLpnym4VEkvuwowlsqjQ==" saltValue="96kQ2uQHD+F82yIc+18O6w==" spinCount="100000" sheet="1" objects="1" scenarios="1"/>
  <mergeCells count="35">
    <mergeCell ref="A43:D43"/>
    <mergeCell ref="A47:D47"/>
    <mergeCell ref="A51:D51"/>
    <mergeCell ref="A55:D55"/>
    <mergeCell ref="A56:D56"/>
    <mergeCell ref="A57:D57"/>
    <mergeCell ref="A39:D39"/>
    <mergeCell ref="A6:D6"/>
    <mergeCell ref="C9:D9"/>
    <mergeCell ref="A24:D24"/>
    <mergeCell ref="C25:D25"/>
    <mergeCell ref="C26:D26"/>
    <mergeCell ref="A10:D10"/>
    <mergeCell ref="C11:D11"/>
    <mergeCell ref="C12:D12"/>
    <mergeCell ref="C13:D13"/>
    <mergeCell ref="C14:D14"/>
    <mergeCell ref="A15:D15"/>
    <mergeCell ref="C7:D7"/>
    <mergeCell ref="A16:D16"/>
    <mergeCell ref="A17:D17"/>
    <mergeCell ref="A23:D23"/>
    <mergeCell ref="A38:D38"/>
    <mergeCell ref="A1:D1"/>
    <mergeCell ref="A2:D2"/>
    <mergeCell ref="A3:D3"/>
    <mergeCell ref="A4:D4"/>
    <mergeCell ref="C33:D33"/>
    <mergeCell ref="C27:D27"/>
    <mergeCell ref="C28:D28"/>
    <mergeCell ref="C29:D29"/>
    <mergeCell ref="C30:D30"/>
    <mergeCell ref="C31:D31"/>
    <mergeCell ref="C32:D32"/>
    <mergeCell ref="A5:B5"/>
  </mergeCells>
  <dataValidations count="21">
    <dataValidation type="whole" allowBlank="1" showInputMessage="1" showErrorMessage="1" prompt="Size of the measure-eligible population" sqref="D37">
      <formula1>0</formula1>
      <formula2>100000</formula2>
    </dataValidation>
    <dataValidation type="whole" allowBlank="1" showInputMessage="1" showErrorMessage="1" prompt="Input denominator for Other" sqref="C21">
      <formula1>0</formula1>
      <formula2>1000000</formula2>
    </dataValidation>
    <dataValidation type="whole" allowBlank="1" showInputMessage="1" showErrorMessage="1" prompt="Input denominator for Medicare &amp; Medicaid" sqref="C20">
      <formula1>0</formula1>
      <formula2>1000000</formula2>
    </dataValidation>
    <dataValidation type="whole" allowBlank="1" showInputMessage="1" showErrorMessage="1" prompt="Input denominator for Medicaid" sqref="C19">
      <formula1>0</formula1>
      <formula2>1000000</formula2>
    </dataValidation>
    <dataValidation type="whole" allowBlank="1" showInputMessage="1" showErrorMessage="1" prompt="Input numerator for Other" sqref="B21">
      <formula1>0</formula1>
      <formula2>1000000</formula2>
    </dataValidation>
    <dataValidation type="whole" allowBlank="1" showInputMessage="1" showErrorMessage="1" prompt="Input numerator for Medicare &amp; Medicaid" sqref="B20">
      <formula1>0</formula1>
      <formula2>1000000</formula2>
    </dataValidation>
    <dataValidation type="whole" allowBlank="1" showInputMessage="1" showErrorMessage="1" prompt="Input numerator for Medicaid" sqref="B19">
      <formula1>0</formula1>
      <formula2>1000000</formula2>
    </dataValidation>
    <dataValidation allowBlank="1" showInputMessage="1" showErrorMessage="1" promptTitle="Additional Notes field" prompt="Please note anything you would like to tell us about reporting this measure:" sqref="A56 E56:G56"/>
    <dataValidation allowBlank="1" showInputMessage="1" showErrorMessage="1" promptTitle="Numerator End Date" prompt="Input date in the following format - mm/dd/yyyy" sqref="B14"/>
    <dataValidation allowBlank="1" showInputMessage="1" showErrorMessage="1" promptTitle="Numerator Start Date" prompt="Input date in the following format - mm/dd/yyyy" sqref="B13"/>
    <dataValidation allowBlank="1" showInputMessage="1" showErrorMessage="1" promptTitle="Denominator End Date " prompt="Input date in the following format - mm/dd/yyyy" sqref="B12"/>
    <dataValidation type="date" allowBlank="1" showInputMessage="1" showErrorMessage="1" promptTitle="Denominator Start Date" prompt="Input date in the following format - mm/dd/yyyy" sqref="B11">
      <formula1>25569</formula1>
      <formula2>43831</formula2>
    </dataValidation>
    <dataValidation allowBlank="1" showInputMessage="1" showErrorMessage="1" prompt="(Enter Explanation)" sqref="D48:D50 D40:D42 D44:D46 D52:D54"/>
    <dataValidation allowBlank="1" showInputMessage="1" showErrorMessage="1" promptTitle="If Yes, the measure differs:" prompt="Explain how the calculation differed and why" sqref="D35"/>
    <dataValidation allowBlank="1" showInputMessage="1" showErrorMessage="1" promptTitle="If Other selected from last cell" prompt="Specify in this cell" sqref="D8"/>
    <dataValidation type="whole" allowBlank="1" showInputMessage="1" showErrorMessage="1" sqref="B22:C22">
      <formula1>0</formula1>
      <formula2>100000</formula2>
    </dataValidation>
    <dataValidation type="whole" allowBlank="1" showInputMessage="1" showErrorMessage="1" prompt="Size of the population included in the denominator" sqref="B37">
      <formula1>0</formula1>
      <formula2>100000</formula2>
    </dataValidation>
    <dataValidation allowBlank="1" showInputMessage="1" showErrorMessage="1" prompt="If data type other than administrative selected, specify source " sqref="B9"/>
    <dataValidation allowBlank="1" showInputMessage="1" showErrorMessage="1" promptTitle="If Other" prompt="If Other, explain whether the denominator is a subset of definitions selected above, please further define the denominator, and indicate the number of consumers excluded:  " sqref="D34"/>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36"/>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26">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Title="Select Data Source" prompt="Select Administrative or Other data source">
          <x14:formula1>
            <xm:f>'Data Sheet'!$E$3:$E$4</xm:f>
          </x14:formula1>
          <xm:sqref>B7</xm:sqref>
        </x14:dataValidation>
        <x14:dataValidation type="list" allowBlank="1" showInputMessage="1" showErrorMessage="1" prompt="Indicate whether the Medicaid population is included in the denominator by selecting Yes or No">
          <x14:formula1>
            <xm:f>'Data Sheet'!$B$3:$B$4</xm:f>
          </x14:formula1>
          <xm:sqref>B25</xm:sqref>
        </x14:dataValidation>
        <x14:dataValidation type="list" allowBlank="1" showInputMessage="1" showErrorMessage="1" prompt="Indicate whether the Title XIX-eligible CHIP population is included in the denominator by selecting Yes or No">
          <x14:formula1>
            <xm:f>'Data Sheet'!$B$3:$B$4</xm:f>
          </x14:formula1>
          <xm:sqref>B26</xm:sqref>
        </x14:dataValidation>
        <x14:dataValidation type="list" allowBlank="1" showInputMessage="1" showErrorMessage="1" prompt="Indicate whether the Title XXI-eligible CHIP population is included in the denominator by selecting Yes or No">
          <x14:formula1>
            <xm:f>'Data Sheet'!$B$3:$B$4</xm:f>
          </x14:formula1>
          <xm:sqref>B27</xm:sqref>
        </x14:dataValidation>
        <x14:dataValidation type="list" allowBlank="1" showInputMessage="1" showErrorMessage="1" prompt="Indicate whether the other CHIP enrollees are included in the denominator by selecting Yes or No">
          <x14:formula1>
            <xm:f>'Data Sheet'!$B$3:$B$4</xm:f>
          </x14:formula1>
          <xm:sqref>B28</xm:sqref>
        </x14:dataValidation>
        <x14:dataValidation type="list" allowBlank="1" showInputMessage="1" showErrorMessage="1" prompt="Indicate whether the Medicare population is included in the denominator by selecting Yes or No">
          <x14:formula1>
            <xm:f>'Data Sheet'!$B$3:$B$4</xm:f>
          </x14:formula1>
          <xm:sqref>B29</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B30</xm:sqref>
        </x14:dataValidation>
        <x14:dataValidation type="list" allowBlank="1" showInputMessage="1" showErrorMessage="1" prompt="Indicate whether the VHA/TRICARE population is included in the denominator by selecting Yes or No">
          <x14:formula1>
            <xm:f>'Data Sheet'!$B$3:$B$4</xm:f>
          </x14:formula1>
          <xm:sqref>B31</xm:sqref>
        </x14:dataValidation>
        <x14:dataValidation type="list" allowBlank="1" showInputMessage="1" showErrorMessage="1" prompt="Indicate whether the Commercially insured population is included in the denominator by selecting Yes or No">
          <x14:formula1>
            <xm:f>'Data Sheet'!$B$3:$B$4</xm:f>
          </x14:formula1>
          <xm:sqref>B32</xm:sqref>
        </x14:dataValidation>
        <x14:dataValidation type="list" allowBlank="1" showInputMessage="1" showErrorMessage="1" prompt="Indicate whether the uninsured population is included in the denominator by selecting Yes or No">
          <x14:formula1>
            <xm:f>'Data Sheet'!$B$3:$B$4</xm:f>
          </x14:formula1>
          <xm:sqref>B33</xm:sqref>
        </x14:dataValidation>
        <x14:dataValidation type="list" allowBlank="1" showInputMessage="1" showErrorMessage="1" prompt="Indicate whether the Other is included in the denominator by selecting Yes or No">
          <x14:formula1>
            <xm:f>'Data Sheet'!$B$3:$B$4</xm:f>
          </x14:formula1>
          <xm:sqref>B34</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B48</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B49</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B50</xm:sqref>
        </x14:dataValidation>
        <x14:dataValidation type="list" allowBlank="1" showInputMessage="1" showErrorMessage="1" prompt="Did the calculation differ in some other way for the Total Eligible Population?_x000a_(Yes or No)">
          <x14:formula1>
            <xm:f>'Data Sheet'!$B$3:$B$4</xm:f>
          </x14:formula1>
          <xm:sqref>B54</xm:sqref>
        </x14:dataValidation>
        <x14:dataValidation type="list" allowBlank="1" showInputMessage="1" showErrorMessage="1" prompt="Did the numerator differ for the Total Eligible Population?_x000a_(Yes or No)">
          <x14:formula1>
            <xm:f>'Data Sheet'!$B$3:$B$4</xm:f>
          </x14:formula1>
          <xm:sqref>B52</xm:sqref>
        </x14:dataValidation>
        <x14:dataValidation type="list" allowBlank="1" showInputMessage="1" showErrorMessage="1" prompt="Did the denominator differ for the Total Eligible Population?_x000a_(Yes or No)">
          <x14:formula1>
            <xm:f>'Data Sheet'!$B$3:$B$4</xm:f>
          </x14:formula1>
          <xm:sqref>B53</xm:sqref>
        </x14:dataValidation>
        <x14:dataValidation type="list" allowBlank="1" showInputMessage="1" showErrorMessage="1" prompt="Did the calculation differ in some other way for the Medicare &amp; Medicaid Population?_x000a_(Yes or No)">
          <x14:formula1>
            <xm:f>'Data Sheet'!$B$3:$B$4</xm:f>
          </x14:formula1>
          <xm:sqref>B46</xm:sqref>
        </x14:dataValidation>
        <x14:dataValidation type="list" allowBlank="1" showInputMessage="1" showErrorMessage="1" prompt="Did the denominator differ for the Medicare &amp; Medicaid Population?_x000a_(Yes or No)">
          <x14:formula1>
            <xm:f>'Data Sheet'!$B$3:$B$4</xm:f>
          </x14:formula1>
          <xm:sqref>B45</xm:sqref>
        </x14:dataValidation>
        <x14:dataValidation type="list" allowBlank="1" showInputMessage="1" showErrorMessage="1" prompt="Did the numerator differ for the Medicare &amp; Medicaid Population?_x000a_(Yes or No)">
          <x14:formula1>
            <xm:f>'Data Sheet'!$B$3:$B$4</xm:f>
          </x14:formula1>
          <xm:sqref>B44</xm:sqref>
        </x14:dataValidation>
        <x14:dataValidation type="list" allowBlank="1" showInputMessage="1" showErrorMessage="1" prompt="Did the calculation differ in some other way for the Medicaid Population?_x000a_(Yes or No)">
          <x14:formula1>
            <xm:f>'Data Sheet'!$B$3:$B$4</xm:f>
          </x14:formula1>
          <xm:sqref>B42</xm:sqref>
        </x14:dataValidation>
        <x14:dataValidation type="list" allowBlank="1" showInputMessage="1" showErrorMessage="1" prompt="Did the denominator differ for the Medicaid Population?_x000a_(Yes or No)">
          <x14:formula1>
            <xm:f>'Data Sheet'!$B$3:$B$4</xm:f>
          </x14:formula1>
          <xm:sqref>B41</xm:sqref>
        </x14:dataValidation>
        <x14:dataValidation type="list" allowBlank="1" showInputMessage="1" showErrorMessage="1" prompt="Did the numerator differ for the Medicaid Population?_x000a_(Yes or No)">
          <x14:formula1>
            <xm:f>'Data Sheet'!$B$3:$B$4</xm:f>
          </x14:formula1>
          <xm:sqref>B40</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B35</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B36</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6" tint="-0.249977111117893"/>
  </sheetPr>
  <dimension ref="A1:XFC104"/>
  <sheetViews>
    <sheetView tabSelected="1" zoomScaleNormal="100" zoomScaleSheetLayoutView="50" workbookViewId="0">
      <selection sqref="A1:S1"/>
    </sheetView>
  </sheetViews>
  <sheetFormatPr defaultColWidth="0" defaultRowHeight="15" zeroHeight="1" x14ac:dyDescent="0.25"/>
  <cols>
    <col min="1" max="1" width="37.42578125" customWidth="1"/>
    <col min="2" max="2" width="25.7109375" customWidth="1"/>
    <col min="3" max="3" width="24.28515625" customWidth="1"/>
    <col min="4" max="4" width="20.28515625" customWidth="1"/>
    <col min="5" max="16383" width="8.85546875" hidden="1"/>
    <col min="16384" max="16384" width="1.7109375" hidden="1" customWidth="1"/>
  </cols>
  <sheetData>
    <row r="1" spans="1:7" s="270" customFormat="1" ht="6" customHeight="1" thickBot="1" x14ac:dyDescent="0.3">
      <c r="A1" s="504" t="s">
        <v>535</v>
      </c>
      <c r="B1" s="504"/>
      <c r="C1" s="504"/>
      <c r="D1" s="504"/>
    </row>
    <row r="2" spans="1:7" s="47" customFormat="1" ht="18.75" x14ac:dyDescent="0.25">
      <c r="A2" s="434" t="s">
        <v>152</v>
      </c>
      <c r="B2" s="435"/>
      <c r="C2" s="435"/>
      <c r="D2" s="436"/>
    </row>
    <row r="3" spans="1:7" s="47" customFormat="1" ht="18.75" x14ac:dyDescent="0.25">
      <c r="A3" s="583" t="s">
        <v>466</v>
      </c>
      <c r="B3" s="531"/>
      <c r="C3" s="531"/>
      <c r="D3" s="584"/>
    </row>
    <row r="4" spans="1:7" ht="15" customHeight="1" thickBot="1" x14ac:dyDescent="0.3">
      <c r="A4" s="551" t="s">
        <v>25</v>
      </c>
      <c r="B4" s="532"/>
      <c r="C4" s="532"/>
      <c r="D4" s="552"/>
    </row>
    <row r="5" spans="1:7" s="24" customFormat="1" ht="30.75" customHeight="1" x14ac:dyDescent="0.25">
      <c r="A5" s="511" t="s">
        <v>602</v>
      </c>
      <c r="B5" s="512"/>
      <c r="C5" s="6"/>
      <c r="D5" s="317"/>
    </row>
    <row r="6" spans="1:7" ht="15" customHeight="1" thickBot="1" x14ac:dyDescent="0.3">
      <c r="A6" s="540" t="s">
        <v>26</v>
      </c>
      <c r="B6" s="520"/>
      <c r="C6" s="520"/>
      <c r="D6" s="541"/>
    </row>
    <row r="7" spans="1:7" x14ac:dyDescent="0.25">
      <c r="A7" s="15" t="s">
        <v>537</v>
      </c>
      <c r="B7" s="20"/>
      <c r="C7" s="523" t="s">
        <v>24</v>
      </c>
      <c r="D7" s="536"/>
      <c r="E7" s="248"/>
      <c r="F7" s="61"/>
      <c r="G7" s="61"/>
    </row>
    <row r="8" spans="1:7" ht="45" x14ac:dyDescent="0.25">
      <c r="A8" s="369" t="s">
        <v>612</v>
      </c>
      <c r="B8" s="68"/>
      <c r="C8" s="370" t="s">
        <v>551</v>
      </c>
      <c r="D8" s="234"/>
      <c r="E8" s="248"/>
      <c r="F8" s="61"/>
      <c r="G8" s="61"/>
    </row>
    <row r="9" spans="1:7" ht="30" x14ac:dyDescent="0.25">
      <c r="A9" s="371" t="s">
        <v>558</v>
      </c>
      <c r="B9" s="10"/>
      <c r="C9" s="523" t="s">
        <v>24</v>
      </c>
      <c r="D9" s="536"/>
      <c r="E9" s="248"/>
      <c r="F9" s="61"/>
      <c r="G9" s="61"/>
    </row>
    <row r="10" spans="1:7" s="69" customFormat="1" ht="15" customHeight="1" thickBot="1" x14ac:dyDescent="0.3">
      <c r="A10" s="540" t="s">
        <v>27</v>
      </c>
      <c r="B10" s="520"/>
      <c r="C10" s="520"/>
      <c r="D10" s="541"/>
    </row>
    <row r="11" spans="1:7" ht="15" customHeight="1" x14ac:dyDescent="0.25">
      <c r="A11" s="133" t="s">
        <v>471</v>
      </c>
      <c r="B11" s="35"/>
      <c r="C11" s="533" t="s">
        <v>24</v>
      </c>
      <c r="D11" s="550"/>
    </row>
    <row r="12" spans="1:7" ht="15" customHeight="1" x14ac:dyDescent="0.25">
      <c r="A12" s="133" t="s">
        <v>472</v>
      </c>
      <c r="B12" s="37"/>
      <c r="C12" s="523" t="s">
        <v>24</v>
      </c>
      <c r="D12" s="536"/>
    </row>
    <row r="13" spans="1:7" ht="15" customHeight="1" x14ac:dyDescent="0.25">
      <c r="A13" s="133" t="s">
        <v>473</v>
      </c>
      <c r="B13" s="37"/>
      <c r="C13" s="523" t="s">
        <v>24</v>
      </c>
      <c r="D13" s="536"/>
    </row>
    <row r="14" spans="1:7" ht="15" customHeight="1" x14ac:dyDescent="0.25">
      <c r="A14" s="372" t="s">
        <v>474</v>
      </c>
      <c r="B14" s="37"/>
      <c r="C14" s="523" t="s">
        <v>24</v>
      </c>
      <c r="D14" s="536"/>
    </row>
    <row r="15" spans="1:7" ht="15" customHeight="1" thickBot="1" x14ac:dyDescent="0.3">
      <c r="A15" s="492" t="s">
        <v>28</v>
      </c>
      <c r="B15" s="493"/>
      <c r="C15" s="493"/>
      <c r="D15" s="494"/>
    </row>
    <row r="16" spans="1:7" s="47" customFormat="1" ht="31.15" customHeight="1" x14ac:dyDescent="0.25">
      <c r="A16" s="542" t="s">
        <v>372</v>
      </c>
      <c r="B16" s="513"/>
      <c r="C16" s="513"/>
      <c r="D16" s="543"/>
    </row>
    <row r="17" spans="1:4" s="47" customFormat="1" ht="31.15" customHeight="1" thickBot="1" x14ac:dyDescent="0.3">
      <c r="A17" s="610" t="s">
        <v>373</v>
      </c>
      <c r="B17" s="611"/>
      <c r="C17" s="611"/>
      <c r="D17" s="612"/>
    </row>
    <row r="18" spans="1:4" ht="15" customHeight="1" thickBot="1" x14ac:dyDescent="0.3">
      <c r="A18" s="156" t="s">
        <v>29</v>
      </c>
      <c r="B18" s="157" t="s">
        <v>30</v>
      </c>
      <c r="C18" s="303" t="s">
        <v>31</v>
      </c>
      <c r="D18" s="301" t="s">
        <v>32</v>
      </c>
    </row>
    <row r="19" spans="1:4" x14ac:dyDescent="0.25">
      <c r="A19" s="289" t="s">
        <v>374</v>
      </c>
      <c r="B19" s="122">
        <f>SUM(B20:B22)</f>
        <v>0</v>
      </c>
      <c r="C19" s="122">
        <f>SUM(C20:C22)</f>
        <v>0</v>
      </c>
      <c r="D19" s="126" t="str">
        <f t="shared" ref="D19:D34" si="0">IF(C19&gt;0,B19/C19,"")</f>
        <v/>
      </c>
    </row>
    <row r="20" spans="1:4" x14ac:dyDescent="0.25">
      <c r="A20" s="139" t="s">
        <v>59</v>
      </c>
      <c r="B20" s="42"/>
      <c r="C20" s="42"/>
      <c r="D20" s="52" t="str">
        <f t="shared" si="0"/>
        <v/>
      </c>
    </row>
    <row r="21" spans="1:4" x14ac:dyDescent="0.25">
      <c r="A21" s="139" t="s">
        <v>47</v>
      </c>
      <c r="B21" s="42"/>
      <c r="C21" s="42"/>
      <c r="D21" s="52" t="str">
        <f t="shared" si="0"/>
        <v/>
      </c>
    </row>
    <row r="22" spans="1:4" ht="15.75" thickBot="1" x14ac:dyDescent="0.3">
      <c r="A22" s="225" t="s">
        <v>67</v>
      </c>
      <c r="B22" s="120"/>
      <c r="C22" s="120"/>
      <c r="D22" s="53" t="str">
        <f t="shared" si="0"/>
        <v/>
      </c>
    </row>
    <row r="23" spans="1:4" x14ac:dyDescent="0.25">
      <c r="A23" s="289" t="s">
        <v>375</v>
      </c>
      <c r="B23" s="122">
        <f>SUM(B24:B26)</f>
        <v>0</v>
      </c>
      <c r="C23" s="122">
        <f>SUM(C24:C26)</f>
        <v>0</v>
      </c>
      <c r="D23" s="126" t="str">
        <f t="shared" si="0"/>
        <v/>
      </c>
    </row>
    <row r="24" spans="1:4" x14ac:dyDescent="0.25">
      <c r="A24" s="139" t="s">
        <v>59</v>
      </c>
      <c r="B24" s="42"/>
      <c r="C24" s="42"/>
      <c r="D24" s="52" t="str">
        <f t="shared" si="0"/>
        <v/>
      </c>
    </row>
    <row r="25" spans="1:4" x14ac:dyDescent="0.25">
      <c r="A25" s="139" t="s">
        <v>47</v>
      </c>
      <c r="B25" s="42"/>
      <c r="C25" s="42"/>
      <c r="D25" s="52" t="str">
        <f t="shared" si="0"/>
        <v/>
      </c>
    </row>
    <row r="26" spans="1:4" ht="15.75" thickBot="1" x14ac:dyDescent="0.3">
      <c r="A26" s="225" t="s">
        <v>67</v>
      </c>
      <c r="B26" s="120"/>
      <c r="C26" s="120"/>
      <c r="D26" s="53" t="str">
        <f t="shared" si="0"/>
        <v/>
      </c>
    </row>
    <row r="27" spans="1:4" x14ac:dyDescent="0.25">
      <c r="A27" s="289" t="s">
        <v>16</v>
      </c>
      <c r="B27" s="122">
        <f>SUM(B28:B30)</f>
        <v>0</v>
      </c>
      <c r="C27" s="122">
        <f>SUM(C28:C30)</f>
        <v>0</v>
      </c>
      <c r="D27" s="126" t="str">
        <f t="shared" si="0"/>
        <v/>
      </c>
    </row>
    <row r="28" spans="1:4" x14ac:dyDescent="0.25">
      <c r="A28" s="139" t="s">
        <v>59</v>
      </c>
      <c r="B28" s="42"/>
      <c r="C28" s="42"/>
      <c r="D28" s="52" t="str">
        <f t="shared" si="0"/>
        <v/>
      </c>
    </row>
    <row r="29" spans="1:4" x14ac:dyDescent="0.25">
      <c r="A29" s="139" t="s">
        <v>47</v>
      </c>
      <c r="B29" s="42"/>
      <c r="C29" s="42"/>
      <c r="D29" s="52" t="str">
        <f t="shared" si="0"/>
        <v/>
      </c>
    </row>
    <row r="30" spans="1:4" ht="15.75" thickBot="1" x14ac:dyDescent="0.3">
      <c r="A30" s="225" t="s">
        <v>67</v>
      </c>
      <c r="B30" s="120"/>
      <c r="C30" s="120"/>
      <c r="D30" s="53" t="str">
        <f t="shared" si="0"/>
        <v/>
      </c>
    </row>
    <row r="31" spans="1:4" x14ac:dyDescent="0.25">
      <c r="A31" s="308" t="s">
        <v>362</v>
      </c>
      <c r="B31" s="305">
        <f>SUM(B32:B34)</f>
        <v>0</v>
      </c>
      <c r="C31" s="305">
        <f>SUM(C32:C34)</f>
        <v>0</v>
      </c>
      <c r="D31" s="126" t="str">
        <f t="shared" si="0"/>
        <v/>
      </c>
    </row>
    <row r="32" spans="1:4" x14ac:dyDescent="0.25">
      <c r="A32" s="139" t="s">
        <v>59</v>
      </c>
      <c r="B32" s="54">
        <f t="shared" ref="B32:C34" si="1">SUM(B20,B24,B28)</f>
        <v>0</v>
      </c>
      <c r="C32" s="54">
        <f t="shared" si="1"/>
        <v>0</v>
      </c>
      <c r="D32" s="52" t="str">
        <f t="shared" si="0"/>
        <v/>
      </c>
    </row>
    <row r="33" spans="1:4" x14ac:dyDescent="0.25">
      <c r="A33" s="139" t="s">
        <v>47</v>
      </c>
      <c r="B33" s="54">
        <f t="shared" si="1"/>
        <v>0</v>
      </c>
      <c r="C33" s="54">
        <f t="shared" si="1"/>
        <v>0</v>
      </c>
      <c r="D33" s="52" t="str">
        <f t="shared" si="0"/>
        <v/>
      </c>
    </row>
    <row r="34" spans="1:4" ht="15.75" thickBot="1" x14ac:dyDescent="0.3">
      <c r="A34" s="225" t="s">
        <v>67</v>
      </c>
      <c r="B34" s="46">
        <f t="shared" si="1"/>
        <v>0</v>
      </c>
      <c r="C34" s="46">
        <f t="shared" si="1"/>
        <v>0</v>
      </c>
      <c r="D34" s="53" t="str">
        <f t="shared" si="0"/>
        <v/>
      </c>
    </row>
    <row r="35" spans="1:4" s="16" customFormat="1" ht="16.350000000000001" customHeight="1" thickBot="1" x14ac:dyDescent="0.3">
      <c r="A35" s="540" t="s">
        <v>35</v>
      </c>
      <c r="B35" s="520"/>
      <c r="C35" s="520"/>
      <c r="D35" s="541"/>
    </row>
    <row r="36" spans="1:4" s="24" customFormat="1" x14ac:dyDescent="0.25">
      <c r="A36" s="461" t="s">
        <v>541</v>
      </c>
      <c r="B36" s="462"/>
      <c r="C36" s="462"/>
      <c r="D36" s="463"/>
    </row>
    <row r="37" spans="1:4" s="24" customFormat="1" x14ac:dyDescent="0.25">
      <c r="A37" s="253" t="s">
        <v>65</v>
      </c>
      <c r="B37" s="6"/>
      <c r="C37" s="556" t="s">
        <v>24</v>
      </c>
      <c r="D37" s="557"/>
    </row>
    <row r="38" spans="1:4" s="24" customFormat="1" x14ac:dyDescent="0.25">
      <c r="A38" s="252" t="s">
        <v>543</v>
      </c>
      <c r="B38" s="6"/>
      <c r="C38" s="426" t="s">
        <v>24</v>
      </c>
      <c r="D38" s="427"/>
    </row>
    <row r="39" spans="1:4" s="24" customFormat="1" x14ac:dyDescent="0.25">
      <c r="A39" s="252" t="s">
        <v>544</v>
      </c>
      <c r="B39" s="6"/>
      <c r="C39" s="426" t="s">
        <v>24</v>
      </c>
      <c r="D39" s="427"/>
    </row>
    <row r="40" spans="1:4" s="24" customFormat="1" x14ac:dyDescent="0.25">
      <c r="A40" s="252" t="s">
        <v>508</v>
      </c>
      <c r="B40" s="6"/>
      <c r="C40" s="426" t="s">
        <v>24</v>
      </c>
      <c r="D40" s="427"/>
    </row>
    <row r="41" spans="1:4" s="24" customFormat="1" x14ac:dyDescent="0.25">
      <c r="A41" s="252" t="s">
        <v>545</v>
      </c>
      <c r="B41" s="6"/>
      <c r="C41" s="426" t="s">
        <v>24</v>
      </c>
      <c r="D41" s="427"/>
    </row>
    <row r="42" spans="1:4" s="24" customFormat="1" ht="30" x14ac:dyDescent="0.25">
      <c r="A42" s="252" t="s">
        <v>71</v>
      </c>
      <c r="B42" s="6"/>
      <c r="C42" s="426" t="s">
        <v>24</v>
      </c>
      <c r="D42" s="427"/>
    </row>
    <row r="43" spans="1:4" s="24" customFormat="1" x14ac:dyDescent="0.25">
      <c r="A43" s="252" t="s">
        <v>72</v>
      </c>
      <c r="B43" s="6"/>
      <c r="C43" s="426" t="s">
        <v>24</v>
      </c>
      <c r="D43" s="427"/>
    </row>
    <row r="44" spans="1:4" s="24" customFormat="1" x14ac:dyDescent="0.25">
      <c r="A44" s="252" t="s">
        <v>539</v>
      </c>
      <c r="B44" s="6"/>
      <c r="C44" s="426" t="s">
        <v>24</v>
      </c>
      <c r="D44" s="427"/>
    </row>
    <row r="45" spans="1:4" s="24" customFormat="1" x14ac:dyDescent="0.25">
      <c r="A45" s="252" t="s">
        <v>73</v>
      </c>
      <c r="B45" s="6"/>
      <c r="C45" s="459" t="s">
        <v>24</v>
      </c>
      <c r="D45" s="460"/>
    </row>
    <row r="46" spans="1:4" s="24" customFormat="1" ht="120" x14ac:dyDescent="0.25">
      <c r="A46" s="252" t="s">
        <v>67</v>
      </c>
      <c r="B46" s="6"/>
      <c r="C46" s="155" t="s">
        <v>542</v>
      </c>
      <c r="D46" s="234"/>
    </row>
    <row r="47" spans="1:4" s="24" customFormat="1" ht="60" x14ac:dyDescent="0.25">
      <c r="A47" s="146" t="s">
        <v>562</v>
      </c>
      <c r="B47" s="6"/>
      <c r="C47" s="145" t="s">
        <v>576</v>
      </c>
      <c r="D47" s="231"/>
    </row>
    <row r="48" spans="1:4" s="24" customFormat="1" ht="90" x14ac:dyDescent="0.25">
      <c r="A48" s="147" t="s">
        <v>561</v>
      </c>
      <c r="B48" s="10"/>
      <c r="C48" s="145" t="s">
        <v>36</v>
      </c>
      <c r="D48" s="234"/>
    </row>
    <row r="49" spans="1:7" s="24" customFormat="1" ht="45" x14ac:dyDescent="0.25">
      <c r="A49" s="148" t="s">
        <v>515</v>
      </c>
      <c r="B49" s="9"/>
      <c r="C49" s="228" t="s">
        <v>516</v>
      </c>
      <c r="D49" s="235"/>
    </row>
    <row r="50" spans="1:7" x14ac:dyDescent="0.25">
      <c r="A50" s="613" t="s">
        <v>130</v>
      </c>
      <c r="B50" s="558"/>
      <c r="C50" s="558"/>
      <c r="D50" s="614"/>
      <c r="E50" s="65"/>
      <c r="F50" s="65"/>
      <c r="G50" s="65"/>
    </row>
    <row r="51" spans="1:7" x14ac:dyDescent="0.25">
      <c r="A51" s="613" t="s">
        <v>376</v>
      </c>
      <c r="B51" s="558"/>
      <c r="C51" s="558"/>
      <c r="D51" s="614"/>
    </row>
    <row r="52" spans="1:7" ht="45" x14ac:dyDescent="0.25">
      <c r="A52" s="144" t="s">
        <v>580</v>
      </c>
      <c r="B52" s="10"/>
      <c r="C52" s="150" t="s">
        <v>38</v>
      </c>
      <c r="D52" s="235"/>
    </row>
    <row r="53" spans="1:7" ht="45" x14ac:dyDescent="0.25">
      <c r="A53" s="144" t="s">
        <v>581</v>
      </c>
      <c r="B53" s="10"/>
      <c r="C53" s="150" t="s">
        <v>39</v>
      </c>
      <c r="D53" s="235"/>
    </row>
    <row r="54" spans="1:7" ht="30" x14ac:dyDescent="0.25">
      <c r="A54" s="144" t="s">
        <v>582</v>
      </c>
      <c r="B54" s="10"/>
      <c r="C54" s="150" t="s">
        <v>40</v>
      </c>
      <c r="D54" s="235"/>
    </row>
    <row r="55" spans="1:7" x14ac:dyDescent="0.25">
      <c r="A55" s="613" t="s">
        <v>377</v>
      </c>
      <c r="B55" s="558"/>
      <c r="C55" s="558"/>
      <c r="D55" s="614"/>
    </row>
    <row r="56" spans="1:7" ht="45" x14ac:dyDescent="0.25">
      <c r="A56" s="144" t="s">
        <v>583</v>
      </c>
      <c r="B56" s="10"/>
      <c r="C56" s="150" t="s">
        <v>38</v>
      </c>
      <c r="D56" s="235"/>
    </row>
    <row r="57" spans="1:7" ht="45" x14ac:dyDescent="0.25">
      <c r="A57" s="144" t="s">
        <v>584</v>
      </c>
      <c r="B57" s="10"/>
      <c r="C57" s="150" t="s">
        <v>39</v>
      </c>
      <c r="D57" s="235"/>
    </row>
    <row r="58" spans="1:7" ht="30" x14ac:dyDescent="0.25">
      <c r="A58" s="144" t="s">
        <v>585</v>
      </c>
      <c r="B58" s="10"/>
      <c r="C58" s="150" t="s">
        <v>40</v>
      </c>
      <c r="D58" s="235"/>
    </row>
    <row r="59" spans="1:7" s="24" customFormat="1" x14ac:dyDescent="0.25">
      <c r="A59" s="423" t="s">
        <v>41</v>
      </c>
      <c r="B59" s="424"/>
      <c r="C59" s="424"/>
      <c r="D59" s="425"/>
    </row>
    <row r="60" spans="1:7" s="24" customFormat="1" ht="45" x14ac:dyDescent="0.25">
      <c r="A60" s="144" t="s">
        <v>532</v>
      </c>
      <c r="B60" s="6"/>
      <c r="C60" s="149" t="s">
        <v>38</v>
      </c>
      <c r="D60" s="235"/>
    </row>
    <row r="61" spans="1:7" s="24" customFormat="1" ht="45" x14ac:dyDescent="0.25">
      <c r="A61" s="144" t="s">
        <v>533</v>
      </c>
      <c r="B61" s="10"/>
      <c r="C61" s="150" t="s">
        <v>39</v>
      </c>
      <c r="D61" s="235"/>
    </row>
    <row r="62" spans="1:7" s="24" customFormat="1" ht="30" x14ac:dyDescent="0.25">
      <c r="A62" s="144" t="s">
        <v>534</v>
      </c>
      <c r="B62" s="121"/>
      <c r="C62" s="151" t="s">
        <v>40</v>
      </c>
      <c r="D62" s="235"/>
    </row>
    <row r="63" spans="1:7" s="24" customFormat="1" x14ac:dyDescent="0.25">
      <c r="A63" s="423" t="s">
        <v>42</v>
      </c>
      <c r="B63" s="424"/>
      <c r="C63" s="424"/>
      <c r="D63" s="425"/>
    </row>
    <row r="64" spans="1:7" s="24" customFormat="1" ht="45" x14ac:dyDescent="0.25">
      <c r="A64" s="144" t="s">
        <v>517</v>
      </c>
      <c r="B64" s="6"/>
      <c r="C64" s="149" t="s">
        <v>38</v>
      </c>
      <c r="D64" s="235"/>
    </row>
    <row r="65" spans="1:4" s="24" customFormat="1" ht="45" x14ac:dyDescent="0.25">
      <c r="A65" s="144" t="s">
        <v>518</v>
      </c>
      <c r="B65" s="10"/>
      <c r="C65" s="150" t="s">
        <v>39</v>
      </c>
      <c r="D65" s="235"/>
    </row>
    <row r="66" spans="1:4" s="24" customFormat="1" ht="30" x14ac:dyDescent="0.25">
      <c r="A66" s="144" t="s">
        <v>519</v>
      </c>
      <c r="B66" s="10"/>
      <c r="C66" s="150" t="s">
        <v>40</v>
      </c>
      <c r="D66" s="235"/>
    </row>
    <row r="67" spans="1:4" s="24" customFormat="1" x14ac:dyDescent="0.25">
      <c r="A67" s="423" t="s">
        <v>43</v>
      </c>
      <c r="B67" s="424"/>
      <c r="C67" s="424"/>
      <c r="D67" s="425"/>
    </row>
    <row r="68" spans="1:4" s="24" customFormat="1" ht="45" x14ac:dyDescent="0.25">
      <c r="A68" s="144" t="s">
        <v>520</v>
      </c>
      <c r="B68" s="10"/>
      <c r="C68" s="150" t="s">
        <v>38</v>
      </c>
      <c r="D68" s="235"/>
    </row>
    <row r="69" spans="1:4" s="24" customFormat="1" ht="45" x14ac:dyDescent="0.25">
      <c r="A69" s="144" t="s">
        <v>521</v>
      </c>
      <c r="B69" s="10"/>
      <c r="C69" s="150" t="s">
        <v>39</v>
      </c>
      <c r="D69" s="235"/>
    </row>
    <row r="70" spans="1:4" s="24" customFormat="1" ht="45" x14ac:dyDescent="0.25">
      <c r="A70" s="144" t="s">
        <v>522</v>
      </c>
      <c r="B70" s="10"/>
      <c r="C70" s="150" t="s">
        <v>40</v>
      </c>
      <c r="D70" s="235"/>
    </row>
    <row r="71" spans="1:4" s="24" customFormat="1" x14ac:dyDescent="0.25">
      <c r="A71" s="423" t="s">
        <v>44</v>
      </c>
      <c r="B71" s="424"/>
      <c r="C71" s="424"/>
      <c r="D71" s="425"/>
    </row>
    <row r="72" spans="1:4" s="24" customFormat="1" ht="45" x14ac:dyDescent="0.25">
      <c r="A72" s="144" t="s">
        <v>523</v>
      </c>
      <c r="B72" s="10"/>
      <c r="C72" s="150" t="s">
        <v>38</v>
      </c>
      <c r="D72" s="235"/>
    </row>
    <row r="73" spans="1:4" s="24" customFormat="1" ht="45" x14ac:dyDescent="0.25">
      <c r="A73" s="144" t="s">
        <v>524</v>
      </c>
      <c r="B73" s="10"/>
      <c r="C73" s="150" t="s">
        <v>39</v>
      </c>
      <c r="D73" s="235"/>
    </row>
    <row r="74" spans="1:4" s="24" customFormat="1" ht="45" x14ac:dyDescent="0.25">
      <c r="A74" s="144" t="s">
        <v>525</v>
      </c>
      <c r="B74" s="10"/>
      <c r="C74" s="150" t="s">
        <v>40</v>
      </c>
      <c r="D74" s="235"/>
    </row>
    <row r="75" spans="1:4" s="24" customFormat="1" x14ac:dyDescent="0.25">
      <c r="A75" s="423" t="s">
        <v>45</v>
      </c>
      <c r="B75" s="424"/>
      <c r="C75" s="424"/>
      <c r="D75" s="425"/>
    </row>
    <row r="76" spans="1:4" s="24" customFormat="1" ht="45" x14ac:dyDescent="0.25">
      <c r="A76" s="144" t="s">
        <v>526</v>
      </c>
      <c r="B76" s="10"/>
      <c r="C76" s="150" t="s">
        <v>38</v>
      </c>
      <c r="D76" s="235"/>
    </row>
    <row r="77" spans="1:4" s="24" customFormat="1" ht="45" x14ac:dyDescent="0.25">
      <c r="A77" s="144" t="s">
        <v>527</v>
      </c>
      <c r="B77" s="10"/>
      <c r="C77" s="150" t="s">
        <v>39</v>
      </c>
      <c r="D77" s="235"/>
    </row>
    <row r="78" spans="1:4" s="24" customFormat="1" ht="30" x14ac:dyDescent="0.25">
      <c r="A78" s="144" t="s">
        <v>528</v>
      </c>
      <c r="B78" s="10"/>
      <c r="C78" s="150" t="s">
        <v>40</v>
      </c>
      <c r="D78" s="235"/>
    </row>
    <row r="79" spans="1:4" ht="17.100000000000001" customHeight="1" thickBot="1" x14ac:dyDescent="0.3">
      <c r="A79" s="540" t="s">
        <v>46</v>
      </c>
      <c r="B79" s="520"/>
      <c r="C79" s="520"/>
      <c r="D79" s="541"/>
    </row>
    <row r="80" spans="1:4" s="89" customFormat="1" ht="42" customHeight="1" thickBot="1" x14ac:dyDescent="0.3">
      <c r="A80" s="577"/>
      <c r="B80" s="578"/>
      <c r="C80" s="578"/>
      <c r="D80" s="579"/>
    </row>
    <row r="81" spans="1:4" ht="17.100000000000001" customHeight="1" x14ac:dyDescent="0.25">
      <c r="A81" s="539" t="s">
        <v>0</v>
      </c>
      <c r="B81" s="539"/>
      <c r="C81" s="539"/>
      <c r="D81" s="539"/>
    </row>
    <row r="82" spans="1:4" ht="15" hidden="1" customHeight="1" x14ac:dyDescent="0.25"/>
    <row r="83" spans="1:4" ht="15" hidden="1" customHeight="1" x14ac:dyDescent="0.25"/>
    <row r="84" spans="1:4" ht="15" hidden="1" customHeight="1" x14ac:dyDescent="0.25"/>
    <row r="85" spans="1:4" ht="15" hidden="1" customHeight="1" x14ac:dyDescent="0.25"/>
    <row r="86" spans="1:4" ht="15" hidden="1" customHeight="1" x14ac:dyDescent="0.25"/>
    <row r="87" spans="1:4" ht="15" hidden="1" customHeight="1" x14ac:dyDescent="0.25"/>
    <row r="88" spans="1:4" ht="15" hidden="1" customHeight="1" x14ac:dyDescent="0.25"/>
    <row r="89" spans="1:4" ht="15" hidden="1" customHeight="1" x14ac:dyDescent="0.25"/>
    <row r="90" spans="1:4" ht="15" hidden="1" customHeight="1" x14ac:dyDescent="0.25"/>
    <row r="91" spans="1:4" ht="15" hidden="1" customHeight="1" x14ac:dyDescent="0.25"/>
    <row r="92" spans="1:4" ht="15" hidden="1" customHeight="1" x14ac:dyDescent="0.25"/>
    <row r="93" spans="1:4" ht="15" hidden="1" customHeight="1" x14ac:dyDescent="0.25"/>
    <row r="94" spans="1:4" ht="15" hidden="1" customHeight="1" x14ac:dyDescent="0.25"/>
    <row r="95" spans="1:4" ht="15" hidden="1" customHeight="1" x14ac:dyDescent="0.25"/>
    <row r="96" spans="1:4" ht="15" hidden="1" customHeight="1" x14ac:dyDescent="0.25"/>
    <row r="97" ht="15" hidden="1" customHeight="1" x14ac:dyDescent="0.25"/>
    <row r="98" ht="15" hidden="1" customHeight="1" x14ac:dyDescent="0.25"/>
    <row r="99" ht="15" hidden="1" customHeight="1" x14ac:dyDescent="0.25"/>
    <row r="100" hidden="1" x14ac:dyDescent="0.25"/>
    <row r="101" hidden="1" x14ac:dyDescent="0.25"/>
    <row r="102" hidden="1" x14ac:dyDescent="0.25"/>
    <row r="103" hidden="1" x14ac:dyDescent="0.25"/>
    <row r="104" hidden="1" x14ac:dyDescent="0.25"/>
  </sheetData>
  <sheetProtection algorithmName="SHA-512" hashValue="FqVjgZ1vrLMb/FAMH3KI2R3Erw21cJmIHsvK7W1tfcfsXc2qMSOuLFfJu2O8fsEnDr0qdmRsi/+ZBQm0Q5Kijg==" saltValue="maUPMRbnKVohWT6Sj16v3w==" spinCount="100000" sheet="1" objects="1" scenarios="1"/>
  <mergeCells count="38">
    <mergeCell ref="A80:D80"/>
    <mergeCell ref="A81:D81"/>
    <mergeCell ref="A59:D59"/>
    <mergeCell ref="A63:D63"/>
    <mergeCell ref="A67:D67"/>
    <mergeCell ref="A71:D71"/>
    <mergeCell ref="A75:D75"/>
    <mergeCell ref="A79:D79"/>
    <mergeCell ref="A55:D55"/>
    <mergeCell ref="A10:D10"/>
    <mergeCell ref="C11:D11"/>
    <mergeCell ref="C12:D12"/>
    <mergeCell ref="C13:D13"/>
    <mergeCell ref="C14:D14"/>
    <mergeCell ref="A15:D15"/>
    <mergeCell ref="A16:D16"/>
    <mergeCell ref="A17:D17"/>
    <mergeCell ref="A35:D35"/>
    <mergeCell ref="A50:D50"/>
    <mergeCell ref="A51:D51"/>
    <mergeCell ref="C45:D45"/>
    <mergeCell ref="A6:D6"/>
    <mergeCell ref="A1:D1"/>
    <mergeCell ref="A2:D2"/>
    <mergeCell ref="A3:D3"/>
    <mergeCell ref="A4:D4"/>
    <mergeCell ref="A5:B5"/>
    <mergeCell ref="C7:D7"/>
    <mergeCell ref="C9:D9"/>
    <mergeCell ref="C42:D42"/>
    <mergeCell ref="C43:D43"/>
    <mergeCell ref="C44:D44"/>
    <mergeCell ref="A36:D36"/>
    <mergeCell ref="C37:D37"/>
    <mergeCell ref="C38:D38"/>
    <mergeCell ref="C39:D39"/>
    <mergeCell ref="C40:D40"/>
    <mergeCell ref="C41:D41"/>
  </mergeCells>
  <dataValidations count="33">
    <dataValidation type="whole" allowBlank="1" showInputMessage="1" showErrorMessage="1" prompt="Input denominator for 12-17 years with Other" sqref="C30">
      <formula1>0</formula1>
      <formula2>100000</formula2>
    </dataValidation>
    <dataValidation allowBlank="1" showInputMessage="1" showErrorMessage="1" prompt="Input numerator for 12-17 years with Other" sqref="B30"/>
    <dataValidation type="whole" allowBlank="1" showInputMessage="1" showErrorMessage="1" prompt="Input denominator for 12-17 years with Medicare &amp; Medicaid" sqref="C29">
      <formula1>0</formula1>
      <formula2>100000</formula2>
    </dataValidation>
    <dataValidation allowBlank="1" showInputMessage="1" showErrorMessage="1" prompt="Input numerator for 12-17 years with Medicare &amp; Medicaid" sqref="B29"/>
    <dataValidation type="whole" allowBlank="1" showInputMessage="1" showErrorMessage="1" prompt="Input denominator for 12-17 years with Medicaid" sqref="C28">
      <formula1>0</formula1>
      <formula2>100000</formula2>
    </dataValidation>
    <dataValidation allowBlank="1" showInputMessage="1" showErrorMessage="1" prompt="Input numerator for 12-17 years with Medicaid" sqref="B28"/>
    <dataValidation type="whole" allowBlank="1" showInputMessage="1" showErrorMessage="1" promptTitle="6-11 years" prompt="Input denominator for Other" sqref="C26">
      <formula1>0</formula1>
      <formula2>1000000</formula2>
    </dataValidation>
    <dataValidation type="whole" allowBlank="1" showInputMessage="1" showErrorMessage="1" promptTitle="6-11 years" prompt="Input denominator for Medicare &amp; Medicaid" sqref="C25">
      <formula1>0</formula1>
      <formula2>1000000</formula2>
    </dataValidation>
    <dataValidation type="whole" allowBlank="1" showInputMessage="1" showErrorMessage="1" promptTitle="6-11 years" prompt="Input denominator for Medicaid" sqref="C24">
      <formula1>0</formula1>
      <formula2>1000000</formula2>
    </dataValidation>
    <dataValidation type="whole" allowBlank="1" showInputMessage="1" showErrorMessage="1" promptTitle="6-11 years" prompt="Input numerator for Other" sqref="B26">
      <formula1>0</formula1>
      <formula2>1000000</formula2>
    </dataValidation>
    <dataValidation type="whole" allowBlank="1" showInputMessage="1" showErrorMessage="1" promptTitle="6-11 years" prompt="Input numerator for Medicare &amp; Medicaid" sqref="B25">
      <formula1>0</formula1>
      <formula2>1000000</formula2>
    </dataValidation>
    <dataValidation type="whole" allowBlank="1" showInputMessage="1" showErrorMessage="1" promptTitle="6-11 years" prompt="Input numerator for Medicaid" sqref="B24">
      <formula1>0</formula1>
      <formula2>1000000</formula2>
    </dataValidation>
    <dataValidation type="whole" allowBlank="1" showInputMessage="1" showErrorMessage="1" promptTitle="1-5 years" prompt="Input denominator for Other" sqref="C22">
      <formula1>0</formula1>
      <formula2>1000000</formula2>
    </dataValidation>
    <dataValidation type="whole" allowBlank="1" showInputMessage="1" showErrorMessage="1" promptTitle="1-5 years" prompt="Input denominator for Medicare &amp; Medicaid" sqref="C21">
      <formula1>0</formula1>
      <formula2>1000000</formula2>
    </dataValidation>
    <dataValidation type="whole" allowBlank="1" showInputMessage="1" showErrorMessage="1" promptTitle="1-5 years" prompt="Input denominator for Medicaid" sqref="C20">
      <formula1>0</formula1>
      <formula2>1000000</formula2>
    </dataValidation>
    <dataValidation type="whole" allowBlank="1" showInputMessage="1" showErrorMessage="1" promptTitle="1-5 years" prompt="Input numerator for Other" sqref="B22">
      <formula1>0</formula1>
      <formula2>1000000</formula2>
    </dataValidation>
    <dataValidation type="whole" allowBlank="1" showInputMessage="1" showErrorMessage="1" promptTitle="1-5 years" prompt="Input numerator for Medicare &amp; Medicaid" sqref="B21">
      <formula1>0</formula1>
      <formula2>1000000</formula2>
    </dataValidation>
    <dataValidation type="whole" allowBlank="1" showInputMessage="1" showErrorMessage="1" promptTitle="1-5 years" prompt="Input numerator for Medicaid" sqref="B20">
      <formula1>0</formula1>
      <formula2>1000000</formula2>
    </dataValidation>
    <dataValidation allowBlank="1" showInputMessage="1" showErrorMessage="1" promptTitle="Additional Notes field" prompt="Please note anything you would like to tell us about reporting this measure:" sqref="A80"/>
    <dataValidation type="date" allowBlank="1" showInputMessage="1" showErrorMessage="1" promptTitle="Denominator Start Date" prompt="Input date in the following format - mm/dd/yyyy" sqref="B11">
      <formula1>25569</formula1>
      <formula2>43831</formula2>
    </dataValidation>
    <dataValidation allowBlank="1" showInputMessage="1" showErrorMessage="1" promptTitle="Denominator End Date " prompt="Input date in the following format - mm/dd/yyyy" sqref="B12"/>
    <dataValidation allowBlank="1" showInputMessage="1" showErrorMessage="1" promptTitle="Numerator Start Date" prompt="Input date in the following format - mm/dd/yyyy" sqref="B13"/>
    <dataValidation allowBlank="1" showInputMessage="1" showErrorMessage="1" promptTitle="Numerator End Date" prompt="Input date in the following format - mm/dd/yyyy" sqref="B14"/>
    <dataValidation type="whole" allowBlank="1" showInputMessage="1" showErrorMessage="1" prompt="Size of the population included in the denominator" sqref="B49">
      <formula1>0</formula1>
      <formula2>100000</formula2>
    </dataValidation>
    <dataValidation allowBlank="1" showInputMessage="1" showErrorMessage="1" promptTitle="If Other selected from last cell" prompt="Specify in this cell" sqref="D8"/>
    <dataValidation type="whole" allowBlank="1" showInputMessage="1" showErrorMessage="1" prompt="Size of the measure-eligible population" sqref="D49">
      <formula1>0</formula1>
      <formula2>100000</formula2>
    </dataValidation>
    <dataValidation allowBlank="1" showInputMessage="1" showErrorMessage="1" prompt="(Enter Explanation)" sqref="D60:D62 D64:D66 D56:D58 D68:D70 D72:D74 D76:D78 D52:D54"/>
    <dataValidation allowBlank="1" showInputMessage="1" showErrorMessage="1" promptTitle="If Yes, the measure differs:" prompt="Explain how the calculation differed and why" sqref="D47"/>
    <dataValidation type="whole" allowBlank="1" showInputMessage="1" showErrorMessage="1" sqref="B19:C19 B27:C27 B23:C23">
      <formula1>0</formula1>
      <formula2>100000</formula2>
    </dataValidation>
    <dataValidation allowBlank="1" showInputMessage="1" showErrorMessage="1" prompt="If data type other than administrative selected, specify source " sqref="B9"/>
    <dataValidation allowBlank="1" showInputMessage="1" showErrorMessage="1" promptTitle="If Other" prompt="If Other, explain whether the denominator is a subset of definitions selected above, please further define the denominator, and indicate the number of consumers excluded:  " sqref="D46"/>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48"/>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35">
        <x14:dataValidation type="list" allowBlank="1" showInputMessage="1" showErrorMessage="1" prompt="Did the numerator differ for 6-11 years?_x000a_(Yes or No)">
          <x14:formula1>
            <xm:f>'Data Sheet'!$B$3:$B$4</xm:f>
          </x14:formula1>
          <xm:sqref>B56</xm:sqref>
        </x14:dataValidation>
        <x14:dataValidation type="list" allowBlank="1" showInputMessage="1" showErrorMessage="1" prompt="Did the denominator differ for 6-11 years?_x000a_(Yes or No)">
          <x14:formula1>
            <xm:f>'Data Sheet'!$B$3:$B$4</xm:f>
          </x14:formula1>
          <xm:sqref>B57</xm:sqref>
        </x14:dataValidation>
        <x14:dataValidation type="list" allowBlank="1" showInputMessage="1" showErrorMessage="1" prompt="Did the calculation differ in some other way for 6-11 years?_x000a_(Yes or No)">
          <x14:formula1>
            <xm:f>'Data Sheet'!$B$3:$B$4</xm:f>
          </x14:formula1>
          <xm:sqref>B58</xm:sqref>
        </x14:dataValidation>
        <x14:dataValidation type="list" allowBlank="1" showInputMessage="1" showErrorMessage="1" prompt="Did the numerator differ for 1-5 years?_x000a_(Yes or No)">
          <x14:formula1>
            <xm:f>'Data Sheet'!$B$3:$B$4</xm:f>
          </x14:formula1>
          <xm:sqref>B52</xm:sqref>
        </x14:dataValidation>
        <x14:dataValidation type="list" allowBlank="1" showInputMessage="1" showErrorMessage="1" prompt="Did the denominator differ for 1-5 years?_x000a_(Yes or No)">
          <x14:formula1>
            <xm:f>'Data Sheet'!$B$3:$B$4</xm:f>
          </x14:formula1>
          <xm:sqref>B53</xm:sqref>
        </x14:dataValidation>
        <x14:dataValidation type="list" allowBlank="1" showInputMessage="1" showErrorMessage="1" prompt="Did the calculation differ in some other way for 1-5 years?_x000a_(Yes or No)">
          <x14:formula1>
            <xm:f>'Data Sheet'!$B$3:$B$4</xm:f>
          </x14:formula1>
          <xm:sqref>B54</xm:sqref>
        </x14:dataValidation>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Title="Select Data Source" prompt="Select Administrative or Other data source">
          <x14:formula1>
            <xm:f>'Data Sheet'!$E$3:$E$4</xm:f>
          </x14:formula1>
          <xm:sqref>B7</xm:sqref>
        </x14:dataValidation>
        <x14:dataValidation type="list" allowBlank="1" showInputMessage="1" showErrorMessage="1" prompt="Indicate whether the Other is included in the denominator by selecting Yes or No">
          <x14:formula1>
            <xm:f>'Data Sheet'!$B$3:$B$4</xm:f>
          </x14:formula1>
          <xm:sqref>B46</xm:sqref>
        </x14:dataValidation>
        <x14:dataValidation type="list" allowBlank="1" showInputMessage="1" showErrorMessage="1" prompt="Indicate whether the uninsured population is included in the denominator by selecting Yes or No">
          <x14:formula1>
            <xm:f>'Data Sheet'!$B$3:$B$4</xm:f>
          </x14:formula1>
          <xm:sqref>B45</xm:sqref>
        </x14:dataValidation>
        <x14:dataValidation type="list" allowBlank="1" showInputMessage="1" showErrorMessage="1" prompt="Indicate whether the Commercially insured population is included in the denominator by selecting Yes or No">
          <x14:formula1>
            <xm:f>'Data Sheet'!$B$3:$B$4</xm:f>
          </x14:formula1>
          <xm:sqref>B44</xm:sqref>
        </x14:dataValidation>
        <x14:dataValidation type="list" allowBlank="1" showInputMessage="1" showErrorMessage="1" prompt="Indicate whether the VHA/TRICARE population is included in the denominator by selecting Yes or No">
          <x14:formula1>
            <xm:f>'Data Sheet'!$B$3:$B$4</xm:f>
          </x14:formula1>
          <xm:sqref>B43</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B42</xm:sqref>
        </x14:dataValidation>
        <x14:dataValidation type="list" allowBlank="1" showInputMessage="1" showErrorMessage="1" prompt="Indicate whether the Medicare population is included in the denominator by selecting Yes or No">
          <x14:formula1>
            <xm:f>'Data Sheet'!$B$3:$B$4</xm:f>
          </x14:formula1>
          <xm:sqref>B41</xm:sqref>
        </x14:dataValidation>
        <x14:dataValidation type="list" allowBlank="1" showInputMessage="1" showErrorMessage="1" prompt="Indicate whether the other CHIP enrollees are included in the denominator by selecting Yes or No">
          <x14:formula1>
            <xm:f>'Data Sheet'!$B$3:$B$4</xm:f>
          </x14:formula1>
          <xm:sqref>B40</xm:sqref>
        </x14:dataValidation>
        <x14:dataValidation type="list" allowBlank="1" showInputMessage="1" showErrorMessage="1" prompt="Indicate whether the Title XXI-eligible CHIP population is included in the denominator by selecting Yes or No">
          <x14:formula1>
            <xm:f>'Data Sheet'!$B$3:$B$4</xm:f>
          </x14:formula1>
          <xm:sqref>B39</xm:sqref>
        </x14:dataValidation>
        <x14:dataValidation type="list" allowBlank="1" showInputMessage="1" showErrorMessage="1" prompt="Indicate whether the Title XIX-eligible CHIP population is included in the denominator by selecting Yes or No">
          <x14:formula1>
            <xm:f>'Data Sheet'!$B$3:$B$4</xm:f>
          </x14:formula1>
          <xm:sqref>B38</xm:sqref>
        </x14:dataValidation>
        <x14:dataValidation type="list" allowBlank="1" showInputMessage="1" showErrorMessage="1" prompt="Indicate whether the Medicaid population is included in the denominator by selecting Yes or No">
          <x14:formula1>
            <xm:f>'Data Sheet'!$B$3:$B$4</xm:f>
          </x14:formula1>
          <xm:sqref>B37</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B72</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B73</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B74</xm:sqref>
        </x14:dataValidation>
        <x14:dataValidation type="list" allowBlank="1" showInputMessage="1" showErrorMessage="1" prompt="Did the calculation differ in some other way for age range 12-17 years?_x000a_(Yes or No)">
          <x14:formula1>
            <xm:f>'Data Sheet'!$B$3:$B$4</xm:f>
          </x14:formula1>
          <xm:sqref>B62</xm:sqref>
        </x14:dataValidation>
        <x14:dataValidation type="list" allowBlank="1" showInputMessage="1" showErrorMessage="1" prompt="Did the numerator differ for the age range 12-17 years?_x000a_(Yes or No)">
          <x14:formula1>
            <xm:f>'Data Sheet'!$B$3:$B$4</xm:f>
          </x14:formula1>
          <xm:sqref>B60</xm:sqref>
        </x14:dataValidation>
        <x14:dataValidation type="list" allowBlank="1" showInputMessage="1" showErrorMessage="1" prompt="Did the denominator differ for the age range 12-17 years?_x000a_(Yes or No)">
          <x14:formula1>
            <xm:f>'Data Sheet'!$B$3:$B$4</xm:f>
          </x14:formula1>
          <xm:sqref>B61</xm:sqref>
        </x14:dataValidation>
        <x14:dataValidation type="list" allowBlank="1" showInputMessage="1" showErrorMessage="1" prompt="Did the numerator differ for the Medicaid Population?_x000a_(Yes or No)">
          <x14:formula1>
            <xm:f>'Data Sheet'!$B$3:$B$4</xm:f>
          </x14:formula1>
          <xm:sqref>B64</xm:sqref>
        </x14:dataValidation>
        <x14:dataValidation type="list" allowBlank="1" showInputMessage="1" showErrorMessage="1" prompt="Did the denominator differ for the Medicaid Population?_x000a_(Yes or No)">
          <x14:formula1>
            <xm:f>'Data Sheet'!$B$3:$B$4</xm:f>
          </x14:formula1>
          <xm:sqref>B65</xm:sqref>
        </x14:dataValidation>
        <x14:dataValidation type="list" allowBlank="1" showInputMessage="1" showErrorMessage="1" prompt="Did the calculation differ in some other way for the Medicaid Population?_x000a_(Yes or No)">
          <x14:formula1>
            <xm:f>'Data Sheet'!$B$3:$B$4</xm:f>
          </x14:formula1>
          <xm:sqref>B66</xm:sqref>
        </x14:dataValidation>
        <x14:dataValidation type="list" allowBlank="1" showInputMessage="1" showErrorMessage="1" prompt="Did the numerator differ for the Medicare &amp; Medicaid Population?_x000a_(Yes or No)">
          <x14:formula1>
            <xm:f>'Data Sheet'!$B$3:$B$4</xm:f>
          </x14:formula1>
          <xm:sqref>B68</xm:sqref>
        </x14:dataValidation>
        <x14:dataValidation type="list" allowBlank="1" showInputMessage="1" showErrorMessage="1" prompt="Did the denominator differ for the Medicare &amp; Medicaid Population?_x000a_(Yes or No)">
          <x14:formula1>
            <xm:f>'Data Sheet'!$B$3:$B$4</xm:f>
          </x14:formula1>
          <xm:sqref>B69</xm:sqref>
        </x14:dataValidation>
        <x14:dataValidation type="list" allowBlank="1" showInputMessage="1" showErrorMessage="1" prompt="Did the calculation differ in some other way for the Medicare &amp; Medicaid Population?_x000a_(Yes or No)">
          <x14:formula1>
            <xm:f>'Data Sheet'!$B$3:$B$4</xm:f>
          </x14:formula1>
          <xm:sqref>B70</xm:sqref>
        </x14:dataValidation>
        <x14:dataValidation type="list" allowBlank="1" showInputMessage="1" showErrorMessage="1" prompt="Did the denominator differ for the Total Eligible Population?_x000a_(Yes or No)">
          <x14:formula1>
            <xm:f>'Data Sheet'!$B$3:$B$4</xm:f>
          </x14:formula1>
          <xm:sqref>B77</xm:sqref>
        </x14:dataValidation>
        <x14:dataValidation type="list" allowBlank="1" showInputMessage="1" showErrorMessage="1" prompt="Did the numerator differ for the Total Eligible Population?_x000a_(Yes or No)">
          <x14:formula1>
            <xm:f>'Data Sheet'!$B$3:$B$4</xm:f>
          </x14:formula1>
          <xm:sqref>B76</xm:sqref>
        </x14:dataValidation>
        <x14:dataValidation type="list" allowBlank="1" showInputMessage="1" showErrorMessage="1" prompt="Did the calculation differ in some other way for the Total Eligible Population?_x000a_(Yes or No)">
          <x14:formula1>
            <xm:f>'Data Sheet'!$B$3:$B$4</xm:f>
          </x14:formula1>
          <xm:sqref>B78</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B47</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B48</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2" tint="-0.499984740745262"/>
  </sheetPr>
  <dimension ref="A1:G74"/>
  <sheetViews>
    <sheetView tabSelected="1" zoomScaleNormal="100" zoomScaleSheetLayoutView="50" workbookViewId="0">
      <selection sqref="A1:S1"/>
    </sheetView>
  </sheetViews>
  <sheetFormatPr defaultColWidth="0" defaultRowHeight="15" zeroHeight="1" x14ac:dyDescent="0.25"/>
  <cols>
    <col min="1" max="1" width="32.85546875" customWidth="1"/>
    <col min="2" max="2" width="26.42578125" customWidth="1"/>
    <col min="3" max="4" width="21.85546875" customWidth="1"/>
    <col min="5" max="7" width="21.85546875" hidden="1" customWidth="1"/>
    <col min="8" max="16384" width="8.85546875" hidden="1"/>
  </cols>
  <sheetData>
    <row r="1" spans="1:7" s="270" customFormat="1" ht="6" customHeight="1" thickBot="1" x14ac:dyDescent="0.3">
      <c r="A1" s="523" t="s">
        <v>535</v>
      </c>
      <c r="B1" s="504"/>
      <c r="C1" s="504"/>
      <c r="D1" s="504"/>
      <c r="E1" s="268"/>
      <c r="F1" s="269"/>
      <c r="G1" s="269"/>
    </row>
    <row r="2" spans="1:7" s="47" customFormat="1" ht="18.75" x14ac:dyDescent="0.25">
      <c r="A2" s="434" t="s">
        <v>137</v>
      </c>
      <c r="B2" s="435"/>
      <c r="C2" s="435"/>
      <c r="D2" s="436"/>
      <c r="E2" s="249"/>
      <c r="F2" s="63"/>
      <c r="G2" s="63"/>
    </row>
    <row r="3" spans="1:7" s="47" customFormat="1" ht="41.25" customHeight="1" x14ac:dyDescent="0.25">
      <c r="A3" s="505" t="s">
        <v>467</v>
      </c>
      <c r="B3" s="506"/>
      <c r="C3" s="506"/>
      <c r="D3" s="507"/>
      <c r="E3" s="249"/>
      <c r="F3" s="63"/>
      <c r="G3" s="63"/>
    </row>
    <row r="4" spans="1:7" s="16" customFormat="1" ht="15.6" customHeight="1" thickBot="1" x14ac:dyDescent="0.3">
      <c r="A4" s="551" t="s">
        <v>25</v>
      </c>
      <c r="B4" s="532"/>
      <c r="C4" s="532"/>
      <c r="D4" s="552"/>
      <c r="E4" s="245"/>
      <c r="F4" s="64"/>
      <c r="G4" s="64"/>
    </row>
    <row r="5" spans="1:7" s="24" customFormat="1" ht="45.75" customHeight="1" x14ac:dyDescent="0.25">
      <c r="A5" s="443" t="s">
        <v>602</v>
      </c>
      <c r="B5" s="444"/>
      <c r="C5" s="6"/>
      <c r="D5" s="317"/>
    </row>
    <row r="6" spans="1:7" ht="15.6" customHeight="1" thickBot="1" x14ac:dyDescent="0.3">
      <c r="A6" s="540" t="s">
        <v>26</v>
      </c>
      <c r="B6" s="520"/>
      <c r="C6" s="520"/>
      <c r="D6" s="541"/>
      <c r="E6" s="244"/>
      <c r="F6" s="58"/>
      <c r="G6" s="58"/>
    </row>
    <row r="7" spans="1:7" x14ac:dyDescent="0.25">
      <c r="A7" s="15" t="s">
        <v>537</v>
      </c>
      <c r="B7" s="20"/>
      <c r="C7" s="523" t="s">
        <v>24</v>
      </c>
      <c r="D7" s="536"/>
      <c r="E7" s="248"/>
      <c r="F7" s="61"/>
      <c r="G7" s="61"/>
    </row>
    <row r="8" spans="1:7" ht="60" x14ac:dyDescent="0.25">
      <c r="A8" s="369" t="s">
        <v>612</v>
      </c>
      <c r="B8" s="68"/>
      <c r="C8" s="370" t="s">
        <v>551</v>
      </c>
      <c r="D8" s="234"/>
      <c r="E8" s="248"/>
      <c r="F8" s="61"/>
      <c r="G8" s="61"/>
    </row>
    <row r="9" spans="1:7" ht="45" x14ac:dyDescent="0.25">
      <c r="A9" s="371" t="s">
        <v>558</v>
      </c>
      <c r="B9" s="10"/>
      <c r="C9" s="523" t="s">
        <v>24</v>
      </c>
      <c r="D9" s="536"/>
      <c r="E9" s="248"/>
      <c r="F9" s="61"/>
      <c r="G9" s="61"/>
    </row>
    <row r="10" spans="1:7" s="16" customFormat="1" ht="15.6" customHeight="1" thickBot="1" x14ac:dyDescent="0.3">
      <c r="A10" s="540" t="s">
        <v>27</v>
      </c>
      <c r="B10" s="520"/>
      <c r="C10" s="520"/>
      <c r="D10" s="541"/>
      <c r="E10" s="244"/>
      <c r="F10" s="58"/>
      <c r="G10" s="58"/>
    </row>
    <row r="11" spans="1:7" ht="15.6" customHeight="1" x14ac:dyDescent="0.25">
      <c r="A11" s="133" t="s">
        <v>471</v>
      </c>
      <c r="B11" s="90"/>
      <c r="C11" s="642" t="s">
        <v>24</v>
      </c>
      <c r="D11" s="643"/>
      <c r="E11" s="248"/>
      <c r="F11" s="61"/>
      <c r="G11" s="61"/>
    </row>
    <row r="12" spans="1:7" ht="15.6" customHeight="1" x14ac:dyDescent="0.25">
      <c r="A12" s="133" t="s">
        <v>472</v>
      </c>
      <c r="B12" s="91"/>
      <c r="C12" s="644" t="s">
        <v>24</v>
      </c>
      <c r="D12" s="645"/>
      <c r="E12" s="248"/>
      <c r="F12" s="61"/>
      <c r="G12" s="61"/>
    </row>
    <row r="13" spans="1:7" ht="15.6" customHeight="1" x14ac:dyDescent="0.25">
      <c r="A13" s="133" t="s">
        <v>473</v>
      </c>
      <c r="B13" s="91"/>
      <c r="C13" s="644" t="s">
        <v>24</v>
      </c>
      <c r="D13" s="645"/>
      <c r="E13" s="248"/>
      <c r="F13" s="61"/>
      <c r="G13" s="61"/>
    </row>
    <row r="14" spans="1:7" ht="15.6" customHeight="1" x14ac:dyDescent="0.25">
      <c r="A14" s="133" t="s">
        <v>474</v>
      </c>
      <c r="B14" s="91"/>
      <c r="C14" s="644" t="s">
        <v>24</v>
      </c>
      <c r="D14" s="645"/>
      <c r="E14" s="248"/>
      <c r="F14" s="61"/>
      <c r="G14" s="61"/>
    </row>
    <row r="15" spans="1:7" s="16" customFormat="1" ht="15.6" customHeight="1" thickBot="1" x14ac:dyDescent="0.3">
      <c r="A15" s="492" t="s">
        <v>28</v>
      </c>
      <c r="B15" s="493"/>
      <c r="C15" s="493"/>
      <c r="D15" s="494"/>
      <c r="E15" s="169"/>
      <c r="F15" s="60"/>
      <c r="G15" s="60"/>
    </row>
    <row r="16" spans="1:7" ht="29.45" customHeight="1" x14ac:dyDescent="0.25">
      <c r="A16" s="542" t="s">
        <v>138</v>
      </c>
      <c r="B16" s="513"/>
      <c r="C16" s="513"/>
      <c r="D16" s="543"/>
      <c r="E16" s="246"/>
      <c r="F16" s="72"/>
      <c r="G16" s="72"/>
    </row>
    <row r="17" spans="1:7" ht="15.75" thickBot="1" x14ac:dyDescent="0.3">
      <c r="A17" s="501" t="s">
        <v>365</v>
      </c>
      <c r="B17" s="502"/>
      <c r="C17" s="502"/>
      <c r="D17" s="503"/>
      <c r="E17" s="242"/>
      <c r="F17" s="59"/>
      <c r="G17" s="59"/>
    </row>
    <row r="18" spans="1:7" ht="16.350000000000001" customHeight="1" thickBot="1" x14ac:dyDescent="0.3">
      <c r="A18" s="134" t="s">
        <v>29</v>
      </c>
      <c r="B18" s="135" t="s">
        <v>30</v>
      </c>
      <c r="C18" s="306" t="s">
        <v>31</v>
      </c>
      <c r="D18" s="137" t="s">
        <v>32</v>
      </c>
      <c r="E18" s="248" t="s">
        <v>24</v>
      </c>
      <c r="F18" s="61"/>
      <c r="G18" s="61"/>
    </row>
    <row r="19" spans="1:7" x14ac:dyDescent="0.25">
      <c r="A19" s="158" t="s">
        <v>59</v>
      </c>
      <c r="B19" s="125"/>
      <c r="C19" s="125"/>
      <c r="D19" s="126" t="str">
        <f>IF(C19&gt;0,B19/C19,"")</f>
        <v/>
      </c>
      <c r="E19" s="248" t="s">
        <v>24</v>
      </c>
      <c r="F19" s="61"/>
      <c r="G19" s="61"/>
    </row>
    <row r="20" spans="1:7" x14ac:dyDescent="0.25">
      <c r="A20" s="139" t="s">
        <v>47</v>
      </c>
      <c r="B20" s="42"/>
      <c r="C20" s="42"/>
      <c r="D20" s="52" t="str">
        <f>IF(C20&gt;0,B20/C20,"")</f>
        <v/>
      </c>
      <c r="E20" s="248" t="s">
        <v>24</v>
      </c>
      <c r="F20" s="61"/>
      <c r="G20" s="61"/>
    </row>
    <row r="21" spans="1:7" x14ac:dyDescent="0.25">
      <c r="A21" s="160" t="s">
        <v>67</v>
      </c>
      <c r="B21" s="42"/>
      <c r="C21" s="42"/>
      <c r="D21" s="52" t="str">
        <f>IF(C21&gt;0,B21/C21,"")</f>
        <v/>
      </c>
      <c r="E21" s="248" t="s">
        <v>24</v>
      </c>
      <c r="F21" s="61"/>
      <c r="G21" s="61"/>
    </row>
    <row r="22" spans="1:7" ht="15.75" thickBot="1" x14ac:dyDescent="0.3">
      <c r="A22" s="181" t="s">
        <v>34</v>
      </c>
      <c r="B22" s="55">
        <f>SUM(B19:B21)</f>
        <v>0</v>
      </c>
      <c r="C22" s="55">
        <f>SUM(C19:C21)</f>
        <v>0</v>
      </c>
      <c r="D22" s="53" t="str">
        <f>IF(C22&gt;0,B22/C22,"")</f>
        <v/>
      </c>
      <c r="E22" s="248" t="s">
        <v>24</v>
      </c>
      <c r="F22" s="61"/>
      <c r="G22" s="61"/>
    </row>
    <row r="23" spans="1:7" ht="17.100000000000001" customHeight="1" thickBot="1" x14ac:dyDescent="0.3">
      <c r="A23" s="618" t="s">
        <v>35</v>
      </c>
      <c r="B23" s="619"/>
      <c r="C23" s="619"/>
      <c r="D23" s="620"/>
      <c r="E23" s="171"/>
      <c r="F23" s="66"/>
      <c r="G23" s="66"/>
    </row>
    <row r="24" spans="1:7" s="24" customFormat="1" x14ac:dyDescent="0.25">
      <c r="A24" s="461" t="s">
        <v>541</v>
      </c>
      <c r="B24" s="462"/>
      <c r="C24" s="462"/>
      <c r="D24" s="463"/>
    </row>
    <row r="25" spans="1:7" s="24" customFormat="1" x14ac:dyDescent="0.25">
      <c r="A25" s="253" t="s">
        <v>65</v>
      </c>
      <c r="B25" s="6"/>
      <c r="C25" s="556" t="s">
        <v>24</v>
      </c>
      <c r="D25" s="557"/>
    </row>
    <row r="26" spans="1:7" s="24" customFormat="1" x14ac:dyDescent="0.25">
      <c r="A26" s="252" t="s">
        <v>543</v>
      </c>
      <c r="B26" s="6"/>
      <c r="C26" s="426" t="s">
        <v>24</v>
      </c>
      <c r="D26" s="427"/>
    </row>
    <row r="27" spans="1:7" s="24" customFormat="1" x14ac:dyDescent="0.25">
      <c r="A27" s="252" t="s">
        <v>544</v>
      </c>
      <c r="B27" s="6"/>
      <c r="C27" s="426" t="s">
        <v>24</v>
      </c>
      <c r="D27" s="427"/>
    </row>
    <row r="28" spans="1:7" s="24" customFormat="1" x14ac:dyDescent="0.25">
      <c r="A28" s="252" t="s">
        <v>508</v>
      </c>
      <c r="B28" s="6"/>
      <c r="C28" s="426" t="s">
        <v>24</v>
      </c>
      <c r="D28" s="427"/>
    </row>
    <row r="29" spans="1:7" s="24" customFormat="1" x14ac:dyDescent="0.25">
      <c r="A29" s="252" t="s">
        <v>545</v>
      </c>
      <c r="B29" s="6"/>
      <c r="C29" s="426" t="s">
        <v>24</v>
      </c>
      <c r="D29" s="427"/>
    </row>
    <row r="30" spans="1:7" s="24" customFormat="1" ht="30" x14ac:dyDescent="0.25">
      <c r="A30" s="252" t="s">
        <v>71</v>
      </c>
      <c r="B30" s="6"/>
      <c r="C30" s="426" t="s">
        <v>24</v>
      </c>
      <c r="D30" s="427"/>
    </row>
    <row r="31" spans="1:7" s="24" customFormat="1" x14ac:dyDescent="0.25">
      <c r="A31" s="252" t="s">
        <v>72</v>
      </c>
      <c r="B31" s="6"/>
      <c r="C31" s="426" t="s">
        <v>24</v>
      </c>
      <c r="D31" s="427"/>
    </row>
    <row r="32" spans="1:7" s="24" customFormat="1" x14ac:dyDescent="0.25">
      <c r="A32" s="252" t="s">
        <v>539</v>
      </c>
      <c r="B32" s="6"/>
      <c r="C32" s="426" t="s">
        <v>24</v>
      </c>
      <c r="D32" s="427"/>
    </row>
    <row r="33" spans="1:7" s="24" customFormat="1" x14ac:dyDescent="0.25">
      <c r="A33" s="252" t="s">
        <v>73</v>
      </c>
      <c r="B33" s="6"/>
      <c r="C33" s="459" t="s">
        <v>24</v>
      </c>
      <c r="D33" s="460"/>
    </row>
    <row r="34" spans="1:7" s="24" customFormat="1" ht="135" x14ac:dyDescent="0.25">
      <c r="A34" s="252" t="s">
        <v>67</v>
      </c>
      <c r="B34" s="6"/>
      <c r="C34" s="155" t="s">
        <v>542</v>
      </c>
      <c r="D34" s="234"/>
    </row>
    <row r="35" spans="1:7" s="24" customFormat="1" ht="60" x14ac:dyDescent="0.25">
      <c r="A35" s="146" t="s">
        <v>562</v>
      </c>
      <c r="B35" s="6"/>
      <c r="C35" s="145" t="s">
        <v>576</v>
      </c>
      <c r="D35" s="231"/>
    </row>
    <row r="36" spans="1:7" s="24" customFormat="1" ht="105" x14ac:dyDescent="0.25">
      <c r="A36" s="147" t="s">
        <v>561</v>
      </c>
      <c r="B36" s="10"/>
      <c r="C36" s="145" t="s">
        <v>36</v>
      </c>
      <c r="D36" s="234"/>
    </row>
    <row r="37" spans="1:7" s="24" customFormat="1" ht="45" x14ac:dyDescent="0.25">
      <c r="A37" s="148" t="s">
        <v>515</v>
      </c>
      <c r="B37" s="9"/>
      <c r="C37" s="228" t="s">
        <v>516</v>
      </c>
      <c r="D37" s="235"/>
    </row>
    <row r="38" spans="1:7" x14ac:dyDescent="0.25">
      <c r="A38" s="602" t="s">
        <v>130</v>
      </c>
      <c r="B38" s="568"/>
      <c r="C38" s="568"/>
      <c r="D38" s="603"/>
      <c r="E38" s="222"/>
      <c r="F38" s="65"/>
      <c r="G38" s="65"/>
    </row>
    <row r="39" spans="1:7" s="24" customFormat="1" x14ac:dyDescent="0.25">
      <c r="A39" s="423" t="s">
        <v>42</v>
      </c>
      <c r="B39" s="424"/>
      <c r="C39" s="424"/>
      <c r="D39" s="425"/>
    </row>
    <row r="40" spans="1:7" s="24" customFormat="1" ht="45" x14ac:dyDescent="0.25">
      <c r="A40" s="144" t="s">
        <v>517</v>
      </c>
      <c r="B40" s="6"/>
      <c r="C40" s="149" t="s">
        <v>38</v>
      </c>
      <c r="D40" s="235"/>
    </row>
    <row r="41" spans="1:7" s="24" customFormat="1" ht="45" x14ac:dyDescent="0.25">
      <c r="A41" s="144" t="s">
        <v>518</v>
      </c>
      <c r="B41" s="10"/>
      <c r="C41" s="150" t="s">
        <v>39</v>
      </c>
      <c r="D41" s="235"/>
    </row>
    <row r="42" spans="1:7" s="24" customFormat="1" ht="45" x14ac:dyDescent="0.25">
      <c r="A42" s="144" t="s">
        <v>519</v>
      </c>
      <c r="B42" s="10"/>
      <c r="C42" s="150" t="s">
        <v>40</v>
      </c>
      <c r="D42" s="235"/>
    </row>
    <row r="43" spans="1:7" s="24" customFormat="1" x14ac:dyDescent="0.25">
      <c r="A43" s="423" t="s">
        <v>43</v>
      </c>
      <c r="B43" s="424"/>
      <c r="C43" s="424"/>
      <c r="D43" s="425"/>
    </row>
    <row r="44" spans="1:7" s="24" customFormat="1" ht="45" x14ac:dyDescent="0.25">
      <c r="A44" s="144" t="s">
        <v>520</v>
      </c>
      <c r="B44" s="10"/>
      <c r="C44" s="150" t="s">
        <v>38</v>
      </c>
      <c r="D44" s="235"/>
    </row>
    <row r="45" spans="1:7" s="24" customFormat="1" ht="45" x14ac:dyDescent="0.25">
      <c r="A45" s="144" t="s">
        <v>521</v>
      </c>
      <c r="B45" s="10"/>
      <c r="C45" s="150" t="s">
        <v>39</v>
      </c>
      <c r="D45" s="235"/>
    </row>
    <row r="46" spans="1:7" s="24" customFormat="1" ht="45" x14ac:dyDescent="0.25">
      <c r="A46" s="144" t="s">
        <v>522</v>
      </c>
      <c r="B46" s="10"/>
      <c r="C46" s="150" t="s">
        <v>40</v>
      </c>
      <c r="D46" s="235"/>
    </row>
    <row r="47" spans="1:7" s="24" customFormat="1" x14ac:dyDescent="0.25">
      <c r="A47" s="423" t="s">
        <v>44</v>
      </c>
      <c r="B47" s="424"/>
      <c r="C47" s="424"/>
      <c r="D47" s="425"/>
    </row>
    <row r="48" spans="1:7" s="24" customFormat="1" ht="45" x14ac:dyDescent="0.25">
      <c r="A48" s="144" t="s">
        <v>523</v>
      </c>
      <c r="B48" s="10"/>
      <c r="C48" s="150" t="s">
        <v>38</v>
      </c>
      <c r="D48" s="235"/>
    </row>
    <row r="49" spans="1:7" s="24" customFormat="1" ht="45" x14ac:dyDescent="0.25">
      <c r="A49" s="144" t="s">
        <v>524</v>
      </c>
      <c r="B49" s="10"/>
      <c r="C49" s="150" t="s">
        <v>39</v>
      </c>
      <c r="D49" s="235"/>
    </row>
    <row r="50" spans="1:7" s="24" customFormat="1" ht="60" x14ac:dyDescent="0.25">
      <c r="A50" s="144" t="s">
        <v>525</v>
      </c>
      <c r="B50" s="10"/>
      <c r="C50" s="150" t="s">
        <v>40</v>
      </c>
      <c r="D50" s="235"/>
    </row>
    <row r="51" spans="1:7" s="24" customFormat="1" x14ac:dyDescent="0.25">
      <c r="A51" s="423" t="s">
        <v>45</v>
      </c>
      <c r="B51" s="424"/>
      <c r="C51" s="424"/>
      <c r="D51" s="425"/>
    </row>
    <row r="52" spans="1:7" s="24" customFormat="1" ht="45" x14ac:dyDescent="0.25">
      <c r="A52" s="144" t="s">
        <v>526</v>
      </c>
      <c r="B52" s="10"/>
      <c r="C52" s="150" t="s">
        <v>38</v>
      </c>
      <c r="D52" s="235"/>
    </row>
    <row r="53" spans="1:7" s="24" customFormat="1" ht="45" x14ac:dyDescent="0.25">
      <c r="A53" s="144" t="s">
        <v>527</v>
      </c>
      <c r="B53" s="10"/>
      <c r="C53" s="150" t="s">
        <v>39</v>
      </c>
      <c r="D53" s="235"/>
    </row>
    <row r="54" spans="1:7" s="24" customFormat="1" ht="45" x14ac:dyDescent="0.25">
      <c r="A54" s="144" t="s">
        <v>528</v>
      </c>
      <c r="B54" s="10"/>
      <c r="C54" s="150" t="s">
        <v>40</v>
      </c>
      <c r="D54" s="235"/>
    </row>
    <row r="55" spans="1:7" ht="17.100000000000001" customHeight="1" thickBot="1" x14ac:dyDescent="0.3">
      <c r="A55" s="540" t="s">
        <v>46</v>
      </c>
      <c r="B55" s="520"/>
      <c r="C55" s="520"/>
      <c r="D55" s="541"/>
      <c r="E55" s="250"/>
      <c r="F55" s="92"/>
      <c r="G55" s="92"/>
    </row>
    <row r="56" spans="1:7" s="89" customFormat="1" ht="39" customHeight="1" thickBot="1" x14ac:dyDescent="0.3">
      <c r="A56" s="577"/>
      <c r="B56" s="578"/>
      <c r="C56" s="578"/>
      <c r="D56" s="579"/>
      <c r="E56" s="187"/>
      <c r="F56" s="93"/>
      <c r="G56" s="93"/>
    </row>
    <row r="57" spans="1:7" ht="17.100000000000001" customHeight="1" x14ac:dyDescent="0.25">
      <c r="A57" s="539" t="s">
        <v>0</v>
      </c>
      <c r="B57" s="539"/>
      <c r="C57" s="539"/>
      <c r="D57" s="539"/>
      <c r="E57" s="188"/>
      <c r="F57" s="87"/>
      <c r="G57" s="87"/>
    </row>
    <row r="58" spans="1:7" ht="15" hidden="1" customHeight="1" x14ac:dyDescent="0.25"/>
    <row r="59" spans="1:7" ht="15" hidden="1" customHeight="1" x14ac:dyDescent="0.25"/>
    <row r="60" spans="1:7" ht="15" hidden="1" customHeight="1" x14ac:dyDescent="0.25"/>
    <row r="61" spans="1:7" ht="15" hidden="1" customHeight="1" x14ac:dyDescent="0.25"/>
    <row r="62" spans="1:7" ht="15" hidden="1" customHeight="1" x14ac:dyDescent="0.25"/>
    <row r="63" spans="1:7" ht="15" hidden="1" customHeight="1" x14ac:dyDescent="0.25"/>
    <row r="64" spans="1:7"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idden="1" x14ac:dyDescent="0.25"/>
    <row r="71" hidden="1" x14ac:dyDescent="0.25"/>
    <row r="72" hidden="1" x14ac:dyDescent="0.25"/>
    <row r="73" hidden="1" x14ac:dyDescent="0.25"/>
    <row r="74" hidden="1" x14ac:dyDescent="0.25"/>
  </sheetData>
  <sheetProtection algorithmName="SHA-512" hashValue="Ow9T4PZASrBxhEd6MwkhdYFLbJVnpU7GIETNBd4QZmqaDI0nnc9qMWlHj1z/B3/HKoR1Qv64exDgIrM/W+pqsA==" saltValue="E5cCqmiLuG8lACvMtAGdWg==" spinCount="100000" sheet="1" objects="1" scenarios="1"/>
  <mergeCells count="35">
    <mergeCell ref="A43:D43"/>
    <mergeCell ref="A47:D47"/>
    <mergeCell ref="A51:D51"/>
    <mergeCell ref="A55:D55"/>
    <mergeCell ref="A57:D57"/>
    <mergeCell ref="A56:D56"/>
    <mergeCell ref="A39:D39"/>
    <mergeCell ref="A6:D6"/>
    <mergeCell ref="C9:D9"/>
    <mergeCell ref="A24:D24"/>
    <mergeCell ref="C25:D25"/>
    <mergeCell ref="C26:D26"/>
    <mergeCell ref="A10:D10"/>
    <mergeCell ref="C11:D11"/>
    <mergeCell ref="C12:D12"/>
    <mergeCell ref="C13:D13"/>
    <mergeCell ref="C14:D14"/>
    <mergeCell ref="A15:D15"/>
    <mergeCell ref="C7:D7"/>
    <mergeCell ref="A16:D16"/>
    <mergeCell ref="A17:D17"/>
    <mergeCell ref="A23:D23"/>
    <mergeCell ref="A38:D38"/>
    <mergeCell ref="A1:D1"/>
    <mergeCell ref="A2:D2"/>
    <mergeCell ref="A3:D3"/>
    <mergeCell ref="A4:D4"/>
    <mergeCell ref="C33:D33"/>
    <mergeCell ref="C27:D27"/>
    <mergeCell ref="C28:D28"/>
    <mergeCell ref="C29:D29"/>
    <mergeCell ref="C30:D30"/>
    <mergeCell ref="C31:D31"/>
    <mergeCell ref="C32:D32"/>
    <mergeCell ref="A5:B5"/>
  </mergeCells>
  <dataValidations count="21">
    <dataValidation type="whole" allowBlank="1" showInputMessage="1" showErrorMessage="1" prompt="Size of the measure-eligible population" sqref="D37">
      <formula1>0</formula1>
      <formula2>100000</formula2>
    </dataValidation>
    <dataValidation type="whole" allowBlank="1" showInputMessage="1" showErrorMessage="1" prompt="Input numerator for Medicaid" sqref="B19">
      <formula1>0</formula1>
      <formula2>1000000</formula2>
    </dataValidation>
    <dataValidation type="whole" allowBlank="1" showInputMessage="1" showErrorMessage="1" prompt="Input numerator for Medicare &amp; Medicaid" sqref="B20">
      <formula1>0</formula1>
      <formula2>1000000</formula2>
    </dataValidation>
    <dataValidation type="whole" allowBlank="1" showInputMessage="1" showErrorMessage="1" prompt="Input numerator for Other" sqref="B21">
      <formula1>0</formula1>
      <formula2>1000000</formula2>
    </dataValidation>
    <dataValidation type="whole" allowBlank="1" showInputMessage="1" showErrorMessage="1" prompt="Input denominator for Medicaid" sqref="C19">
      <formula1>0</formula1>
      <formula2>1000000</formula2>
    </dataValidation>
    <dataValidation type="whole" allowBlank="1" showInputMessage="1" showErrorMessage="1" prompt="Input denominator for Medicare &amp; Medicaid" sqref="C20">
      <formula1>0</formula1>
      <formula2>1000000</formula2>
    </dataValidation>
    <dataValidation type="whole" allowBlank="1" showInputMessage="1" showErrorMessage="1" prompt="Input denominator for Other" sqref="C21">
      <formula1>0</formula1>
      <formula2>1000000</formula2>
    </dataValidation>
    <dataValidation allowBlank="1" showInputMessage="1" showErrorMessage="1" promptTitle="Additional Notes field" prompt="Please note anything you would like to tell us about reporting this measure:" sqref="A56 E56:G56"/>
    <dataValidation allowBlank="1" showInputMessage="1" showErrorMessage="1" promptTitle="Numerator End Date" prompt="Input date in the following format - mm/dd/yyyy" sqref="B14"/>
    <dataValidation allowBlank="1" showInputMessage="1" showErrorMessage="1" promptTitle="Numerator Start Date" prompt="Input date in the following format - mm/dd/yyyy" sqref="B13"/>
    <dataValidation allowBlank="1" showInputMessage="1" showErrorMessage="1" promptTitle="Denominator End Date " prompt="Input date in the following format - mm/dd/yyyy" sqref="B12"/>
    <dataValidation type="date" allowBlank="1" showInputMessage="1" showErrorMessage="1" promptTitle="Denominator Start Date" prompt="Input date in the following format - mm/dd/yyyy" sqref="B11">
      <formula1>25569</formula1>
      <formula2>43831</formula2>
    </dataValidation>
    <dataValidation allowBlank="1" showInputMessage="1" showErrorMessage="1" prompt="(Enter Explanation)" sqref="D44:D46 D48:D50 D52:D54 D40:D42"/>
    <dataValidation allowBlank="1" showInputMessage="1" showErrorMessage="1" promptTitle="If Yes, the measure differs:" prompt="Explain how the calculation differed and why" sqref="D35"/>
    <dataValidation allowBlank="1" showInputMessage="1" showErrorMessage="1" promptTitle="If Other selected from last cell" prompt="Specify in this cell" sqref="D8"/>
    <dataValidation type="whole" allowBlank="1" showInputMessage="1" showErrorMessage="1" sqref="B22:C22">
      <formula1>0</formula1>
      <formula2>100000</formula2>
    </dataValidation>
    <dataValidation type="whole" allowBlank="1" showInputMessage="1" showErrorMessage="1" prompt="Size of the population included in the denominator" sqref="B37">
      <formula1>0</formula1>
      <formula2>100000</formula2>
    </dataValidation>
    <dataValidation allowBlank="1" showInputMessage="1" showErrorMessage="1" prompt="If data type other than administrative selected, specify source " sqref="B9"/>
    <dataValidation allowBlank="1" showInputMessage="1" showErrorMessage="1" promptTitle="If Other" prompt="If Other, explain whether the denominator is a subset of definitions selected above, please further define the denominator, and indicate the number of consumers excluded:  " sqref="D34"/>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36"/>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26">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Title="Select Data Source" prompt="Select Administrative or Other data source">
          <x14:formula1>
            <xm:f>'Data Sheet'!$E$3:$E$4</xm:f>
          </x14:formula1>
          <xm:sqref>B7</xm:sqref>
        </x14:dataValidation>
        <x14:dataValidation type="list" allowBlank="1" showInputMessage="1" showErrorMessage="1" prompt="Indicate whether the Medicaid population is included in the denominator by selecting Yes or No">
          <x14:formula1>
            <xm:f>'Data Sheet'!$B$3:$B$4</xm:f>
          </x14:formula1>
          <xm:sqref>B25</xm:sqref>
        </x14:dataValidation>
        <x14:dataValidation type="list" allowBlank="1" showInputMessage="1" showErrorMessage="1" prompt="Indicate whether the Title XIX-eligible CHIP population is included in the denominator by selecting Yes or No">
          <x14:formula1>
            <xm:f>'Data Sheet'!$B$3:$B$4</xm:f>
          </x14:formula1>
          <xm:sqref>B26</xm:sqref>
        </x14:dataValidation>
        <x14:dataValidation type="list" allowBlank="1" showInputMessage="1" showErrorMessage="1" prompt="Indicate whether the Title XXI-eligible CHIP population is included in the denominator by selecting Yes or No">
          <x14:formula1>
            <xm:f>'Data Sheet'!$B$3:$B$4</xm:f>
          </x14:formula1>
          <xm:sqref>B27</xm:sqref>
        </x14:dataValidation>
        <x14:dataValidation type="list" allowBlank="1" showInputMessage="1" showErrorMessage="1" prompt="Indicate whether the other CHIP enrollees are included in the denominator by selecting Yes or No">
          <x14:formula1>
            <xm:f>'Data Sheet'!$B$3:$B$4</xm:f>
          </x14:formula1>
          <xm:sqref>B28</xm:sqref>
        </x14:dataValidation>
        <x14:dataValidation type="list" allowBlank="1" showInputMessage="1" showErrorMessage="1" prompt="Indicate whether the Medicare population is included in the denominator by selecting Yes or No">
          <x14:formula1>
            <xm:f>'Data Sheet'!$B$3:$B$4</xm:f>
          </x14:formula1>
          <xm:sqref>B29</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B30</xm:sqref>
        </x14:dataValidation>
        <x14:dataValidation type="list" allowBlank="1" showInputMessage="1" showErrorMessage="1" prompt="Indicate whether the VHA/TRICARE population is included in the denominator by selecting Yes or No">
          <x14:formula1>
            <xm:f>'Data Sheet'!$B$3:$B$4</xm:f>
          </x14:formula1>
          <xm:sqref>B31</xm:sqref>
        </x14:dataValidation>
        <x14:dataValidation type="list" allowBlank="1" showInputMessage="1" showErrorMessage="1" prompt="Indicate whether the Commercially insured population is included in the denominator by selecting Yes or No">
          <x14:formula1>
            <xm:f>'Data Sheet'!$B$3:$B$4</xm:f>
          </x14:formula1>
          <xm:sqref>B32</xm:sqref>
        </x14:dataValidation>
        <x14:dataValidation type="list" allowBlank="1" showInputMessage="1" showErrorMessage="1" prompt="Indicate whether the uninsured population is included in the denominator by selecting Yes or No">
          <x14:formula1>
            <xm:f>'Data Sheet'!$B$3:$B$4</xm:f>
          </x14:formula1>
          <xm:sqref>B33</xm:sqref>
        </x14:dataValidation>
        <x14:dataValidation type="list" allowBlank="1" showInputMessage="1" showErrorMessage="1" prompt="Indicate whether the Other is included in the denominator by selecting Yes or No">
          <x14:formula1>
            <xm:f>'Data Sheet'!$B$3:$B$4</xm:f>
          </x14:formula1>
          <xm:sqref>B34</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B48</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B49</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B50</xm:sqref>
        </x14:dataValidation>
        <x14:dataValidation type="list" allowBlank="1" showInputMessage="1" showErrorMessage="1" prompt="Did the numerator differ for the Medicaid Population?_x000a_(Yes or No)">
          <x14:formula1>
            <xm:f>'Data Sheet'!$B$3:$B$4</xm:f>
          </x14:formula1>
          <xm:sqref>B40</xm:sqref>
        </x14:dataValidation>
        <x14:dataValidation type="list" allowBlank="1" showInputMessage="1" showErrorMessage="1" prompt="Did the denominator differ for the Medicaid Population?_x000a_(Yes or No)">
          <x14:formula1>
            <xm:f>'Data Sheet'!$B$3:$B$4</xm:f>
          </x14:formula1>
          <xm:sqref>B41</xm:sqref>
        </x14:dataValidation>
        <x14:dataValidation type="list" allowBlank="1" showInputMessage="1" showErrorMessage="1" prompt="Did the calculation differ in some other way for the Medicaid Population?_x000a_(Yes or No)">
          <x14:formula1>
            <xm:f>'Data Sheet'!$B$3:$B$4</xm:f>
          </x14:formula1>
          <xm:sqref>B42</xm:sqref>
        </x14:dataValidation>
        <x14:dataValidation type="list" allowBlank="1" showInputMessage="1" showErrorMessage="1" prompt="Did the numerator differ for the Medicare &amp; Medicaid Population?_x000a_(Yes or No)">
          <x14:formula1>
            <xm:f>'Data Sheet'!$B$3:$B$4</xm:f>
          </x14:formula1>
          <xm:sqref>B44</xm:sqref>
        </x14:dataValidation>
        <x14:dataValidation type="list" allowBlank="1" showInputMessage="1" showErrorMessage="1" prompt="Did the denominator differ for the Medicare &amp; Medicaid Population?_x000a_(Yes or No)">
          <x14:formula1>
            <xm:f>'Data Sheet'!$B$3:$B$4</xm:f>
          </x14:formula1>
          <xm:sqref>B45</xm:sqref>
        </x14:dataValidation>
        <x14:dataValidation type="list" allowBlank="1" showInputMessage="1" showErrorMessage="1" prompt="Did the calculation differ in some other way for the Medicare &amp; Medicaid Population?_x000a_(Yes or No)">
          <x14:formula1>
            <xm:f>'Data Sheet'!$B$3:$B$4</xm:f>
          </x14:formula1>
          <xm:sqref>B46</xm:sqref>
        </x14:dataValidation>
        <x14:dataValidation type="list" allowBlank="1" showInputMessage="1" showErrorMessage="1" prompt="Did the denominator differ for the Total Eligible Population?_x000a_(Yes or No)">
          <x14:formula1>
            <xm:f>'Data Sheet'!$B$3:$B$4</xm:f>
          </x14:formula1>
          <xm:sqref>B53</xm:sqref>
        </x14:dataValidation>
        <x14:dataValidation type="list" allowBlank="1" showInputMessage="1" showErrorMessage="1" prompt="Did the numerator differ for the Total Eligible Population?_x000a_(Yes or No)">
          <x14:formula1>
            <xm:f>'Data Sheet'!$B$3:$B$4</xm:f>
          </x14:formula1>
          <xm:sqref>B52</xm:sqref>
        </x14:dataValidation>
        <x14:dataValidation type="list" allowBlank="1" showInputMessage="1" showErrorMessage="1" prompt="Did the calculation differ in some other way for the Total Eligible Population?_x000a_(Yes or No)">
          <x14:formula1>
            <xm:f>'Data Sheet'!$B$3:$B$4</xm:f>
          </x14:formula1>
          <xm:sqref>B54</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B35</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499984740745262"/>
  </sheetPr>
  <dimension ref="A1:XFC8"/>
  <sheetViews>
    <sheetView showGridLines="0" tabSelected="1" zoomScaleNormal="100" workbookViewId="0">
      <selection sqref="A1:S1"/>
    </sheetView>
  </sheetViews>
  <sheetFormatPr defaultColWidth="0" defaultRowHeight="14.45" customHeight="1" zeroHeight="1" x14ac:dyDescent="0.25"/>
  <cols>
    <col min="1" max="1" width="24.42578125" customWidth="1"/>
    <col min="2" max="2" width="57.28515625" customWidth="1"/>
    <col min="3" max="16383" width="8.85546875" hidden="1"/>
    <col min="16384" max="16384" width="8.5703125" hidden="1"/>
  </cols>
  <sheetData>
    <row r="1" spans="1:2" s="274" customFormat="1" ht="6" customHeight="1" thickBot="1" x14ac:dyDescent="0.3">
      <c r="A1" s="405" t="s">
        <v>512</v>
      </c>
      <c r="B1" s="406"/>
    </row>
    <row r="2" spans="1:2" ht="19.5" thickBot="1" x14ac:dyDescent="0.35">
      <c r="A2" s="408" t="s">
        <v>497</v>
      </c>
      <c r="B2" s="409"/>
    </row>
    <row r="3" spans="1:2" ht="15" x14ac:dyDescent="0.25">
      <c r="A3" s="130" t="s">
        <v>52</v>
      </c>
      <c r="B3" s="29"/>
    </row>
    <row r="4" spans="1:2" ht="15" x14ac:dyDescent="0.25">
      <c r="A4" s="131" t="s">
        <v>74</v>
      </c>
      <c r="B4" s="25"/>
    </row>
    <row r="5" spans="1:2" ht="15.75" thickBot="1" x14ac:dyDescent="0.3">
      <c r="A5" s="132" t="s">
        <v>75</v>
      </c>
      <c r="B5" s="27"/>
    </row>
    <row r="6" spans="1:2" ht="15" x14ac:dyDescent="0.25">
      <c r="A6" s="407" t="s">
        <v>0</v>
      </c>
      <c r="B6" s="407"/>
    </row>
    <row r="7" spans="1:2" ht="14.45" hidden="1" customHeight="1" x14ac:dyDescent="0.25"/>
    <row r="8" spans="1:2" ht="14.45" hidden="1" customHeight="1" x14ac:dyDescent="0.25"/>
  </sheetData>
  <sheetProtection algorithmName="SHA-512" hashValue="BDFpzy8WtA3v7Tvo1s3xW91PWzQuHf5Aa29mRDnBfj70E44PZjkuBklWf120p+BzMlyJLc5xFzNAzXXaPuCxYA==" saltValue="FuVHS2yMDbjnXguqQ6ENMA==" spinCount="100000" sheet="1" objects="1" scenarios="1"/>
  <mergeCells count="3">
    <mergeCell ref="A1:B1"/>
    <mergeCell ref="A6:B6"/>
    <mergeCell ref="A2:B2"/>
  </mergeCells>
  <dataValidations count="3">
    <dataValidation allowBlank="1" showInputMessage="1" showErrorMessage="1" prompt="Input State Name" sqref="B3"/>
    <dataValidation allowBlank="1" showInputMessage="1" showErrorMessage="1" prompt="Input BHC Name" sqref="B4"/>
    <dataValidation allowBlank="1" showInputMessage="1" showErrorMessage="1" prompt="Input BHC Identifier" sqref="B5"/>
  </dataValidations>
  <pageMargins left="0.7" right="0.7" top="0.75" bottom="0.75" header="0.3" footer="0.3"/>
  <pageSetup fitToHeight="0" orientation="landscape" r:id="rId1"/>
  <headerFooter>
    <oddHeader xml:space="preserve">&amp;COMB 0938-1148
CMS-10398 
</oddHeader>
  </headerFooter>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2" tint="-0.499984740745262"/>
  </sheetPr>
  <dimension ref="A1:G74"/>
  <sheetViews>
    <sheetView tabSelected="1" zoomScaleNormal="100" zoomScaleSheetLayoutView="50" workbookViewId="0">
      <selection sqref="A1:S1"/>
    </sheetView>
  </sheetViews>
  <sheetFormatPr defaultColWidth="0" defaultRowHeight="15" zeroHeight="1" x14ac:dyDescent="0.25"/>
  <cols>
    <col min="1" max="1" width="33.42578125" customWidth="1"/>
    <col min="2" max="2" width="26.42578125" customWidth="1"/>
    <col min="3" max="4" width="21.85546875" customWidth="1"/>
    <col min="5" max="7" width="21.85546875" hidden="1" customWidth="1"/>
    <col min="8" max="16384" width="8.85546875" hidden="1"/>
  </cols>
  <sheetData>
    <row r="1" spans="1:7" s="270" customFormat="1" ht="6" customHeight="1" thickBot="1" x14ac:dyDescent="0.3">
      <c r="A1" s="504" t="s">
        <v>535</v>
      </c>
      <c r="B1" s="504"/>
      <c r="C1" s="504"/>
      <c r="D1" s="504"/>
      <c r="E1" s="268"/>
      <c r="F1" s="269"/>
      <c r="G1" s="269"/>
    </row>
    <row r="2" spans="1:7" s="47" customFormat="1" ht="18.75" x14ac:dyDescent="0.25">
      <c r="A2" s="434" t="s">
        <v>139</v>
      </c>
      <c r="B2" s="435"/>
      <c r="C2" s="435"/>
      <c r="D2" s="436"/>
      <c r="E2" s="249"/>
      <c r="F2" s="63"/>
      <c r="G2" s="63"/>
    </row>
    <row r="3" spans="1:7" s="47" customFormat="1" ht="18.75" x14ac:dyDescent="0.25">
      <c r="A3" s="583" t="s">
        <v>140</v>
      </c>
      <c r="B3" s="531"/>
      <c r="C3" s="531"/>
      <c r="D3" s="584"/>
      <c r="E3" s="249"/>
      <c r="F3" s="63"/>
      <c r="G3" s="63"/>
    </row>
    <row r="4" spans="1:7" s="16" customFormat="1" ht="15.6" customHeight="1" thickBot="1" x14ac:dyDescent="0.3">
      <c r="A4" s="551" t="s">
        <v>25</v>
      </c>
      <c r="B4" s="532"/>
      <c r="C4" s="532"/>
      <c r="D4" s="552"/>
      <c r="E4" s="245"/>
      <c r="F4" s="64"/>
      <c r="G4" s="64"/>
    </row>
    <row r="5" spans="1:7" s="24" customFormat="1" ht="45.75" customHeight="1" x14ac:dyDescent="0.25">
      <c r="A5" s="443" t="s">
        <v>602</v>
      </c>
      <c r="B5" s="444"/>
      <c r="C5" s="6"/>
      <c r="D5" s="317"/>
    </row>
    <row r="6" spans="1:7" ht="15.6" customHeight="1" thickBot="1" x14ac:dyDescent="0.3">
      <c r="A6" s="540" t="s">
        <v>26</v>
      </c>
      <c r="B6" s="520"/>
      <c r="C6" s="520"/>
      <c r="D6" s="541"/>
      <c r="E6" s="244"/>
      <c r="F6" s="58"/>
      <c r="G6" s="58"/>
    </row>
    <row r="7" spans="1:7" x14ac:dyDescent="0.25">
      <c r="A7" s="15" t="s">
        <v>537</v>
      </c>
      <c r="B7" s="20"/>
      <c r="C7" s="523" t="s">
        <v>24</v>
      </c>
      <c r="D7" s="536"/>
      <c r="E7" s="248"/>
      <c r="F7" s="61"/>
      <c r="G7" s="61"/>
    </row>
    <row r="8" spans="1:7" ht="60" x14ac:dyDescent="0.25">
      <c r="A8" s="369" t="s">
        <v>612</v>
      </c>
      <c r="B8" s="68"/>
      <c r="C8" s="370" t="s">
        <v>551</v>
      </c>
      <c r="D8" s="234"/>
      <c r="E8" s="248"/>
      <c r="F8" s="61"/>
      <c r="G8" s="61"/>
    </row>
    <row r="9" spans="1:7" ht="45" x14ac:dyDescent="0.25">
      <c r="A9" s="371" t="s">
        <v>558</v>
      </c>
      <c r="B9" s="10"/>
      <c r="C9" s="523" t="s">
        <v>24</v>
      </c>
      <c r="D9" s="536"/>
      <c r="E9" s="248"/>
      <c r="F9" s="61"/>
      <c r="G9" s="61"/>
    </row>
    <row r="10" spans="1:7" s="16" customFormat="1" ht="15.6" customHeight="1" thickBot="1" x14ac:dyDescent="0.3">
      <c r="A10" s="540" t="s">
        <v>27</v>
      </c>
      <c r="B10" s="520"/>
      <c r="C10" s="520"/>
      <c r="D10" s="541"/>
      <c r="E10" s="244"/>
      <c r="F10" s="58"/>
      <c r="G10" s="58"/>
    </row>
    <row r="11" spans="1:7" ht="15.6" customHeight="1" x14ac:dyDescent="0.25">
      <c r="A11" s="133" t="s">
        <v>471</v>
      </c>
      <c r="B11" s="35"/>
      <c r="C11" s="533" t="s">
        <v>24</v>
      </c>
      <c r="D11" s="550"/>
      <c r="E11" s="248"/>
      <c r="F11" s="61"/>
      <c r="G11" s="61"/>
    </row>
    <row r="12" spans="1:7" ht="15.6" customHeight="1" x14ac:dyDescent="0.25">
      <c r="A12" s="133" t="s">
        <v>472</v>
      </c>
      <c r="B12" s="37"/>
      <c r="C12" s="523" t="s">
        <v>24</v>
      </c>
      <c r="D12" s="536"/>
      <c r="E12" s="248"/>
      <c r="F12" s="61"/>
      <c r="G12" s="61"/>
    </row>
    <row r="13" spans="1:7" ht="15.6" customHeight="1" x14ac:dyDescent="0.25">
      <c r="A13" s="133" t="s">
        <v>473</v>
      </c>
      <c r="B13" s="37"/>
      <c r="C13" s="523" t="s">
        <v>24</v>
      </c>
      <c r="D13" s="536"/>
      <c r="E13" s="248"/>
      <c r="F13" s="61"/>
      <c r="G13" s="61"/>
    </row>
    <row r="14" spans="1:7" ht="15.6" customHeight="1" x14ac:dyDescent="0.25">
      <c r="A14" s="133" t="s">
        <v>474</v>
      </c>
      <c r="B14" s="37"/>
      <c r="C14" s="523" t="s">
        <v>24</v>
      </c>
      <c r="D14" s="536"/>
      <c r="E14" s="248"/>
      <c r="F14" s="61"/>
      <c r="G14" s="61"/>
    </row>
    <row r="15" spans="1:7" s="16" customFormat="1" ht="15.6" customHeight="1" thickBot="1" x14ac:dyDescent="0.3">
      <c r="A15" s="492" t="s">
        <v>28</v>
      </c>
      <c r="B15" s="493"/>
      <c r="C15" s="493"/>
      <c r="D15" s="494"/>
      <c r="E15" s="169"/>
      <c r="F15" s="60"/>
      <c r="G15" s="60"/>
    </row>
    <row r="16" spans="1:7" s="47" customFormat="1" ht="47.45" customHeight="1" x14ac:dyDescent="0.25">
      <c r="A16" s="542" t="s">
        <v>141</v>
      </c>
      <c r="B16" s="513"/>
      <c r="C16" s="513"/>
      <c r="D16" s="543"/>
      <c r="E16" s="241"/>
      <c r="F16" s="75"/>
      <c r="G16" s="75"/>
    </row>
    <row r="17" spans="1:7" s="47" customFormat="1" ht="22.5" customHeight="1" thickBot="1" x14ac:dyDescent="0.3">
      <c r="A17" s="501" t="s">
        <v>365</v>
      </c>
      <c r="B17" s="502"/>
      <c r="C17" s="502"/>
      <c r="D17" s="503"/>
      <c r="E17" s="242"/>
      <c r="F17" s="59"/>
      <c r="G17" s="59"/>
    </row>
    <row r="18" spans="1:7" ht="16.350000000000001" customHeight="1" thickBot="1" x14ac:dyDescent="0.3">
      <c r="A18" s="134" t="s">
        <v>29</v>
      </c>
      <c r="B18" s="135" t="s">
        <v>30</v>
      </c>
      <c r="C18" s="136" t="s">
        <v>31</v>
      </c>
      <c r="D18" s="137" t="s">
        <v>32</v>
      </c>
      <c r="E18" s="248" t="s">
        <v>24</v>
      </c>
      <c r="F18" s="61"/>
      <c r="G18" s="61"/>
    </row>
    <row r="19" spans="1:7" x14ac:dyDescent="0.25">
      <c r="A19" s="158" t="s">
        <v>59</v>
      </c>
      <c r="B19" s="125"/>
      <c r="C19" s="125"/>
      <c r="D19" s="126" t="str">
        <f>IF(C19&gt;0,B19/C19,"")</f>
        <v/>
      </c>
      <c r="E19" s="248" t="s">
        <v>24</v>
      </c>
      <c r="F19" s="61"/>
      <c r="G19" s="61"/>
    </row>
    <row r="20" spans="1:7" x14ac:dyDescent="0.25">
      <c r="A20" s="139" t="s">
        <v>47</v>
      </c>
      <c r="B20" s="42"/>
      <c r="C20" s="42"/>
      <c r="D20" s="52" t="str">
        <f>IF(C20&gt;0,B20/C20,"")</f>
        <v/>
      </c>
      <c r="E20" s="248" t="s">
        <v>24</v>
      </c>
      <c r="F20" s="61"/>
      <c r="G20" s="61"/>
    </row>
    <row r="21" spans="1:7" x14ac:dyDescent="0.25">
      <c r="A21" s="160" t="s">
        <v>67</v>
      </c>
      <c r="B21" s="42"/>
      <c r="C21" s="42"/>
      <c r="D21" s="52" t="str">
        <f>IF(C21&gt;0,B21/C21,"")</f>
        <v/>
      </c>
      <c r="E21" s="248" t="s">
        <v>24</v>
      </c>
      <c r="F21" s="61"/>
      <c r="G21" s="61"/>
    </row>
    <row r="22" spans="1:7" ht="15.75" thickBot="1" x14ac:dyDescent="0.3">
      <c r="A22" s="181" t="s">
        <v>34</v>
      </c>
      <c r="B22" s="55">
        <f>SUM(B19:B21)</f>
        <v>0</v>
      </c>
      <c r="C22" s="55">
        <f>SUM(C19:C21)</f>
        <v>0</v>
      </c>
      <c r="D22" s="53" t="str">
        <f>IF(C22&gt;0,B22/C22,"")</f>
        <v/>
      </c>
      <c r="E22" s="248" t="s">
        <v>24</v>
      </c>
      <c r="F22" s="61"/>
      <c r="G22" s="61"/>
    </row>
    <row r="23" spans="1:7" ht="17.100000000000001" customHeight="1" thickBot="1" x14ac:dyDescent="0.3">
      <c r="A23" s="618" t="s">
        <v>35</v>
      </c>
      <c r="B23" s="619"/>
      <c r="C23" s="619"/>
      <c r="D23" s="620"/>
      <c r="E23" s="171"/>
      <c r="F23" s="66"/>
      <c r="G23" s="66"/>
    </row>
    <row r="24" spans="1:7" s="24" customFormat="1" x14ac:dyDescent="0.25">
      <c r="A24" s="461" t="s">
        <v>541</v>
      </c>
      <c r="B24" s="462"/>
      <c r="C24" s="462"/>
      <c r="D24" s="463"/>
    </row>
    <row r="25" spans="1:7" s="24" customFormat="1" x14ac:dyDescent="0.25">
      <c r="A25" s="253" t="s">
        <v>65</v>
      </c>
      <c r="B25" s="6"/>
      <c r="C25" s="556" t="s">
        <v>24</v>
      </c>
      <c r="D25" s="557"/>
    </row>
    <row r="26" spans="1:7" s="24" customFormat="1" x14ac:dyDescent="0.25">
      <c r="A26" s="252" t="s">
        <v>543</v>
      </c>
      <c r="B26" s="6"/>
      <c r="C26" s="426" t="s">
        <v>24</v>
      </c>
      <c r="D26" s="427"/>
    </row>
    <row r="27" spans="1:7" s="24" customFormat="1" x14ac:dyDescent="0.25">
      <c r="A27" s="252" t="s">
        <v>544</v>
      </c>
      <c r="B27" s="6"/>
      <c r="C27" s="426" t="s">
        <v>24</v>
      </c>
      <c r="D27" s="427"/>
    </row>
    <row r="28" spans="1:7" s="24" customFormat="1" x14ac:dyDescent="0.25">
      <c r="A28" s="252" t="s">
        <v>508</v>
      </c>
      <c r="B28" s="6"/>
      <c r="C28" s="426" t="s">
        <v>24</v>
      </c>
      <c r="D28" s="427"/>
    </row>
    <row r="29" spans="1:7" s="24" customFormat="1" x14ac:dyDescent="0.25">
      <c r="A29" s="252" t="s">
        <v>545</v>
      </c>
      <c r="B29" s="6"/>
      <c r="C29" s="426" t="s">
        <v>24</v>
      </c>
      <c r="D29" s="427"/>
    </row>
    <row r="30" spans="1:7" s="24" customFormat="1" ht="30" x14ac:dyDescent="0.25">
      <c r="A30" s="252" t="s">
        <v>71</v>
      </c>
      <c r="B30" s="6"/>
      <c r="C30" s="426" t="s">
        <v>24</v>
      </c>
      <c r="D30" s="427"/>
    </row>
    <row r="31" spans="1:7" s="24" customFormat="1" x14ac:dyDescent="0.25">
      <c r="A31" s="252" t="s">
        <v>72</v>
      </c>
      <c r="B31" s="6"/>
      <c r="C31" s="426" t="s">
        <v>24</v>
      </c>
      <c r="D31" s="427"/>
    </row>
    <row r="32" spans="1:7" s="24" customFormat="1" x14ac:dyDescent="0.25">
      <c r="A32" s="252" t="s">
        <v>539</v>
      </c>
      <c r="B32" s="6"/>
      <c r="C32" s="426" t="s">
        <v>24</v>
      </c>
      <c r="D32" s="427"/>
    </row>
    <row r="33" spans="1:7" s="24" customFormat="1" x14ac:dyDescent="0.25">
      <c r="A33" s="252" t="s">
        <v>73</v>
      </c>
      <c r="B33" s="6"/>
      <c r="C33" s="459" t="s">
        <v>24</v>
      </c>
      <c r="D33" s="460"/>
    </row>
    <row r="34" spans="1:7" s="24" customFormat="1" ht="135" x14ac:dyDescent="0.25">
      <c r="A34" s="252" t="s">
        <v>67</v>
      </c>
      <c r="B34" s="6"/>
      <c r="C34" s="155" t="s">
        <v>542</v>
      </c>
      <c r="D34" s="234"/>
    </row>
    <row r="35" spans="1:7" s="24" customFormat="1" ht="60" x14ac:dyDescent="0.25">
      <c r="A35" s="146" t="s">
        <v>562</v>
      </c>
      <c r="B35" s="6"/>
      <c r="C35" s="145" t="s">
        <v>576</v>
      </c>
      <c r="D35" s="231"/>
    </row>
    <row r="36" spans="1:7" s="24" customFormat="1" ht="105" x14ac:dyDescent="0.25">
      <c r="A36" s="147" t="s">
        <v>561</v>
      </c>
      <c r="B36" s="10"/>
      <c r="C36" s="145" t="s">
        <v>36</v>
      </c>
      <c r="D36" s="234"/>
    </row>
    <row r="37" spans="1:7" s="24" customFormat="1" ht="45" x14ac:dyDescent="0.25">
      <c r="A37" s="148" t="s">
        <v>515</v>
      </c>
      <c r="B37" s="9"/>
      <c r="C37" s="228" t="s">
        <v>516</v>
      </c>
      <c r="D37" s="235"/>
    </row>
    <row r="38" spans="1:7" x14ac:dyDescent="0.25">
      <c r="A38" s="613" t="s">
        <v>130</v>
      </c>
      <c r="B38" s="558"/>
      <c r="C38" s="558"/>
      <c r="D38" s="614"/>
      <c r="E38" s="222"/>
      <c r="F38" s="65"/>
      <c r="G38" s="65"/>
    </row>
    <row r="39" spans="1:7" s="24" customFormat="1" x14ac:dyDescent="0.25">
      <c r="A39" s="423" t="s">
        <v>42</v>
      </c>
      <c r="B39" s="424"/>
      <c r="C39" s="424"/>
      <c r="D39" s="425"/>
    </row>
    <row r="40" spans="1:7" s="24" customFormat="1" ht="45" x14ac:dyDescent="0.25">
      <c r="A40" s="144" t="s">
        <v>517</v>
      </c>
      <c r="B40" s="6"/>
      <c r="C40" s="149" t="s">
        <v>38</v>
      </c>
      <c r="D40" s="235"/>
    </row>
    <row r="41" spans="1:7" s="24" customFormat="1" ht="45" x14ac:dyDescent="0.25">
      <c r="A41" s="144" t="s">
        <v>518</v>
      </c>
      <c r="B41" s="10"/>
      <c r="C41" s="150" t="s">
        <v>39</v>
      </c>
      <c r="D41" s="235"/>
    </row>
    <row r="42" spans="1:7" s="24" customFormat="1" ht="45" x14ac:dyDescent="0.25">
      <c r="A42" s="144" t="s">
        <v>519</v>
      </c>
      <c r="B42" s="10"/>
      <c r="C42" s="150" t="s">
        <v>40</v>
      </c>
      <c r="D42" s="235"/>
    </row>
    <row r="43" spans="1:7" s="24" customFormat="1" x14ac:dyDescent="0.25">
      <c r="A43" s="423" t="s">
        <v>43</v>
      </c>
      <c r="B43" s="424"/>
      <c r="C43" s="424"/>
      <c r="D43" s="425"/>
    </row>
    <row r="44" spans="1:7" s="24" customFormat="1" ht="45" x14ac:dyDescent="0.25">
      <c r="A44" s="144" t="s">
        <v>520</v>
      </c>
      <c r="B44" s="10"/>
      <c r="C44" s="150" t="s">
        <v>38</v>
      </c>
      <c r="D44" s="235"/>
    </row>
    <row r="45" spans="1:7" s="24" customFormat="1" ht="45" x14ac:dyDescent="0.25">
      <c r="A45" s="144" t="s">
        <v>521</v>
      </c>
      <c r="B45" s="10"/>
      <c r="C45" s="150" t="s">
        <v>39</v>
      </c>
      <c r="D45" s="235"/>
    </row>
    <row r="46" spans="1:7" s="24" customFormat="1" ht="45" x14ac:dyDescent="0.25">
      <c r="A46" s="144" t="s">
        <v>522</v>
      </c>
      <c r="B46" s="10"/>
      <c r="C46" s="150" t="s">
        <v>40</v>
      </c>
      <c r="D46" s="235"/>
    </row>
    <row r="47" spans="1:7" s="24" customFormat="1" x14ac:dyDescent="0.25">
      <c r="A47" s="423" t="s">
        <v>44</v>
      </c>
      <c r="B47" s="424"/>
      <c r="C47" s="424"/>
      <c r="D47" s="425"/>
    </row>
    <row r="48" spans="1:7" s="24" customFormat="1" ht="45" x14ac:dyDescent="0.25">
      <c r="A48" s="144" t="s">
        <v>523</v>
      </c>
      <c r="B48" s="10"/>
      <c r="C48" s="150" t="s">
        <v>38</v>
      </c>
      <c r="D48" s="235"/>
    </row>
    <row r="49" spans="1:7" s="24" customFormat="1" ht="45" x14ac:dyDescent="0.25">
      <c r="A49" s="144" t="s">
        <v>524</v>
      </c>
      <c r="B49" s="10"/>
      <c r="C49" s="150" t="s">
        <v>39</v>
      </c>
      <c r="D49" s="235"/>
    </row>
    <row r="50" spans="1:7" s="24" customFormat="1" ht="60" x14ac:dyDescent="0.25">
      <c r="A50" s="144" t="s">
        <v>525</v>
      </c>
      <c r="B50" s="10"/>
      <c r="C50" s="150" t="s">
        <v>40</v>
      </c>
      <c r="D50" s="235"/>
    </row>
    <row r="51" spans="1:7" s="24" customFormat="1" x14ac:dyDescent="0.25">
      <c r="A51" s="423" t="s">
        <v>45</v>
      </c>
      <c r="B51" s="424"/>
      <c r="C51" s="424"/>
      <c r="D51" s="425"/>
    </row>
    <row r="52" spans="1:7" s="24" customFormat="1" ht="45" x14ac:dyDescent="0.25">
      <c r="A52" s="144" t="s">
        <v>526</v>
      </c>
      <c r="B52" s="10"/>
      <c r="C52" s="150" t="s">
        <v>38</v>
      </c>
      <c r="D52" s="235"/>
    </row>
    <row r="53" spans="1:7" s="24" customFormat="1" ht="45" x14ac:dyDescent="0.25">
      <c r="A53" s="144" t="s">
        <v>527</v>
      </c>
      <c r="B53" s="10"/>
      <c r="C53" s="150" t="s">
        <v>39</v>
      </c>
      <c r="D53" s="235"/>
    </row>
    <row r="54" spans="1:7" s="24" customFormat="1" ht="45" x14ac:dyDescent="0.25">
      <c r="A54" s="144" t="s">
        <v>528</v>
      </c>
      <c r="B54" s="10"/>
      <c r="C54" s="150" t="s">
        <v>40</v>
      </c>
      <c r="D54" s="235"/>
    </row>
    <row r="55" spans="1:7" ht="17.100000000000001" customHeight="1" thickBot="1" x14ac:dyDescent="0.3">
      <c r="A55" s="646" t="s">
        <v>46</v>
      </c>
      <c r="B55" s="538"/>
      <c r="C55" s="538"/>
      <c r="D55" s="647"/>
      <c r="E55" s="247"/>
      <c r="F55" s="74"/>
      <c r="G55" s="74"/>
    </row>
    <row r="56" spans="1:7" ht="41.1" customHeight="1" thickBot="1" x14ac:dyDescent="0.3">
      <c r="A56" s="577"/>
      <c r="B56" s="578"/>
      <c r="C56" s="578"/>
      <c r="D56" s="579"/>
      <c r="E56" s="186"/>
      <c r="F56" s="73"/>
      <c r="G56" s="73"/>
    </row>
    <row r="57" spans="1:7" ht="17.100000000000001" customHeight="1" x14ac:dyDescent="0.25">
      <c r="A57" s="539" t="s">
        <v>0</v>
      </c>
      <c r="B57" s="539"/>
      <c r="C57" s="539"/>
      <c r="D57" s="539"/>
      <c r="E57" s="243"/>
      <c r="F57" s="62"/>
      <c r="G57" s="62"/>
    </row>
    <row r="58" spans="1:7" ht="15" hidden="1" customHeight="1" x14ac:dyDescent="0.25"/>
    <row r="59" spans="1:7" ht="15" hidden="1" customHeight="1" x14ac:dyDescent="0.25"/>
    <row r="60" spans="1:7" ht="15" hidden="1" customHeight="1" x14ac:dyDescent="0.25"/>
    <row r="61" spans="1:7" ht="15" hidden="1" customHeight="1" x14ac:dyDescent="0.25"/>
    <row r="62" spans="1:7" ht="15" hidden="1" customHeight="1" x14ac:dyDescent="0.25"/>
    <row r="63" spans="1:7" ht="15" hidden="1" customHeight="1" x14ac:dyDescent="0.25"/>
    <row r="64" spans="1:7"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idden="1" x14ac:dyDescent="0.25"/>
    <row r="71" hidden="1" x14ac:dyDescent="0.25"/>
    <row r="72" hidden="1" x14ac:dyDescent="0.25"/>
    <row r="73" hidden="1" x14ac:dyDescent="0.25"/>
    <row r="74" hidden="1" x14ac:dyDescent="0.25"/>
  </sheetData>
  <sheetProtection algorithmName="SHA-512" hashValue="cM9zOVegj1YvhVowSnSICQ6f7lYrvVIZGOslp+lS21ENsgOnwoC9cECIaOVI2Db+XfG93V8qN3lb1Y7s2PIG6A==" saltValue="ptjSriohrUPYtBmRGlkOZQ==" spinCount="100000" sheet="1" objects="1" scenarios="1"/>
  <mergeCells count="35">
    <mergeCell ref="A57:D57"/>
    <mergeCell ref="A56:D56"/>
    <mergeCell ref="A15:D15"/>
    <mergeCell ref="A16:D16"/>
    <mergeCell ref="A17:D17"/>
    <mergeCell ref="A23:D23"/>
    <mergeCell ref="A38:D38"/>
    <mergeCell ref="A39:D39"/>
    <mergeCell ref="A43:D43"/>
    <mergeCell ref="A24:D24"/>
    <mergeCell ref="A47:D47"/>
    <mergeCell ref="A51:D51"/>
    <mergeCell ref="C14:D14"/>
    <mergeCell ref="A6:D6"/>
    <mergeCell ref="C9:D9"/>
    <mergeCell ref="A55:D55"/>
    <mergeCell ref="C11:D11"/>
    <mergeCell ref="C12:D12"/>
    <mergeCell ref="C7:D7"/>
    <mergeCell ref="A10:D10"/>
    <mergeCell ref="C31:D31"/>
    <mergeCell ref="C32:D32"/>
    <mergeCell ref="C33:D33"/>
    <mergeCell ref="A1:D1"/>
    <mergeCell ref="A2:D2"/>
    <mergeCell ref="A3:D3"/>
    <mergeCell ref="A4:D4"/>
    <mergeCell ref="C30:D30"/>
    <mergeCell ref="A5:B5"/>
    <mergeCell ref="C25:D25"/>
    <mergeCell ref="C26:D26"/>
    <mergeCell ref="C27:D27"/>
    <mergeCell ref="C28:D28"/>
    <mergeCell ref="C29:D29"/>
    <mergeCell ref="C13:D13"/>
  </mergeCells>
  <dataValidations count="21">
    <dataValidation type="whole" allowBlank="1" showInputMessage="1" showErrorMessage="1" prompt="Size of the measure-eligible population" sqref="D37">
      <formula1>0</formula1>
      <formula2>100000</formula2>
    </dataValidation>
    <dataValidation type="whole" allowBlank="1" showInputMessage="1" showErrorMessage="1" prompt="Input numerator for Medicaid" sqref="B19">
      <formula1>0</formula1>
      <formula2>1000000</formula2>
    </dataValidation>
    <dataValidation type="whole" allowBlank="1" showInputMessage="1" showErrorMessage="1" prompt="Input numerator for Medicare &amp; Medicaid" sqref="B20">
      <formula1>0</formula1>
      <formula2>1000000</formula2>
    </dataValidation>
    <dataValidation type="whole" allowBlank="1" showInputMessage="1" showErrorMessage="1" prompt="Input numerator for Other" sqref="B21">
      <formula1>0</formula1>
      <formula2>1000000</formula2>
    </dataValidation>
    <dataValidation type="whole" allowBlank="1" showInputMessage="1" showErrorMessage="1" prompt="Input denominator for Medicaid" sqref="C19">
      <formula1>0</formula1>
      <formula2>1000000</formula2>
    </dataValidation>
    <dataValidation type="whole" allowBlank="1" showInputMessage="1" showErrorMessage="1" prompt="Input denominator for Medicare &amp; Medicaid" sqref="C20">
      <formula1>0</formula1>
      <formula2>1000000</formula2>
    </dataValidation>
    <dataValidation type="whole" allowBlank="1" showInputMessage="1" showErrorMessage="1" prompt="Input denominator for Other" sqref="C21">
      <formula1>0</formula1>
      <formula2>1000000</formula2>
    </dataValidation>
    <dataValidation allowBlank="1" showInputMessage="1" showErrorMessage="1" promptTitle="Additional Notes field" prompt="Please note anything you would like to tell us about reporting this measure:" sqref="A56 E56:G56"/>
    <dataValidation allowBlank="1" showInputMessage="1" showErrorMessage="1" promptTitle="Numerator End Date" prompt="Input date in the following format - mm/dd/yyyy" sqref="B14"/>
    <dataValidation allowBlank="1" showInputMessage="1" showErrorMessage="1" promptTitle="Numerator Start Date" prompt="Input date in the following format - mm/dd/yyyy" sqref="B13"/>
    <dataValidation allowBlank="1" showInputMessage="1" showErrorMessage="1" promptTitle="Denominator End Date " prompt="Input date in the following format - mm/dd/yyyy" sqref="B12"/>
    <dataValidation type="date" allowBlank="1" showInputMessage="1" showErrorMessage="1" promptTitle="Denominator Start Date" prompt="Input date in the following format - mm/dd/yyyy" sqref="B11">
      <formula1>25569</formula1>
      <formula2>43831</formula2>
    </dataValidation>
    <dataValidation allowBlank="1" showInputMessage="1" showErrorMessage="1" prompt="(Enter Explanation)" sqref="D44:D46 D48:D50 D40:D42 D52:D54"/>
    <dataValidation allowBlank="1" showInputMessage="1" showErrorMessage="1" promptTitle="If Yes, the measure differs:" prompt="Explain how the calculation differed and why" sqref="D35"/>
    <dataValidation allowBlank="1" showInputMessage="1" showErrorMessage="1" promptTitle="If Other selected from last cell" prompt="Specify in this cell" sqref="D8"/>
    <dataValidation type="whole" allowBlank="1" showInputMessage="1" showErrorMessage="1" sqref="B22:C22">
      <formula1>0</formula1>
      <formula2>100000</formula2>
    </dataValidation>
    <dataValidation type="whole" allowBlank="1" showInputMessage="1" showErrorMessage="1" prompt="Size of the population included in the denominator" sqref="B37">
      <formula1>0</formula1>
      <formula2>100000</formula2>
    </dataValidation>
    <dataValidation allowBlank="1" showInputMessage="1" showErrorMessage="1" prompt="If data type other than administrative selected, specify source  " sqref="B9"/>
    <dataValidation allowBlank="1" showInputMessage="1" showErrorMessage="1" promptTitle="If Other" prompt="If Other, explain whether the denominator is a subset of definitions selected above, please further define the denominator, and indicate the number of consumers excluded:  " sqref="D34"/>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36"/>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26">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Title="Select Data Source" prompt="Select Administrative or Other data source">
          <x14:formula1>
            <xm:f>'Data Sheet'!$E$3:$E$4</xm:f>
          </x14:formula1>
          <xm:sqref>B7</xm:sqref>
        </x14:dataValidation>
        <x14:dataValidation type="list" allowBlank="1" showInputMessage="1" showErrorMessage="1" prompt="Indicate whether the Other is included in the denominator by selecting Yes or No">
          <x14:formula1>
            <xm:f>'Data Sheet'!$B$3:$B$4</xm:f>
          </x14:formula1>
          <xm:sqref>B34</xm:sqref>
        </x14:dataValidation>
        <x14:dataValidation type="list" allowBlank="1" showInputMessage="1" showErrorMessage="1" prompt="Indicate whether the uninsured population is included in the denominator by selecting Yes or No">
          <x14:formula1>
            <xm:f>'Data Sheet'!$B$3:$B$4</xm:f>
          </x14:formula1>
          <xm:sqref>B33</xm:sqref>
        </x14:dataValidation>
        <x14:dataValidation type="list" allowBlank="1" showInputMessage="1" showErrorMessage="1" prompt="Indicate whether the Commercially insured population is included in the denominator by selecting Yes or No">
          <x14:formula1>
            <xm:f>'Data Sheet'!$B$3:$B$4</xm:f>
          </x14:formula1>
          <xm:sqref>B32</xm:sqref>
        </x14:dataValidation>
        <x14:dataValidation type="list" allowBlank="1" showInputMessage="1" showErrorMessage="1" prompt="Indicate whether the VHA/TRICARE population is included in the denominator by selecting Yes or No">
          <x14:formula1>
            <xm:f>'Data Sheet'!$B$3:$B$4</xm:f>
          </x14:formula1>
          <xm:sqref>B31</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B30</xm:sqref>
        </x14:dataValidation>
        <x14:dataValidation type="list" allowBlank="1" showInputMessage="1" showErrorMessage="1" prompt="Indicate whether the Medicare population is included in the denominator by selecting Yes or No">
          <x14:formula1>
            <xm:f>'Data Sheet'!$B$3:$B$4</xm:f>
          </x14:formula1>
          <xm:sqref>B29</xm:sqref>
        </x14:dataValidation>
        <x14:dataValidation type="list" allowBlank="1" showInputMessage="1" showErrorMessage="1" prompt="Indicate whether the other CHIP enrollees are included in the denominator by selecting Yes or No">
          <x14:formula1>
            <xm:f>'Data Sheet'!$B$3:$B$4</xm:f>
          </x14:formula1>
          <xm:sqref>B28</xm:sqref>
        </x14:dataValidation>
        <x14:dataValidation type="list" allowBlank="1" showInputMessage="1" showErrorMessage="1" prompt="Indicate whether the Title XXI-eligible CHIP population is included in the denominator by selecting Yes or No">
          <x14:formula1>
            <xm:f>'Data Sheet'!$B$3:$B$4</xm:f>
          </x14:formula1>
          <xm:sqref>B27</xm:sqref>
        </x14:dataValidation>
        <x14:dataValidation type="list" allowBlank="1" showInputMessage="1" showErrorMessage="1" prompt="Indicate whether the Title XIX-eligible CHIP population is included in the denominator by selecting Yes or No">
          <x14:formula1>
            <xm:f>'Data Sheet'!$B$3:$B$4</xm:f>
          </x14:formula1>
          <xm:sqref>B26</xm:sqref>
        </x14:dataValidation>
        <x14:dataValidation type="list" allowBlank="1" showInputMessage="1" showErrorMessage="1" prompt="Indicate whether the Medicaid population is included in the denominator by selecting Yes or No">
          <x14:formula1>
            <xm:f>'Data Sheet'!$B$3:$B$4</xm:f>
          </x14:formula1>
          <xm:sqref>B25</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B48</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B49</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B50</xm:sqref>
        </x14:dataValidation>
        <x14:dataValidation type="list" allowBlank="1" showInputMessage="1" showErrorMessage="1" prompt="Did the calculation differ in some other way for the Total Eligible Population?_x000a_(Yes or No)">
          <x14:formula1>
            <xm:f>'Data Sheet'!$B$3:$B$4</xm:f>
          </x14:formula1>
          <xm:sqref>B54</xm:sqref>
        </x14:dataValidation>
        <x14:dataValidation type="list" allowBlank="1" showInputMessage="1" showErrorMessage="1" prompt="Did the numerator differ for the Total Eligible Population?_x000a_(Yes or No)">
          <x14:formula1>
            <xm:f>'Data Sheet'!$B$3:$B$4</xm:f>
          </x14:formula1>
          <xm:sqref>B52</xm:sqref>
        </x14:dataValidation>
        <x14:dataValidation type="list" allowBlank="1" showInputMessage="1" showErrorMessage="1" prompt="Did the denominator differ for the Total Eligible Population?_x000a_(Yes or No)">
          <x14:formula1>
            <xm:f>'Data Sheet'!$B$3:$B$4</xm:f>
          </x14:formula1>
          <xm:sqref>B53</xm:sqref>
        </x14:dataValidation>
        <x14:dataValidation type="list" allowBlank="1" showInputMessage="1" showErrorMessage="1" prompt="Did the calculation differ in some other way for the Medicare &amp; Medicaid Population?_x000a_(Yes or No)">
          <x14:formula1>
            <xm:f>'Data Sheet'!$B$3:$B$4</xm:f>
          </x14:formula1>
          <xm:sqref>B46</xm:sqref>
        </x14:dataValidation>
        <x14:dataValidation type="list" allowBlank="1" showInputMessage="1" showErrorMessage="1" prompt="Did the denominator differ for the Medicare &amp; Medicaid Population?_x000a_(Yes or No)">
          <x14:formula1>
            <xm:f>'Data Sheet'!$B$3:$B$4</xm:f>
          </x14:formula1>
          <xm:sqref>B45</xm:sqref>
        </x14:dataValidation>
        <x14:dataValidation type="list" allowBlank="1" showInputMessage="1" showErrorMessage="1" prompt="Did the numerator differ for the Medicare &amp; Medicaid Population?_x000a_(Yes or No)">
          <x14:formula1>
            <xm:f>'Data Sheet'!$B$3:$B$4</xm:f>
          </x14:formula1>
          <xm:sqref>B44</xm:sqref>
        </x14:dataValidation>
        <x14:dataValidation type="list" allowBlank="1" showInputMessage="1" showErrorMessage="1" prompt="Did the calculation differ in some other way for the Medicaid Population?_x000a_(Yes or No)">
          <x14:formula1>
            <xm:f>'Data Sheet'!$B$3:$B$4</xm:f>
          </x14:formula1>
          <xm:sqref>B42</xm:sqref>
        </x14:dataValidation>
        <x14:dataValidation type="list" allowBlank="1" showInputMessage="1" showErrorMessage="1" prompt="Did the denominator differ for the Medicaid Population?_x000a_(Yes or No)">
          <x14:formula1>
            <xm:f>'Data Sheet'!$B$3:$B$4</xm:f>
          </x14:formula1>
          <xm:sqref>B41</xm:sqref>
        </x14:dataValidation>
        <x14:dataValidation type="list" allowBlank="1" showInputMessage="1" showErrorMessage="1" prompt="Did the numerator differ for the Medicaid Population?_x000a_(Yes or No)">
          <x14:formula1>
            <xm:f>'Data Sheet'!$B$3:$B$4</xm:f>
          </x14:formula1>
          <xm:sqref>B40</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B35</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B36</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5" tint="-0.499984740745262"/>
  </sheetPr>
  <dimension ref="A1:XFD1048576"/>
  <sheetViews>
    <sheetView showGridLines="0" tabSelected="1" zoomScaleNormal="100" zoomScaleSheetLayoutView="50" zoomScalePageLayoutView="90" workbookViewId="0">
      <selection sqref="A1:S1"/>
    </sheetView>
  </sheetViews>
  <sheetFormatPr defaultColWidth="0" defaultRowHeight="0" customHeight="1" zeroHeight="1" x14ac:dyDescent="0.25"/>
  <cols>
    <col min="1" max="1" width="25.7109375" style="112" customWidth="1"/>
    <col min="2" max="2" width="11.28515625" style="112" customWidth="1"/>
    <col min="3" max="3" width="13.42578125" style="112" customWidth="1"/>
    <col min="4" max="4" width="57" style="342" customWidth="1"/>
    <col min="5" max="16383" width="9.140625" style="189" hidden="1"/>
    <col min="16384" max="16384" width="7" style="189" hidden="1" customWidth="1"/>
  </cols>
  <sheetData>
    <row r="1" spans="1:4" s="229" customFormat="1" ht="6" customHeight="1" x14ac:dyDescent="0.25">
      <c r="A1" s="652" t="s">
        <v>511</v>
      </c>
      <c r="B1" s="504"/>
      <c r="C1" s="504"/>
      <c r="D1" s="504"/>
    </row>
    <row r="2" spans="1:4" ht="15.2" customHeight="1" thickBot="1" x14ac:dyDescent="0.3">
      <c r="A2" s="650" t="s">
        <v>450</v>
      </c>
      <c r="B2" s="651"/>
      <c r="C2" s="651"/>
      <c r="D2" s="651"/>
    </row>
    <row r="3" spans="1:4" s="292" customFormat="1" ht="15.2" customHeight="1" thickBot="1" x14ac:dyDescent="0.3">
      <c r="A3" s="648" t="s">
        <v>502</v>
      </c>
      <c r="B3" s="649"/>
      <c r="C3" s="649"/>
      <c r="D3" s="649"/>
    </row>
    <row r="4" spans="1:4" s="293" customFormat="1" ht="15.2" customHeight="1" thickBot="1" x14ac:dyDescent="0.3">
      <c r="A4" s="648" t="s">
        <v>81</v>
      </c>
      <c r="B4" s="649"/>
      <c r="C4" s="649"/>
      <c r="D4" s="649"/>
    </row>
    <row r="5" spans="1:4" s="293" customFormat="1" ht="30" customHeight="1" thickBot="1" x14ac:dyDescent="0.3">
      <c r="A5" s="514" t="s">
        <v>451</v>
      </c>
      <c r="B5" s="515"/>
      <c r="C5" s="515"/>
      <c r="D5" s="515"/>
    </row>
    <row r="6" spans="1:4" ht="15.2" customHeight="1" thickBot="1" x14ac:dyDescent="0.3">
      <c r="A6" s="191" t="s">
        <v>29</v>
      </c>
      <c r="B6" s="192" t="s">
        <v>30</v>
      </c>
      <c r="C6" s="193" t="s">
        <v>31</v>
      </c>
      <c r="D6" s="230" t="s">
        <v>445</v>
      </c>
    </row>
    <row r="7" spans="1:4" ht="15.2" customHeight="1" thickBot="1" x14ac:dyDescent="0.3">
      <c r="A7" s="194" t="s">
        <v>85</v>
      </c>
      <c r="B7" s="195">
        <f>'I-EVAL'!B20</f>
        <v>0</v>
      </c>
      <c r="C7" s="195">
        <f>'I-EVAL'!C20</f>
        <v>0</v>
      </c>
      <c r="D7" s="331" t="str">
        <f>'I-EVAL'!D20</f>
        <v/>
      </c>
    </row>
    <row r="8" spans="1:4" ht="15.2" customHeight="1" thickBot="1" x14ac:dyDescent="0.3">
      <c r="A8" s="196" t="s">
        <v>59</v>
      </c>
      <c r="B8" s="195">
        <f>'I-EVAL'!B21</f>
        <v>0</v>
      </c>
      <c r="C8" s="195">
        <f>'I-EVAL'!C21</f>
        <v>0</v>
      </c>
      <c r="D8" s="331" t="str">
        <f>'I-EVAL'!D21</f>
        <v/>
      </c>
    </row>
    <row r="9" spans="1:4" ht="15.2" customHeight="1" thickBot="1" x14ac:dyDescent="0.3">
      <c r="A9" s="196" t="s">
        <v>47</v>
      </c>
      <c r="B9" s="195">
        <f>'I-EVAL'!B22</f>
        <v>0</v>
      </c>
      <c r="C9" s="195">
        <f>'I-EVAL'!C22</f>
        <v>0</v>
      </c>
      <c r="D9" s="331" t="str">
        <f>'I-EVAL'!D22</f>
        <v/>
      </c>
    </row>
    <row r="10" spans="1:4" ht="15.2" customHeight="1" thickBot="1" x14ac:dyDescent="0.3">
      <c r="A10" s="196" t="s">
        <v>67</v>
      </c>
      <c r="B10" s="195">
        <f>'I-EVAL'!B23</f>
        <v>0</v>
      </c>
      <c r="C10" s="195">
        <f>'I-EVAL'!C23</f>
        <v>0</v>
      </c>
      <c r="D10" s="331" t="str">
        <f>'I-EVAL'!D23</f>
        <v/>
      </c>
    </row>
    <row r="11" spans="1:4" ht="15.2" customHeight="1" thickBot="1" x14ac:dyDescent="0.3">
      <c r="A11" s="194" t="s">
        <v>86</v>
      </c>
      <c r="B11" s="195">
        <f>'I-EVAL'!B24</f>
        <v>0</v>
      </c>
      <c r="C11" s="195">
        <f>'I-EVAL'!C24</f>
        <v>0</v>
      </c>
      <c r="D11" s="331" t="str">
        <f>'I-EVAL'!D24</f>
        <v/>
      </c>
    </row>
    <row r="12" spans="1:4" ht="15.2" customHeight="1" thickBot="1" x14ac:dyDescent="0.3">
      <c r="A12" s="196" t="s">
        <v>59</v>
      </c>
      <c r="B12" s="195">
        <f>'I-EVAL'!B25</f>
        <v>0</v>
      </c>
      <c r="C12" s="195">
        <f>'I-EVAL'!C25</f>
        <v>0</v>
      </c>
      <c r="D12" s="331" t="str">
        <f>'I-EVAL'!D25</f>
        <v/>
      </c>
    </row>
    <row r="13" spans="1:4" ht="15.2" customHeight="1" thickBot="1" x14ac:dyDescent="0.3">
      <c r="A13" s="196" t="s">
        <v>47</v>
      </c>
      <c r="B13" s="195">
        <f>'I-EVAL'!B26</f>
        <v>0</v>
      </c>
      <c r="C13" s="195">
        <f>'I-EVAL'!C26</f>
        <v>0</v>
      </c>
      <c r="D13" s="331" t="str">
        <f>'I-EVAL'!D26</f>
        <v/>
      </c>
    </row>
    <row r="14" spans="1:4" ht="15.2" customHeight="1" thickBot="1" x14ac:dyDescent="0.3">
      <c r="A14" s="196" t="s">
        <v>67</v>
      </c>
      <c r="B14" s="195">
        <f>'I-EVAL'!B27</f>
        <v>0</v>
      </c>
      <c r="C14" s="195">
        <f>'I-EVAL'!C27</f>
        <v>0</v>
      </c>
      <c r="D14" s="331" t="str">
        <f>'I-EVAL'!D27</f>
        <v/>
      </c>
    </row>
    <row r="15" spans="1:4" ht="15.2" customHeight="1" thickBot="1" x14ac:dyDescent="0.3">
      <c r="A15" s="197" t="s">
        <v>362</v>
      </c>
      <c r="B15" s="195">
        <f>'I-EVAL'!B28</f>
        <v>0</v>
      </c>
      <c r="C15" s="195">
        <f>'I-EVAL'!C28</f>
        <v>0</v>
      </c>
      <c r="D15" s="331" t="str">
        <f>'I-EVAL'!D28</f>
        <v/>
      </c>
    </row>
    <row r="16" spans="1:4" ht="15.2" customHeight="1" thickBot="1" x14ac:dyDescent="0.3">
      <c r="A16" s="196" t="s">
        <v>59</v>
      </c>
      <c r="B16" s="195">
        <f>'I-EVAL'!B29</f>
        <v>0</v>
      </c>
      <c r="C16" s="195">
        <f>'I-EVAL'!C29</f>
        <v>0</v>
      </c>
      <c r="D16" s="331" t="str">
        <f>'I-EVAL'!D29</f>
        <v/>
      </c>
    </row>
    <row r="17" spans="1:4" ht="15.2" customHeight="1" thickBot="1" x14ac:dyDescent="0.3">
      <c r="A17" s="196" t="s">
        <v>47</v>
      </c>
      <c r="B17" s="195">
        <f>'I-EVAL'!B30</f>
        <v>0</v>
      </c>
      <c r="C17" s="195">
        <f>'I-EVAL'!C30</f>
        <v>0</v>
      </c>
      <c r="D17" s="331" t="str">
        <f>'I-EVAL'!D30</f>
        <v/>
      </c>
    </row>
    <row r="18" spans="1:4" ht="15.2" customHeight="1" thickBot="1" x14ac:dyDescent="0.3">
      <c r="A18" s="196" t="s">
        <v>67</v>
      </c>
      <c r="B18" s="195">
        <f>'I-EVAL'!B31</f>
        <v>0</v>
      </c>
      <c r="C18" s="195">
        <f>'I-EVAL'!C31</f>
        <v>0</v>
      </c>
      <c r="D18" s="331" t="str">
        <f>'I-EVAL'!D31</f>
        <v/>
      </c>
    </row>
    <row r="19" spans="1:4" s="294" customFormat="1" ht="15.2" customHeight="1" thickBot="1" x14ac:dyDescent="0.3">
      <c r="A19" s="655" t="s">
        <v>84</v>
      </c>
      <c r="B19" s="656"/>
      <c r="C19" s="656"/>
      <c r="D19" s="656"/>
    </row>
    <row r="20" spans="1:4" ht="15.2" customHeight="1" thickBot="1" x14ac:dyDescent="0.3">
      <c r="A20" s="190" t="s">
        <v>29</v>
      </c>
      <c r="B20" s="192" t="s">
        <v>30</v>
      </c>
      <c r="C20" s="193" t="s">
        <v>31</v>
      </c>
      <c r="D20" s="230" t="s">
        <v>442</v>
      </c>
    </row>
    <row r="21" spans="1:4" ht="15.2" customHeight="1" thickBot="1" x14ac:dyDescent="0.3">
      <c r="A21" s="194" t="s">
        <v>85</v>
      </c>
      <c r="B21" s="195">
        <f>'I-EVAL'!B34</f>
        <v>0</v>
      </c>
      <c r="C21" s="195">
        <f>'I-EVAL'!C34</f>
        <v>0</v>
      </c>
      <c r="D21" s="332" t="str">
        <f>'I-EVAL'!D34</f>
        <v/>
      </c>
    </row>
    <row r="22" spans="1:4" ht="15.2" customHeight="1" thickBot="1" x14ac:dyDescent="0.3">
      <c r="A22" s="196" t="s">
        <v>59</v>
      </c>
      <c r="B22" s="195">
        <f>'I-EVAL'!B35</f>
        <v>0</v>
      </c>
      <c r="C22" s="195">
        <f>'I-EVAL'!C35</f>
        <v>0</v>
      </c>
      <c r="D22" s="332" t="str">
        <f>'I-EVAL'!D35</f>
        <v/>
      </c>
    </row>
    <row r="23" spans="1:4" ht="15.2" customHeight="1" thickBot="1" x14ac:dyDescent="0.3">
      <c r="A23" s="196" t="s">
        <v>47</v>
      </c>
      <c r="B23" s="195">
        <f>'I-EVAL'!B36</f>
        <v>0</v>
      </c>
      <c r="C23" s="195">
        <f>'I-EVAL'!C36</f>
        <v>0</v>
      </c>
      <c r="D23" s="332" t="str">
        <f>'I-EVAL'!D36</f>
        <v/>
      </c>
    </row>
    <row r="24" spans="1:4" ht="15.2" customHeight="1" thickBot="1" x14ac:dyDescent="0.3">
      <c r="A24" s="196" t="s">
        <v>67</v>
      </c>
      <c r="B24" s="195">
        <f>'I-EVAL'!B37</f>
        <v>0</v>
      </c>
      <c r="C24" s="195">
        <f>'I-EVAL'!C37</f>
        <v>0</v>
      </c>
      <c r="D24" s="332" t="str">
        <f>'I-EVAL'!D37</f>
        <v/>
      </c>
    </row>
    <row r="25" spans="1:4" ht="15.2" customHeight="1" thickBot="1" x14ac:dyDescent="0.3">
      <c r="A25" s="194" t="s">
        <v>86</v>
      </c>
      <c r="B25" s="195">
        <f>'I-EVAL'!B38</f>
        <v>0</v>
      </c>
      <c r="C25" s="195">
        <f>'I-EVAL'!C38</f>
        <v>0</v>
      </c>
      <c r="D25" s="332" t="str">
        <f>'I-EVAL'!D38</f>
        <v/>
      </c>
    </row>
    <row r="26" spans="1:4" ht="15.2" customHeight="1" thickBot="1" x14ac:dyDescent="0.3">
      <c r="A26" s="196" t="s">
        <v>59</v>
      </c>
      <c r="B26" s="195">
        <f>'I-EVAL'!B39</f>
        <v>0</v>
      </c>
      <c r="C26" s="195">
        <f>'I-EVAL'!C39</f>
        <v>0</v>
      </c>
      <c r="D26" s="332" t="str">
        <f>'I-EVAL'!D39</f>
        <v/>
      </c>
    </row>
    <row r="27" spans="1:4" ht="15.2" customHeight="1" thickBot="1" x14ac:dyDescent="0.3">
      <c r="A27" s="196" t="s">
        <v>47</v>
      </c>
      <c r="B27" s="195">
        <f>'I-EVAL'!B40</f>
        <v>0</v>
      </c>
      <c r="C27" s="195">
        <f>'I-EVAL'!C40</f>
        <v>0</v>
      </c>
      <c r="D27" s="332" t="str">
        <f>'I-EVAL'!D40</f>
        <v/>
      </c>
    </row>
    <row r="28" spans="1:4" ht="15.2" customHeight="1" thickBot="1" x14ac:dyDescent="0.3">
      <c r="A28" s="196" t="s">
        <v>67</v>
      </c>
      <c r="B28" s="195">
        <f>'I-EVAL'!B41</f>
        <v>0</v>
      </c>
      <c r="C28" s="195">
        <f>'I-EVAL'!C41</f>
        <v>0</v>
      </c>
      <c r="D28" s="332" t="str">
        <f>'I-EVAL'!D41</f>
        <v/>
      </c>
    </row>
    <row r="29" spans="1:4" ht="15.2" customHeight="1" thickBot="1" x14ac:dyDescent="0.3">
      <c r="A29" s="197" t="s">
        <v>362</v>
      </c>
      <c r="B29" s="195">
        <f>'I-EVAL'!B42</f>
        <v>0</v>
      </c>
      <c r="C29" s="195">
        <f>'I-EVAL'!C42</f>
        <v>0</v>
      </c>
      <c r="D29" s="332" t="str">
        <f>'I-EVAL'!D42</f>
        <v/>
      </c>
    </row>
    <row r="30" spans="1:4" ht="15.2" customHeight="1" thickBot="1" x14ac:dyDescent="0.3">
      <c r="A30" s="196" t="s">
        <v>59</v>
      </c>
      <c r="B30" s="195">
        <f>'I-EVAL'!B43</f>
        <v>0</v>
      </c>
      <c r="C30" s="195">
        <f>'I-EVAL'!C43</f>
        <v>0</v>
      </c>
      <c r="D30" s="332" t="str">
        <f>'I-EVAL'!D43</f>
        <v/>
      </c>
    </row>
    <row r="31" spans="1:4" ht="15.2" customHeight="1" thickBot="1" x14ac:dyDescent="0.3">
      <c r="A31" s="196" t="s">
        <v>47</v>
      </c>
      <c r="B31" s="195">
        <f>'I-EVAL'!B44</f>
        <v>0</v>
      </c>
      <c r="C31" s="195">
        <f>'I-EVAL'!C44</f>
        <v>0</v>
      </c>
      <c r="D31" s="332" t="str">
        <f>'I-EVAL'!D44</f>
        <v/>
      </c>
    </row>
    <row r="32" spans="1:4" ht="15.2" customHeight="1" thickBot="1" x14ac:dyDescent="0.3">
      <c r="A32" s="196" t="s">
        <v>67</v>
      </c>
      <c r="B32" s="198">
        <f>'I-EVAL'!B45</f>
        <v>0</v>
      </c>
      <c r="C32" s="198">
        <f>'I-EVAL'!C45</f>
        <v>0</v>
      </c>
      <c r="D32" s="333" t="str">
        <f>'I-EVAL'!D45</f>
        <v/>
      </c>
    </row>
    <row r="33" spans="1:4 16384:16384" s="251" customFormat="1" ht="18" customHeight="1" thickBot="1" x14ac:dyDescent="0.3">
      <c r="A33" s="653" t="s">
        <v>462</v>
      </c>
      <c r="B33" s="654"/>
      <c r="C33" s="654"/>
      <c r="D33" s="654"/>
    </row>
    <row r="34" spans="1:4 16384:16384" s="295" customFormat="1" ht="21" customHeight="1" thickBot="1" x14ac:dyDescent="0.3">
      <c r="A34" s="655" t="s">
        <v>100</v>
      </c>
      <c r="B34" s="656"/>
      <c r="C34" s="656"/>
      <c r="D34" s="656"/>
    </row>
    <row r="35" spans="1:4 16384:16384" ht="15.2" customHeight="1" thickBot="1" x14ac:dyDescent="0.3">
      <c r="A35" s="192" t="s">
        <v>29</v>
      </c>
      <c r="B35" s="193" t="s">
        <v>30</v>
      </c>
      <c r="C35" s="193" t="s">
        <v>31</v>
      </c>
      <c r="D35" s="330" t="s">
        <v>32</v>
      </c>
    </row>
    <row r="36" spans="1:4 16384:16384" ht="15.2" customHeight="1" thickBot="1" x14ac:dyDescent="0.3">
      <c r="A36" s="194" t="s">
        <v>59</v>
      </c>
      <c r="B36" s="199">
        <f>'BMI-SF'!B19</f>
        <v>0</v>
      </c>
      <c r="C36" s="199">
        <f>'BMI-SF'!C19</f>
        <v>0</v>
      </c>
      <c r="D36" s="334" t="str">
        <f>'BMI-SF'!D19</f>
        <v/>
      </c>
    </row>
    <row r="37" spans="1:4 16384:16384" ht="15.2" customHeight="1" thickBot="1" x14ac:dyDescent="0.3">
      <c r="A37" s="197" t="s">
        <v>47</v>
      </c>
      <c r="B37" s="199">
        <f>'BMI-SF'!B20</f>
        <v>0</v>
      </c>
      <c r="C37" s="199">
        <f>'BMI-SF'!C20</f>
        <v>0</v>
      </c>
      <c r="D37" s="334" t="str">
        <f>'BMI-SF'!D20</f>
        <v/>
      </c>
    </row>
    <row r="38" spans="1:4 16384:16384" ht="15.2" customHeight="1" thickBot="1" x14ac:dyDescent="0.3">
      <c r="A38" s="197" t="s">
        <v>67</v>
      </c>
      <c r="B38" s="199">
        <f>'BMI-SF'!B21</f>
        <v>0</v>
      </c>
      <c r="C38" s="199">
        <f>'BMI-SF'!C21</f>
        <v>0</v>
      </c>
      <c r="D38" s="334" t="str">
        <f>'BMI-SF'!D21</f>
        <v/>
      </c>
    </row>
    <row r="39" spans="1:4 16384:16384" ht="15.2" customHeight="1" thickBot="1" x14ac:dyDescent="0.3">
      <c r="A39" s="201" t="s">
        <v>34</v>
      </c>
      <c r="B39" s="199">
        <f>'BMI-SF'!B22</f>
        <v>0</v>
      </c>
      <c r="C39" s="199">
        <f>'BMI-SF'!C22</f>
        <v>0</v>
      </c>
      <c r="D39" s="334" t="str">
        <f>'BMI-SF'!D22</f>
        <v/>
      </c>
    </row>
    <row r="40" spans="1:4 16384:16384" s="295" customFormat="1" ht="21.75" customHeight="1" thickBot="1" x14ac:dyDescent="0.3">
      <c r="A40" s="653" t="s">
        <v>462</v>
      </c>
      <c r="B40" s="654"/>
      <c r="C40" s="654"/>
      <c r="D40" s="654"/>
    </row>
    <row r="41" spans="1:4 16384:16384" s="295" customFormat="1" ht="20.25" customHeight="1" thickBot="1" x14ac:dyDescent="0.3">
      <c r="A41" s="648" t="s">
        <v>452</v>
      </c>
      <c r="B41" s="649"/>
      <c r="C41" s="649"/>
      <c r="D41" s="649"/>
    </row>
    <row r="42" spans="1:4 16384:16384" ht="15.2" customHeight="1" thickBot="1" x14ac:dyDescent="0.3">
      <c r="A42" s="192" t="s">
        <v>29</v>
      </c>
      <c r="B42" s="193" t="s">
        <v>30</v>
      </c>
      <c r="C42" s="193" t="s">
        <v>31</v>
      </c>
      <c r="D42" s="330" t="s">
        <v>32</v>
      </c>
    </row>
    <row r="43" spans="1:4 16384:16384" s="97" customFormat="1" ht="15" customHeight="1" thickBot="1" x14ac:dyDescent="0.3">
      <c r="A43" s="514" t="s">
        <v>33</v>
      </c>
      <c r="B43" s="515"/>
      <c r="C43" s="515"/>
      <c r="D43" s="516"/>
      <c r="XFD43" s="296"/>
    </row>
    <row r="44" spans="1:4 16384:16384" s="97" customFormat="1" ht="15" customHeight="1" thickBot="1" x14ac:dyDescent="0.3">
      <c r="A44" s="239" t="s">
        <v>59</v>
      </c>
      <c r="B44" s="195">
        <f>'WCC-BH'!B24</f>
        <v>0</v>
      </c>
      <c r="C44" s="195">
        <f>'WCC-BH'!C24</f>
        <v>0</v>
      </c>
      <c r="D44" s="332" t="str">
        <f>'WCC-BH'!D24</f>
        <v/>
      </c>
    </row>
    <row r="45" spans="1:4 16384:16384" s="97" customFormat="1" ht="15" customHeight="1" thickBot="1" x14ac:dyDescent="0.3">
      <c r="A45" s="134" t="s">
        <v>88</v>
      </c>
      <c r="B45" s="195">
        <f>'WCC-BH'!B25</f>
        <v>0</v>
      </c>
      <c r="C45" s="195">
        <f>'WCC-BH'!C25</f>
        <v>0</v>
      </c>
      <c r="D45" s="332" t="str">
        <f>'WCC-BH'!D25</f>
        <v/>
      </c>
    </row>
    <row r="46" spans="1:4 16384:16384" s="97" customFormat="1" ht="15" customHeight="1" thickBot="1" x14ac:dyDescent="0.3">
      <c r="A46" s="238" t="s">
        <v>67</v>
      </c>
      <c r="B46" s="195">
        <f>'WCC-BH'!B26</f>
        <v>0</v>
      </c>
      <c r="C46" s="195">
        <f>'WCC-BH'!C26</f>
        <v>0</v>
      </c>
      <c r="D46" s="332" t="str">
        <f>'WCC-BH'!D26</f>
        <v/>
      </c>
    </row>
    <row r="47" spans="1:4 16384:16384" s="297" customFormat="1" ht="15" customHeight="1" thickBot="1" x14ac:dyDescent="0.3">
      <c r="A47" s="134" t="s">
        <v>34</v>
      </c>
      <c r="B47" s="198">
        <f>'WCC-BH'!B27</f>
        <v>0</v>
      </c>
      <c r="C47" s="198">
        <f>'WCC-BH'!C27</f>
        <v>0</v>
      </c>
      <c r="D47" s="333" t="str">
        <f>'WCC-BH'!D27</f>
        <v/>
      </c>
    </row>
    <row r="48" spans="1:4 16384:16384" s="298" customFormat="1" ht="15" customHeight="1" thickBot="1" x14ac:dyDescent="0.3">
      <c r="A48" s="657" t="s">
        <v>16</v>
      </c>
      <c r="B48" s="658"/>
      <c r="C48" s="658"/>
      <c r="D48" s="659"/>
    </row>
    <row r="49" spans="1:4" s="97" customFormat="1" ht="15" customHeight="1" thickBot="1" x14ac:dyDescent="0.3">
      <c r="A49" s="239" t="s">
        <v>59</v>
      </c>
      <c r="B49" s="290">
        <f>'WCC-BH'!B29</f>
        <v>0</v>
      </c>
      <c r="C49" s="291">
        <f>'WCC-BH'!C29</f>
        <v>0</v>
      </c>
      <c r="D49" s="335" t="str">
        <f>'WCC-BH'!D29</f>
        <v/>
      </c>
    </row>
    <row r="50" spans="1:4" s="97" customFormat="1" ht="15" customHeight="1" thickBot="1" x14ac:dyDescent="0.3">
      <c r="A50" s="134" t="s">
        <v>88</v>
      </c>
      <c r="B50" s="291">
        <f>'WCC-BH'!B30</f>
        <v>0</v>
      </c>
      <c r="C50" s="291">
        <f>'WCC-BH'!C30</f>
        <v>0</v>
      </c>
      <c r="D50" s="335" t="str">
        <f>'WCC-BH'!D30</f>
        <v/>
      </c>
    </row>
    <row r="51" spans="1:4" s="97" customFormat="1" ht="15" customHeight="1" thickBot="1" x14ac:dyDescent="0.3">
      <c r="A51" s="239" t="s">
        <v>67</v>
      </c>
      <c r="B51" s="291">
        <f>'WCC-BH'!B31</f>
        <v>0</v>
      </c>
      <c r="C51" s="291">
        <f>'WCC-BH'!C31</f>
        <v>0</v>
      </c>
      <c r="D51" s="335" t="str">
        <f>'WCC-BH'!D31</f>
        <v/>
      </c>
    </row>
    <row r="52" spans="1:4" s="97" customFormat="1" ht="15" customHeight="1" thickBot="1" x14ac:dyDescent="0.3">
      <c r="A52" s="153" t="s">
        <v>34</v>
      </c>
      <c r="B52" s="240">
        <f>'WCC-BH'!B32</f>
        <v>0</v>
      </c>
      <c r="C52" s="240">
        <f>'WCC-BH'!C32</f>
        <v>0</v>
      </c>
      <c r="D52" s="336" t="str">
        <f>'WCC-BH'!D32</f>
        <v/>
      </c>
    </row>
    <row r="53" spans="1:4" s="295" customFormat="1" ht="21.75" customHeight="1" thickBot="1" x14ac:dyDescent="0.3">
      <c r="A53" s="653" t="s">
        <v>462</v>
      </c>
      <c r="B53" s="654"/>
      <c r="C53" s="654"/>
      <c r="D53" s="654"/>
    </row>
    <row r="54" spans="1:4" s="295" customFormat="1" ht="19.5" customHeight="1" thickBot="1" x14ac:dyDescent="0.3">
      <c r="A54" s="648" t="s">
        <v>453</v>
      </c>
      <c r="B54" s="649"/>
      <c r="C54" s="649"/>
      <c r="D54" s="649"/>
    </row>
    <row r="55" spans="1:4" s="295" customFormat="1" ht="18.75" customHeight="1" thickBot="1" x14ac:dyDescent="0.3">
      <c r="A55" s="648" t="s">
        <v>495</v>
      </c>
      <c r="B55" s="649"/>
      <c r="C55" s="649"/>
      <c r="D55" s="649"/>
    </row>
    <row r="56" spans="1:4" ht="15.2" customHeight="1" thickBot="1" x14ac:dyDescent="0.3">
      <c r="A56" s="192" t="s">
        <v>29</v>
      </c>
      <c r="B56" s="205" t="s">
        <v>30</v>
      </c>
      <c r="C56" s="205" t="s">
        <v>31</v>
      </c>
      <c r="D56" s="330" t="s">
        <v>32</v>
      </c>
    </row>
    <row r="57" spans="1:4" ht="15.2" customHeight="1" thickBot="1" x14ac:dyDescent="0.3">
      <c r="A57" s="194" t="s">
        <v>59</v>
      </c>
      <c r="B57" s="206">
        <f>TSC!B18</f>
        <v>0</v>
      </c>
      <c r="C57" s="206">
        <f>TSC!C18</f>
        <v>0</v>
      </c>
      <c r="D57" s="337" t="str">
        <f>TSC!D18</f>
        <v/>
      </c>
    </row>
    <row r="58" spans="1:4" ht="15.2" customHeight="1" thickBot="1" x14ac:dyDescent="0.3">
      <c r="A58" s="197" t="s">
        <v>47</v>
      </c>
      <c r="B58" s="206">
        <f>TSC!B19</f>
        <v>0</v>
      </c>
      <c r="C58" s="206">
        <f>TSC!C19</f>
        <v>0</v>
      </c>
      <c r="D58" s="337" t="str">
        <f>TSC!D19</f>
        <v/>
      </c>
    </row>
    <row r="59" spans="1:4" ht="15.2" customHeight="1" thickBot="1" x14ac:dyDescent="0.3">
      <c r="A59" s="197" t="s">
        <v>67</v>
      </c>
      <c r="B59" s="206">
        <f>TSC!B20</f>
        <v>0</v>
      </c>
      <c r="C59" s="206">
        <f>TSC!C20</f>
        <v>0</v>
      </c>
      <c r="D59" s="337" t="str">
        <f>TSC!D20</f>
        <v/>
      </c>
    </row>
    <row r="60" spans="1:4" ht="15.2" customHeight="1" thickBot="1" x14ac:dyDescent="0.3">
      <c r="A60" s="192" t="s">
        <v>34</v>
      </c>
      <c r="B60" s="206">
        <f>TSC!B21</f>
        <v>0</v>
      </c>
      <c r="C60" s="206">
        <f>TSC!C21</f>
        <v>0</v>
      </c>
      <c r="D60" s="337" t="str">
        <f>TSC!D21</f>
        <v/>
      </c>
    </row>
    <row r="61" spans="1:4" s="295" customFormat="1" ht="15.2" customHeight="1" thickBot="1" x14ac:dyDescent="0.3">
      <c r="A61" s="653" t="s">
        <v>462</v>
      </c>
      <c r="B61" s="654"/>
      <c r="C61" s="654"/>
      <c r="D61" s="654"/>
    </row>
    <row r="62" spans="1:4" s="295" customFormat="1" ht="16.5" customHeight="1" thickBot="1" x14ac:dyDescent="0.3">
      <c r="A62" s="648" t="s">
        <v>143</v>
      </c>
      <c r="B62" s="649"/>
      <c r="C62" s="649"/>
      <c r="D62" s="649"/>
    </row>
    <row r="63" spans="1:4" ht="15.2" customHeight="1" thickBot="1" x14ac:dyDescent="0.3">
      <c r="A63" s="192" t="s">
        <v>29</v>
      </c>
      <c r="B63" s="193" t="s">
        <v>30</v>
      </c>
      <c r="C63" s="193" t="s">
        <v>31</v>
      </c>
      <c r="D63" s="330" t="s">
        <v>32</v>
      </c>
    </row>
    <row r="64" spans="1:4" ht="15.2" customHeight="1" thickBot="1" x14ac:dyDescent="0.3">
      <c r="A64" s="194" t="s">
        <v>59</v>
      </c>
      <c r="B64" s="202">
        <f>ASC!B18</f>
        <v>0</v>
      </c>
      <c r="C64" s="202">
        <f>ASC!C18</f>
        <v>0</v>
      </c>
      <c r="D64" s="338" t="str">
        <f>ASC!D18</f>
        <v/>
      </c>
    </row>
    <row r="65" spans="1:4" ht="15.2" customHeight="1" thickBot="1" x14ac:dyDescent="0.3">
      <c r="A65" s="197" t="s">
        <v>47</v>
      </c>
      <c r="B65" s="202">
        <f>ASC!B19</f>
        <v>0</v>
      </c>
      <c r="C65" s="202">
        <f>ASC!C19</f>
        <v>0</v>
      </c>
      <c r="D65" s="338" t="str">
        <f>ASC!D19</f>
        <v/>
      </c>
    </row>
    <row r="66" spans="1:4" ht="15.2" customHeight="1" thickBot="1" x14ac:dyDescent="0.3">
      <c r="A66" s="197" t="s">
        <v>67</v>
      </c>
      <c r="B66" s="202">
        <f>ASC!B20</f>
        <v>0</v>
      </c>
      <c r="C66" s="202">
        <f>ASC!C20</f>
        <v>0</v>
      </c>
      <c r="D66" s="338" t="str">
        <f>ASC!D20</f>
        <v/>
      </c>
    </row>
    <row r="67" spans="1:4" ht="15.2" customHeight="1" thickBot="1" x14ac:dyDescent="0.3">
      <c r="A67" s="207" t="s">
        <v>34</v>
      </c>
      <c r="B67" s="200">
        <f>ASC!B21</f>
        <v>0</v>
      </c>
      <c r="C67" s="200">
        <f>ASC!C21</f>
        <v>0</v>
      </c>
      <c r="D67" s="334" t="str">
        <f>ASC!D21</f>
        <v/>
      </c>
    </row>
    <row r="68" spans="1:4" s="295" customFormat="1" ht="17.25" customHeight="1" thickBot="1" x14ac:dyDescent="0.3">
      <c r="A68" s="653" t="s">
        <v>462</v>
      </c>
      <c r="B68" s="654"/>
      <c r="C68" s="654"/>
      <c r="D68" s="654"/>
    </row>
    <row r="69" spans="1:4" s="295" customFormat="1" ht="17.25" customHeight="1" thickBot="1" x14ac:dyDescent="0.3">
      <c r="A69" s="648" t="s">
        <v>144</v>
      </c>
      <c r="B69" s="649"/>
      <c r="C69" s="649"/>
      <c r="D69" s="649"/>
    </row>
    <row r="70" spans="1:4" ht="15.2" customHeight="1" thickBot="1" x14ac:dyDescent="0.3">
      <c r="A70" s="192" t="s">
        <v>29</v>
      </c>
      <c r="B70" s="193" t="s">
        <v>30</v>
      </c>
      <c r="C70" s="193" t="s">
        <v>31</v>
      </c>
      <c r="D70" s="330" t="s">
        <v>32</v>
      </c>
    </row>
    <row r="71" spans="1:4" ht="15.2" customHeight="1" thickBot="1" x14ac:dyDescent="0.3">
      <c r="A71" s="194" t="s">
        <v>59</v>
      </c>
      <c r="B71" s="199">
        <f>'SRA-BH-C'!B18</f>
        <v>0</v>
      </c>
      <c r="C71" s="199">
        <f>'SRA-BH-C'!C18</f>
        <v>0</v>
      </c>
      <c r="D71" s="334" t="str">
        <f>'SRA-BH-C'!D18</f>
        <v/>
      </c>
    </row>
    <row r="72" spans="1:4" ht="15.2" customHeight="1" thickBot="1" x14ac:dyDescent="0.3">
      <c r="A72" s="197" t="s">
        <v>47</v>
      </c>
      <c r="B72" s="199">
        <f>'SRA-BH-C'!B19</f>
        <v>0</v>
      </c>
      <c r="C72" s="199">
        <f>'SRA-BH-C'!C19</f>
        <v>0</v>
      </c>
      <c r="D72" s="334" t="str">
        <f>'SRA-BH-C'!D19</f>
        <v/>
      </c>
    </row>
    <row r="73" spans="1:4" ht="15.2" customHeight="1" thickBot="1" x14ac:dyDescent="0.3">
      <c r="A73" s="197" t="s">
        <v>67</v>
      </c>
      <c r="B73" s="199">
        <f>'SRA-BH-C'!B20</f>
        <v>0</v>
      </c>
      <c r="C73" s="199">
        <f>'SRA-BH-C'!C20</f>
        <v>0</v>
      </c>
      <c r="D73" s="334" t="str">
        <f>'SRA-BH-C'!D20</f>
        <v/>
      </c>
    </row>
    <row r="74" spans="1:4" ht="15.2" customHeight="1" thickBot="1" x14ac:dyDescent="0.3">
      <c r="A74" s="208" t="s">
        <v>34</v>
      </c>
      <c r="B74" s="199">
        <f>'SRA-BH-C'!B21</f>
        <v>0</v>
      </c>
      <c r="C74" s="199">
        <f>'SRA-BH-C'!C21</f>
        <v>0</v>
      </c>
      <c r="D74" s="334" t="str">
        <f>'SRA-BH-C'!D21</f>
        <v/>
      </c>
    </row>
    <row r="75" spans="1:4" s="295" customFormat="1" ht="17.25" customHeight="1" thickBot="1" x14ac:dyDescent="0.3">
      <c r="A75" s="653" t="s">
        <v>462</v>
      </c>
      <c r="B75" s="654"/>
      <c r="C75" s="654"/>
      <c r="D75" s="654"/>
    </row>
    <row r="76" spans="1:4" s="295" customFormat="1" ht="17.25" customHeight="1" thickBot="1" x14ac:dyDescent="0.3">
      <c r="A76" s="648" t="s">
        <v>443</v>
      </c>
      <c r="B76" s="649"/>
      <c r="C76" s="649"/>
      <c r="D76" s="649"/>
    </row>
    <row r="77" spans="1:4" ht="15.2" customHeight="1" thickBot="1" x14ac:dyDescent="0.3">
      <c r="A77" s="192" t="s">
        <v>29</v>
      </c>
      <c r="B77" s="193" t="s">
        <v>30</v>
      </c>
      <c r="C77" s="193" t="s">
        <v>31</v>
      </c>
      <c r="D77" s="330" t="s">
        <v>32</v>
      </c>
    </row>
    <row r="78" spans="1:4" ht="15.2" customHeight="1" thickBot="1" x14ac:dyDescent="0.3">
      <c r="A78" s="194" t="s">
        <v>59</v>
      </c>
      <c r="B78" s="199">
        <f>'SRA-A'!B18</f>
        <v>0</v>
      </c>
      <c r="C78" s="199">
        <f>'SRA-A'!C18</f>
        <v>0</v>
      </c>
      <c r="D78" s="334" t="str">
        <f>'SRA-A'!D18</f>
        <v/>
      </c>
    </row>
    <row r="79" spans="1:4" ht="15.2" customHeight="1" thickBot="1" x14ac:dyDescent="0.3">
      <c r="A79" s="197" t="s">
        <v>47</v>
      </c>
      <c r="B79" s="199">
        <f>'SRA-A'!B19</f>
        <v>0</v>
      </c>
      <c r="C79" s="199">
        <f>'SRA-A'!C19</f>
        <v>0</v>
      </c>
      <c r="D79" s="334" t="str">
        <f>'SRA-A'!D19</f>
        <v/>
      </c>
    </row>
    <row r="80" spans="1:4" ht="15.2" customHeight="1" thickBot="1" x14ac:dyDescent="0.3">
      <c r="A80" s="197" t="s">
        <v>67</v>
      </c>
      <c r="B80" s="199">
        <f>'SRA-A'!B20</f>
        <v>0</v>
      </c>
      <c r="C80" s="199">
        <f>'SRA-A'!C20</f>
        <v>0</v>
      </c>
      <c r="D80" s="334" t="str">
        <f>'SRA-A'!D20</f>
        <v/>
      </c>
    </row>
    <row r="81" spans="1:4" ht="15.2" customHeight="1" thickBot="1" x14ac:dyDescent="0.3">
      <c r="A81" s="208" t="s">
        <v>34</v>
      </c>
      <c r="B81" s="199">
        <f>'SRA-A'!B21</f>
        <v>0</v>
      </c>
      <c r="C81" s="199">
        <f>'SRA-A'!C21</f>
        <v>0</v>
      </c>
      <c r="D81" s="334" t="str">
        <f>'SRA-A'!D21</f>
        <v/>
      </c>
    </row>
    <row r="82" spans="1:4" s="295" customFormat="1" ht="17.25" customHeight="1" thickBot="1" x14ac:dyDescent="0.3">
      <c r="A82" s="653" t="s">
        <v>462</v>
      </c>
      <c r="B82" s="654"/>
      <c r="C82" s="654"/>
      <c r="D82" s="654"/>
    </row>
    <row r="83" spans="1:4" s="295" customFormat="1" ht="17.25" customHeight="1" thickBot="1" x14ac:dyDescent="0.3">
      <c r="A83" s="648" t="s">
        <v>145</v>
      </c>
      <c r="B83" s="649"/>
      <c r="C83" s="649"/>
      <c r="D83" s="649"/>
    </row>
    <row r="84" spans="1:4" ht="15.2" customHeight="1" thickBot="1" x14ac:dyDescent="0.3">
      <c r="A84" s="192" t="s">
        <v>29</v>
      </c>
      <c r="B84" s="193" t="s">
        <v>30</v>
      </c>
      <c r="C84" s="193" t="s">
        <v>31</v>
      </c>
      <c r="D84" s="330" t="s">
        <v>32</v>
      </c>
    </row>
    <row r="85" spans="1:4" ht="15.2" customHeight="1" thickBot="1" x14ac:dyDescent="0.3">
      <c r="A85" s="192" t="s">
        <v>16</v>
      </c>
      <c r="B85" s="202">
        <f>'CDF-BH'!B22</f>
        <v>0</v>
      </c>
      <c r="C85" s="202">
        <f>'CDF-BH'!C22</f>
        <v>0</v>
      </c>
      <c r="D85" s="338" t="str">
        <f>'CDF-BH'!D22</f>
        <v/>
      </c>
    </row>
    <row r="86" spans="1:4" ht="15.2" customHeight="1" thickBot="1" x14ac:dyDescent="0.3">
      <c r="A86" s="196" t="s">
        <v>59</v>
      </c>
      <c r="B86" s="202">
        <f>'CDF-BH'!B23</f>
        <v>0</v>
      </c>
      <c r="C86" s="202">
        <f>'CDF-BH'!C23</f>
        <v>0</v>
      </c>
      <c r="D86" s="338" t="str">
        <f>'CDF-BH'!D23</f>
        <v/>
      </c>
    </row>
    <row r="87" spans="1:4" ht="15.2" customHeight="1" thickBot="1" x14ac:dyDescent="0.3">
      <c r="A87" s="196" t="s">
        <v>47</v>
      </c>
      <c r="B87" s="202">
        <f>'CDF-BH'!B24</f>
        <v>0</v>
      </c>
      <c r="C87" s="202">
        <f>'CDF-BH'!C24</f>
        <v>0</v>
      </c>
      <c r="D87" s="338" t="str">
        <f>'CDF-BH'!D24</f>
        <v/>
      </c>
    </row>
    <row r="88" spans="1:4" ht="15.2" customHeight="1" thickBot="1" x14ac:dyDescent="0.3">
      <c r="A88" s="196" t="s">
        <v>67</v>
      </c>
      <c r="B88" s="202">
        <f>'CDF-BH'!B25</f>
        <v>0</v>
      </c>
      <c r="C88" s="202">
        <f>'CDF-BH'!C25</f>
        <v>0</v>
      </c>
      <c r="D88" s="338" t="str">
        <f>'CDF-BH'!D25</f>
        <v/>
      </c>
    </row>
    <row r="89" spans="1:4" ht="15.2" customHeight="1" thickBot="1" x14ac:dyDescent="0.3">
      <c r="A89" s="194" t="s">
        <v>17</v>
      </c>
      <c r="B89" s="202">
        <f>'CDF-BH'!B26</f>
        <v>0</v>
      </c>
      <c r="C89" s="202">
        <f>'CDF-BH'!C26</f>
        <v>0</v>
      </c>
      <c r="D89" s="338" t="str">
        <f>'CDF-BH'!D26</f>
        <v/>
      </c>
    </row>
    <row r="90" spans="1:4" ht="15.2" customHeight="1" thickBot="1" x14ac:dyDescent="0.3">
      <c r="A90" s="196" t="s">
        <v>59</v>
      </c>
      <c r="B90" s="202">
        <f>'CDF-BH'!B27</f>
        <v>0</v>
      </c>
      <c r="C90" s="202">
        <f>'CDF-BH'!C27</f>
        <v>0</v>
      </c>
      <c r="D90" s="338" t="str">
        <f>'CDF-BH'!D27</f>
        <v/>
      </c>
    </row>
    <row r="91" spans="1:4" ht="15.2" customHeight="1" thickBot="1" x14ac:dyDescent="0.3">
      <c r="A91" s="196" t="s">
        <v>47</v>
      </c>
      <c r="B91" s="202">
        <f>'CDF-BH'!B28</f>
        <v>0</v>
      </c>
      <c r="C91" s="202">
        <f>'CDF-BH'!C28</f>
        <v>0</v>
      </c>
      <c r="D91" s="338" t="str">
        <f>'CDF-BH'!D28</f>
        <v/>
      </c>
    </row>
    <row r="92" spans="1:4" ht="15.2" customHeight="1" thickBot="1" x14ac:dyDescent="0.3">
      <c r="A92" s="196" t="s">
        <v>67</v>
      </c>
      <c r="B92" s="202">
        <f>'CDF-BH'!B29</f>
        <v>0</v>
      </c>
      <c r="C92" s="202">
        <f>'CDF-BH'!C29</f>
        <v>0</v>
      </c>
      <c r="D92" s="338" t="str">
        <f>'CDF-BH'!D29</f>
        <v/>
      </c>
    </row>
    <row r="93" spans="1:4" ht="15.2" customHeight="1" thickBot="1" x14ac:dyDescent="0.3">
      <c r="A93" s="194" t="s">
        <v>18</v>
      </c>
      <c r="B93" s="202">
        <f>'CDF-BH'!B30</f>
        <v>0</v>
      </c>
      <c r="C93" s="202">
        <f>'CDF-BH'!C30</f>
        <v>0</v>
      </c>
      <c r="D93" s="338" t="str">
        <f>'CDF-BH'!D30</f>
        <v/>
      </c>
    </row>
    <row r="94" spans="1:4" ht="15.2" customHeight="1" thickBot="1" x14ac:dyDescent="0.3">
      <c r="A94" s="196" t="s">
        <v>59</v>
      </c>
      <c r="B94" s="202">
        <f>'CDF-BH'!B31</f>
        <v>0</v>
      </c>
      <c r="C94" s="202">
        <f>'CDF-BH'!C31</f>
        <v>0</v>
      </c>
      <c r="D94" s="338" t="str">
        <f>'CDF-BH'!D31</f>
        <v/>
      </c>
    </row>
    <row r="95" spans="1:4" ht="15.2" customHeight="1" thickBot="1" x14ac:dyDescent="0.3">
      <c r="A95" s="196" t="s">
        <v>47</v>
      </c>
      <c r="B95" s="202">
        <f>'CDF-BH'!B32</f>
        <v>0</v>
      </c>
      <c r="C95" s="202">
        <f>'CDF-BH'!C32</f>
        <v>0</v>
      </c>
      <c r="D95" s="338" t="str">
        <f>'CDF-BH'!D32</f>
        <v/>
      </c>
    </row>
    <row r="96" spans="1:4" ht="15.2" customHeight="1" thickBot="1" x14ac:dyDescent="0.3">
      <c r="A96" s="204" t="s">
        <v>67</v>
      </c>
      <c r="B96" s="200">
        <f>'CDF-BH'!B33</f>
        <v>0</v>
      </c>
      <c r="C96" s="200">
        <f>'CDF-BH'!C33</f>
        <v>0</v>
      </c>
      <c r="D96" s="334" t="str">
        <f>'CDF-BH'!D33</f>
        <v/>
      </c>
    </row>
    <row r="97" spans="1:4" s="295" customFormat="1" ht="17.25" customHeight="1" thickBot="1" x14ac:dyDescent="0.3">
      <c r="A97" s="653" t="s">
        <v>462</v>
      </c>
      <c r="B97" s="654"/>
      <c r="C97" s="654"/>
      <c r="D97" s="654"/>
    </row>
    <row r="98" spans="1:4" s="295" customFormat="1" ht="17.25" customHeight="1" thickBot="1" x14ac:dyDescent="0.3">
      <c r="A98" s="648" t="s">
        <v>146</v>
      </c>
      <c r="B98" s="649"/>
      <c r="C98" s="649"/>
      <c r="D98" s="649"/>
    </row>
    <row r="99" spans="1:4" ht="15.2" customHeight="1" thickBot="1" x14ac:dyDescent="0.3">
      <c r="A99" s="192" t="s">
        <v>29</v>
      </c>
      <c r="B99" s="193" t="s">
        <v>30</v>
      </c>
      <c r="C99" s="193" t="s">
        <v>31</v>
      </c>
      <c r="D99" s="330" t="s">
        <v>32</v>
      </c>
    </row>
    <row r="100" spans="1:4" ht="15.2" customHeight="1" thickBot="1" x14ac:dyDescent="0.3">
      <c r="A100" s="194" t="s">
        <v>59</v>
      </c>
      <c r="B100" s="199">
        <f>'DEP-REM-12'!B18</f>
        <v>0</v>
      </c>
      <c r="C100" s="199">
        <f>'DEP-REM-12'!C18</f>
        <v>0</v>
      </c>
      <c r="D100" s="334" t="str">
        <f>'DEP-REM-12'!D18</f>
        <v/>
      </c>
    </row>
    <row r="101" spans="1:4" ht="15.2" customHeight="1" thickBot="1" x14ac:dyDescent="0.3">
      <c r="A101" s="197" t="s">
        <v>47</v>
      </c>
      <c r="B101" s="199">
        <f>'DEP-REM-12'!B19</f>
        <v>0</v>
      </c>
      <c r="C101" s="199">
        <f>'DEP-REM-12'!C19</f>
        <v>0</v>
      </c>
      <c r="D101" s="334" t="str">
        <f>'DEP-REM-12'!D19</f>
        <v/>
      </c>
    </row>
    <row r="102" spans="1:4" ht="15.2" customHeight="1" thickBot="1" x14ac:dyDescent="0.3">
      <c r="A102" s="197" t="s">
        <v>67</v>
      </c>
      <c r="B102" s="199">
        <f>'DEP-REM-12'!B20</f>
        <v>0</v>
      </c>
      <c r="C102" s="199">
        <f>'DEP-REM-12'!C20</f>
        <v>0</v>
      </c>
      <c r="D102" s="334" t="str">
        <f>'DEP-REM-12'!D20</f>
        <v/>
      </c>
    </row>
    <row r="103" spans="1:4" ht="15.2" customHeight="1" thickBot="1" x14ac:dyDescent="0.3">
      <c r="A103" s="208" t="s">
        <v>34</v>
      </c>
      <c r="B103" s="199">
        <f>'DEP-REM-12'!B21</f>
        <v>0</v>
      </c>
      <c r="C103" s="199">
        <f>'DEP-REM-12'!C21</f>
        <v>0</v>
      </c>
      <c r="D103" s="334" t="str">
        <f>'DEP-REM-12'!D21</f>
        <v/>
      </c>
    </row>
    <row r="104" spans="1:4" s="295" customFormat="1" ht="17.25" customHeight="1" thickBot="1" x14ac:dyDescent="0.3">
      <c r="A104" s="653" t="s">
        <v>462</v>
      </c>
      <c r="B104" s="654"/>
      <c r="C104" s="654"/>
      <c r="D104" s="654"/>
    </row>
    <row r="105" spans="1:4" s="292" customFormat="1" ht="15.2" customHeight="1" thickBot="1" x14ac:dyDescent="0.3">
      <c r="A105" s="648" t="s">
        <v>503</v>
      </c>
      <c r="B105" s="649"/>
      <c r="C105" s="649"/>
      <c r="D105" s="649"/>
    </row>
    <row r="106" spans="1:4" s="292" customFormat="1" ht="15.2" customHeight="1" thickBot="1" x14ac:dyDescent="0.3">
      <c r="A106" s="648" t="s">
        <v>500</v>
      </c>
      <c r="B106" s="649"/>
      <c r="C106" s="649"/>
      <c r="D106" s="649"/>
    </row>
    <row r="107" spans="1:4" ht="15.2" customHeight="1" thickBot="1" x14ac:dyDescent="0.3">
      <c r="A107" s="192" t="s">
        <v>29</v>
      </c>
      <c r="B107" s="193" t="s">
        <v>30</v>
      </c>
      <c r="C107" s="193" t="s">
        <v>31</v>
      </c>
      <c r="D107" s="330" t="s">
        <v>32</v>
      </c>
    </row>
    <row r="108" spans="1:4" ht="15.2" customHeight="1" thickBot="1" x14ac:dyDescent="0.3">
      <c r="A108" s="197" t="s">
        <v>59</v>
      </c>
      <c r="B108" s="202">
        <f>ROUT!B18</f>
        <v>0</v>
      </c>
      <c r="C108" s="202">
        <f>ROUT!C18</f>
        <v>0</v>
      </c>
      <c r="D108" s="338" t="str">
        <f>ROUT!D18</f>
        <v/>
      </c>
    </row>
    <row r="109" spans="1:4" ht="15.2" customHeight="1" thickBot="1" x14ac:dyDescent="0.3">
      <c r="A109" s="197" t="s">
        <v>47</v>
      </c>
      <c r="B109" s="202">
        <f>ROUT!B19</f>
        <v>0</v>
      </c>
      <c r="C109" s="202">
        <f>ROUT!C19</f>
        <v>0</v>
      </c>
      <c r="D109" s="338" t="str">
        <f>ROUT!D19</f>
        <v/>
      </c>
    </row>
    <row r="110" spans="1:4" ht="15.2" customHeight="1" thickBot="1" x14ac:dyDescent="0.3">
      <c r="A110" s="197" t="s">
        <v>67</v>
      </c>
      <c r="B110" s="202">
        <f>ROUT!B20</f>
        <v>0</v>
      </c>
      <c r="C110" s="202">
        <f>ROUT!C20</f>
        <v>0</v>
      </c>
      <c r="D110" s="338" t="str">
        <f>ROUT!D20</f>
        <v/>
      </c>
    </row>
    <row r="111" spans="1:4" ht="15.2" customHeight="1" thickBot="1" x14ac:dyDescent="0.3">
      <c r="A111" s="197" t="s">
        <v>34</v>
      </c>
      <c r="B111" s="200">
        <f>ROUT!B21</f>
        <v>0</v>
      </c>
      <c r="C111" s="200">
        <f>ROUT!C21</f>
        <v>0</v>
      </c>
      <c r="D111" s="334" t="str">
        <f>ROUT!D21</f>
        <v/>
      </c>
    </row>
    <row r="112" spans="1:4" s="293" customFormat="1" ht="15.2" customHeight="1" thickBot="1" x14ac:dyDescent="0.3">
      <c r="A112" s="653" t="s">
        <v>462</v>
      </c>
      <c r="B112" s="654"/>
      <c r="C112" s="654"/>
      <c r="D112" s="654"/>
    </row>
    <row r="113" spans="1:4" s="251" customFormat="1" ht="15.75" thickBot="1" x14ac:dyDescent="0.3">
      <c r="A113" s="648" t="s">
        <v>92</v>
      </c>
      <c r="B113" s="649"/>
      <c r="C113" s="649"/>
      <c r="D113" s="649"/>
    </row>
    <row r="114" spans="1:4" ht="15.2" customHeight="1" thickBot="1" x14ac:dyDescent="0.3">
      <c r="A114" s="192" t="s">
        <v>29</v>
      </c>
      <c r="B114" s="193" t="s">
        <v>30</v>
      </c>
      <c r="C114" s="193" t="s">
        <v>31</v>
      </c>
      <c r="D114" s="330" t="s">
        <v>442</v>
      </c>
    </row>
    <row r="115" spans="1:4" ht="15.2" customHeight="1" thickBot="1" x14ac:dyDescent="0.3">
      <c r="A115" s="194" t="s">
        <v>85</v>
      </c>
      <c r="B115" s="202">
        <f>'TX-EVAL'!B18</f>
        <v>0</v>
      </c>
      <c r="C115" s="202">
        <f>'TX-EVAL'!C18</f>
        <v>0</v>
      </c>
      <c r="D115" s="354" t="str">
        <f>'TX-EVAL'!D18</f>
        <v/>
      </c>
    </row>
    <row r="116" spans="1:4" ht="15.2" customHeight="1" thickBot="1" x14ac:dyDescent="0.3">
      <c r="A116" s="196" t="s">
        <v>59</v>
      </c>
      <c r="B116" s="202">
        <f>'TX-EVAL'!B19</f>
        <v>0</v>
      </c>
      <c r="C116" s="202">
        <f>'TX-EVAL'!C19</f>
        <v>0</v>
      </c>
      <c r="D116" s="354" t="str">
        <f>'TX-EVAL'!D19</f>
        <v/>
      </c>
    </row>
    <row r="117" spans="1:4" ht="15.2" customHeight="1" thickBot="1" x14ac:dyDescent="0.3">
      <c r="A117" s="196" t="s">
        <v>47</v>
      </c>
      <c r="B117" s="202">
        <f>'TX-EVAL'!B20</f>
        <v>0</v>
      </c>
      <c r="C117" s="202">
        <f>'TX-EVAL'!C20</f>
        <v>0</v>
      </c>
      <c r="D117" s="354" t="str">
        <f>'TX-EVAL'!D20</f>
        <v/>
      </c>
    </row>
    <row r="118" spans="1:4" ht="15.2" customHeight="1" thickBot="1" x14ac:dyDescent="0.3">
      <c r="A118" s="196" t="s">
        <v>67</v>
      </c>
      <c r="B118" s="202">
        <f>'TX-EVAL'!B21</f>
        <v>0</v>
      </c>
      <c r="C118" s="202">
        <f>'TX-EVAL'!C21</f>
        <v>0</v>
      </c>
      <c r="D118" s="354" t="str">
        <f>'TX-EVAL'!D21</f>
        <v/>
      </c>
    </row>
    <row r="119" spans="1:4" ht="15.2" customHeight="1" thickBot="1" x14ac:dyDescent="0.3">
      <c r="A119" s="194" t="s">
        <v>86</v>
      </c>
      <c r="B119" s="202">
        <f>'TX-EVAL'!B22</f>
        <v>0</v>
      </c>
      <c r="C119" s="202">
        <f>'TX-EVAL'!C22</f>
        <v>0</v>
      </c>
      <c r="D119" s="354" t="str">
        <f>'TX-EVAL'!D22</f>
        <v/>
      </c>
    </row>
    <row r="120" spans="1:4" ht="15.2" customHeight="1" thickBot="1" x14ac:dyDescent="0.3">
      <c r="A120" s="196" t="s">
        <v>59</v>
      </c>
      <c r="B120" s="202">
        <f>'TX-EVAL'!B23</f>
        <v>0</v>
      </c>
      <c r="C120" s="202">
        <f>'TX-EVAL'!C23</f>
        <v>0</v>
      </c>
      <c r="D120" s="354" t="str">
        <f>'TX-EVAL'!D23</f>
        <v/>
      </c>
    </row>
    <row r="121" spans="1:4" ht="15.2" customHeight="1" thickBot="1" x14ac:dyDescent="0.3">
      <c r="A121" s="196" t="s">
        <v>47</v>
      </c>
      <c r="B121" s="202">
        <f>'TX-EVAL'!B24</f>
        <v>0</v>
      </c>
      <c r="C121" s="202">
        <f>'TX-EVAL'!C24</f>
        <v>0</v>
      </c>
      <c r="D121" s="354" t="str">
        <f>'TX-EVAL'!D24</f>
        <v/>
      </c>
    </row>
    <row r="122" spans="1:4" ht="15.2" customHeight="1" thickBot="1" x14ac:dyDescent="0.3">
      <c r="A122" s="196" t="s">
        <v>67</v>
      </c>
      <c r="B122" s="202">
        <f>'TX-EVAL'!B25</f>
        <v>0</v>
      </c>
      <c r="C122" s="202">
        <f>'TX-EVAL'!C25</f>
        <v>0</v>
      </c>
      <c r="D122" s="354" t="str">
        <f>'TX-EVAL'!D25</f>
        <v/>
      </c>
    </row>
    <row r="123" spans="1:4" ht="15.2" customHeight="1" thickBot="1" x14ac:dyDescent="0.3">
      <c r="A123" s="197" t="s">
        <v>362</v>
      </c>
      <c r="B123" s="202">
        <f>'TX-EVAL'!B26</f>
        <v>0</v>
      </c>
      <c r="C123" s="202">
        <f>'TX-EVAL'!C26</f>
        <v>0</v>
      </c>
      <c r="D123" s="354" t="str">
        <f>'TX-EVAL'!D26</f>
        <v/>
      </c>
    </row>
    <row r="124" spans="1:4" ht="15.2" customHeight="1" thickBot="1" x14ac:dyDescent="0.3">
      <c r="A124" s="196" t="s">
        <v>59</v>
      </c>
      <c r="B124" s="202">
        <f>'TX-EVAL'!B27</f>
        <v>0</v>
      </c>
      <c r="C124" s="202">
        <f>'TX-EVAL'!C27</f>
        <v>0</v>
      </c>
      <c r="D124" s="354" t="str">
        <f>'TX-EVAL'!D27</f>
        <v/>
      </c>
    </row>
    <row r="125" spans="1:4" ht="15.2" customHeight="1" thickBot="1" x14ac:dyDescent="0.3">
      <c r="A125" s="196" t="s">
        <v>47</v>
      </c>
      <c r="B125" s="202">
        <f>'TX-EVAL'!B28</f>
        <v>0</v>
      </c>
      <c r="C125" s="202">
        <f>'TX-EVAL'!C28</f>
        <v>0</v>
      </c>
      <c r="D125" s="354" t="str">
        <f>'TX-EVAL'!D28</f>
        <v/>
      </c>
    </row>
    <row r="126" spans="1:4" ht="15" customHeight="1" thickBot="1" x14ac:dyDescent="0.3">
      <c r="A126" s="196" t="s">
        <v>67</v>
      </c>
      <c r="B126" s="200">
        <f>'TX-EVAL'!B29</f>
        <v>0</v>
      </c>
      <c r="C126" s="200">
        <f>'TX-EVAL'!C29</f>
        <v>0</v>
      </c>
      <c r="D126" s="355" t="str">
        <f>'TX-EVAL'!D29</f>
        <v/>
      </c>
    </row>
    <row r="127" spans="1:4" s="251" customFormat="1" ht="15.2" customHeight="1" thickBot="1" x14ac:dyDescent="0.3">
      <c r="A127" s="653" t="s">
        <v>462</v>
      </c>
      <c r="B127" s="654"/>
      <c r="C127" s="654"/>
      <c r="D127" s="654"/>
    </row>
    <row r="128" spans="1:4" s="251" customFormat="1" ht="15.2" customHeight="1" thickBot="1" x14ac:dyDescent="0.3">
      <c r="A128" s="648" t="s">
        <v>501</v>
      </c>
      <c r="B128" s="649"/>
      <c r="C128" s="649"/>
      <c r="D128" s="649"/>
    </row>
    <row r="129" spans="1:4" ht="15.2" customHeight="1" thickBot="1" x14ac:dyDescent="0.3">
      <c r="A129" s="192" t="s">
        <v>29</v>
      </c>
      <c r="B129" s="193" t="s">
        <v>30</v>
      </c>
      <c r="C129" s="193" t="s">
        <v>31</v>
      </c>
      <c r="D129" s="330" t="s">
        <v>32</v>
      </c>
    </row>
    <row r="130" spans="1:4" ht="15.2" customHeight="1" thickBot="1" x14ac:dyDescent="0.3">
      <c r="A130" s="194" t="s">
        <v>16</v>
      </c>
      <c r="B130" s="199">
        <f>SUIC!B18</f>
        <v>0</v>
      </c>
      <c r="C130" s="199">
        <f>SUIC!C18</f>
        <v>0</v>
      </c>
      <c r="D130" s="334" t="str">
        <f>SUIC!D18</f>
        <v/>
      </c>
    </row>
    <row r="131" spans="1:4" ht="15.2" customHeight="1" thickBot="1" x14ac:dyDescent="0.3">
      <c r="A131" s="196" t="s">
        <v>59</v>
      </c>
      <c r="B131" s="199">
        <f>SUIC!B19</f>
        <v>0</v>
      </c>
      <c r="C131" s="199">
        <f>SUIC!C19</f>
        <v>0</v>
      </c>
      <c r="D131" s="334" t="str">
        <f>SUIC!D19</f>
        <v/>
      </c>
    </row>
    <row r="132" spans="1:4" ht="15.2" customHeight="1" thickBot="1" x14ac:dyDescent="0.3">
      <c r="A132" s="196" t="s">
        <v>47</v>
      </c>
      <c r="B132" s="199">
        <f>SUIC!B20</f>
        <v>0</v>
      </c>
      <c r="C132" s="199">
        <f>SUIC!C20</f>
        <v>0</v>
      </c>
      <c r="D132" s="334" t="str">
        <f>SUIC!D20</f>
        <v/>
      </c>
    </row>
    <row r="133" spans="1:4" ht="15.2" customHeight="1" thickBot="1" x14ac:dyDescent="0.3">
      <c r="A133" s="196" t="s">
        <v>67</v>
      </c>
      <c r="B133" s="199">
        <f>SUIC!B21</f>
        <v>0</v>
      </c>
      <c r="C133" s="199">
        <f>SUIC!C21</f>
        <v>0</v>
      </c>
      <c r="D133" s="334" t="str">
        <f>SUIC!D21</f>
        <v/>
      </c>
    </row>
    <row r="134" spans="1:4" ht="15.2" customHeight="1" thickBot="1" x14ac:dyDescent="0.3">
      <c r="A134" s="194" t="s">
        <v>17</v>
      </c>
      <c r="B134" s="199">
        <f>SUIC!B22</f>
        <v>0</v>
      </c>
      <c r="C134" s="199">
        <f>SUIC!C22</f>
        <v>0</v>
      </c>
      <c r="D134" s="334" t="str">
        <f>SUIC!D22</f>
        <v/>
      </c>
    </row>
    <row r="135" spans="1:4" ht="15.2" customHeight="1" thickBot="1" x14ac:dyDescent="0.3">
      <c r="A135" s="196" t="s">
        <v>59</v>
      </c>
      <c r="B135" s="199">
        <f>SUIC!B23</f>
        <v>0</v>
      </c>
      <c r="C135" s="199">
        <f>SUIC!C23</f>
        <v>0</v>
      </c>
      <c r="D135" s="334" t="str">
        <f>SUIC!D23</f>
        <v/>
      </c>
    </row>
    <row r="136" spans="1:4" ht="15.2" customHeight="1" thickBot="1" x14ac:dyDescent="0.3">
      <c r="A136" s="196" t="s">
        <v>47</v>
      </c>
      <c r="B136" s="199">
        <f>SUIC!B24</f>
        <v>0</v>
      </c>
      <c r="C136" s="199">
        <f>SUIC!C24</f>
        <v>0</v>
      </c>
      <c r="D136" s="334" t="str">
        <f>SUIC!D24</f>
        <v/>
      </c>
    </row>
    <row r="137" spans="1:4" ht="15.2" customHeight="1" thickBot="1" x14ac:dyDescent="0.3">
      <c r="A137" s="196" t="s">
        <v>67</v>
      </c>
      <c r="B137" s="199">
        <f>SUIC!B25</f>
        <v>0</v>
      </c>
      <c r="C137" s="199">
        <f>SUIC!C25</f>
        <v>0</v>
      </c>
      <c r="D137" s="334" t="str">
        <f>SUIC!D25</f>
        <v/>
      </c>
    </row>
    <row r="138" spans="1:4" ht="15.2" customHeight="1" thickBot="1" x14ac:dyDescent="0.3">
      <c r="A138" s="194" t="s">
        <v>448</v>
      </c>
      <c r="B138" s="199">
        <f>SUIC!B26</f>
        <v>0</v>
      </c>
      <c r="C138" s="199">
        <f>SUIC!C26</f>
        <v>0</v>
      </c>
      <c r="D138" s="334" t="str">
        <f>SUIC!D26</f>
        <v/>
      </c>
    </row>
    <row r="139" spans="1:4" ht="15.2" customHeight="1" thickBot="1" x14ac:dyDescent="0.3">
      <c r="A139" s="196" t="s">
        <v>59</v>
      </c>
      <c r="B139" s="199">
        <f>SUIC!B27</f>
        <v>0</v>
      </c>
      <c r="C139" s="199">
        <f>SUIC!C27</f>
        <v>0</v>
      </c>
      <c r="D139" s="334" t="str">
        <f>SUIC!D27</f>
        <v/>
      </c>
    </row>
    <row r="140" spans="1:4" ht="15.2" customHeight="1" thickBot="1" x14ac:dyDescent="0.3">
      <c r="A140" s="196" t="s">
        <v>47</v>
      </c>
      <c r="B140" s="199">
        <f>SUIC!B28</f>
        <v>0</v>
      </c>
      <c r="C140" s="199">
        <f>SUIC!C28</f>
        <v>0</v>
      </c>
      <c r="D140" s="334" t="str">
        <f>SUIC!D28</f>
        <v/>
      </c>
    </row>
    <row r="141" spans="1:4" ht="15.2" customHeight="1" thickBot="1" x14ac:dyDescent="0.3">
      <c r="A141" s="196" t="s">
        <v>67</v>
      </c>
      <c r="B141" s="199">
        <f>SUIC!B29</f>
        <v>0</v>
      </c>
      <c r="C141" s="199">
        <f>SUIC!C29</f>
        <v>0</v>
      </c>
      <c r="D141" s="334" t="str">
        <f>SUIC!D29</f>
        <v/>
      </c>
    </row>
    <row r="142" spans="1:4" ht="15.2" customHeight="1" thickBot="1" x14ac:dyDescent="0.3">
      <c r="A142" s="203" t="s">
        <v>362</v>
      </c>
      <c r="B142" s="199">
        <f>SUIC!B30</f>
        <v>0</v>
      </c>
      <c r="C142" s="199">
        <f>SUIC!C30</f>
        <v>0</v>
      </c>
      <c r="D142" s="334" t="str">
        <f>SUIC!D30</f>
        <v/>
      </c>
    </row>
    <row r="143" spans="1:4" ht="15.2" customHeight="1" thickBot="1" x14ac:dyDescent="0.3">
      <c r="A143" s="196" t="s">
        <v>59</v>
      </c>
      <c r="B143" s="199">
        <f>SUIC!B31</f>
        <v>0</v>
      </c>
      <c r="C143" s="199">
        <f>SUIC!C31</f>
        <v>0</v>
      </c>
      <c r="D143" s="334" t="str">
        <f>SUIC!D31</f>
        <v/>
      </c>
    </row>
    <row r="144" spans="1:4" ht="15.2" customHeight="1" thickBot="1" x14ac:dyDescent="0.3">
      <c r="A144" s="196" t="s">
        <v>47</v>
      </c>
      <c r="B144" s="199">
        <f>SUIC!B32</f>
        <v>0</v>
      </c>
      <c r="C144" s="199">
        <f>SUIC!C32</f>
        <v>0</v>
      </c>
      <c r="D144" s="334" t="str">
        <f>SUIC!D32</f>
        <v/>
      </c>
    </row>
    <row r="145" spans="1:4" ht="15.2" customHeight="1" thickBot="1" x14ac:dyDescent="0.3">
      <c r="A145" s="196" t="s">
        <v>67</v>
      </c>
      <c r="B145" s="199">
        <f>SUIC!B33</f>
        <v>0</v>
      </c>
      <c r="C145" s="199">
        <f>SUIC!C33</f>
        <v>0</v>
      </c>
      <c r="D145" s="334" t="str">
        <f>SUIC!D33</f>
        <v/>
      </c>
    </row>
    <row r="146" spans="1:4" s="251" customFormat="1" ht="15.2" customHeight="1" thickBot="1" x14ac:dyDescent="0.3">
      <c r="A146" s="653" t="s">
        <v>462</v>
      </c>
      <c r="B146" s="654"/>
      <c r="C146" s="654"/>
      <c r="D146" s="654"/>
    </row>
    <row r="147" spans="1:4" s="295" customFormat="1" ht="21" customHeight="1" thickBot="1" x14ac:dyDescent="0.3">
      <c r="A147" s="648" t="s">
        <v>96</v>
      </c>
      <c r="B147" s="649"/>
      <c r="C147" s="649"/>
      <c r="D147" s="649"/>
    </row>
    <row r="148" spans="1:4" ht="15.2" customHeight="1" thickBot="1" x14ac:dyDescent="0.3">
      <c r="A148" s="192" t="s">
        <v>29</v>
      </c>
      <c r="B148" s="193" t="s">
        <v>30</v>
      </c>
      <c r="C148" s="193" t="s">
        <v>31</v>
      </c>
      <c r="D148" s="330" t="s">
        <v>32</v>
      </c>
    </row>
    <row r="149" spans="1:4" ht="15.2" customHeight="1" thickBot="1" x14ac:dyDescent="0.3">
      <c r="A149" s="194" t="s">
        <v>59</v>
      </c>
      <c r="B149" s="199">
        <f>DOC!B18</f>
        <v>0</v>
      </c>
      <c r="C149" s="199">
        <f>DOC!C18</f>
        <v>0</v>
      </c>
      <c r="D149" s="334" t="str">
        <f>DOC!D18</f>
        <v/>
      </c>
    </row>
    <row r="150" spans="1:4" ht="15.2" customHeight="1" thickBot="1" x14ac:dyDescent="0.3">
      <c r="A150" s="197" t="s">
        <v>47</v>
      </c>
      <c r="B150" s="199">
        <f>DOC!B19</f>
        <v>0</v>
      </c>
      <c r="C150" s="199">
        <f>DOC!C19</f>
        <v>0</v>
      </c>
      <c r="D150" s="334" t="str">
        <f>DOC!D19</f>
        <v/>
      </c>
    </row>
    <row r="151" spans="1:4" ht="15.2" customHeight="1" thickBot="1" x14ac:dyDescent="0.3">
      <c r="A151" s="197" t="s">
        <v>67</v>
      </c>
      <c r="B151" s="199">
        <f>DOC!B20</f>
        <v>0</v>
      </c>
      <c r="C151" s="199">
        <f>DOC!C20</f>
        <v>0</v>
      </c>
      <c r="D151" s="334" t="str">
        <f>DOC!D20</f>
        <v/>
      </c>
    </row>
    <row r="152" spans="1:4" ht="15.2" customHeight="1" thickBot="1" x14ac:dyDescent="0.3">
      <c r="A152" s="208" t="s">
        <v>34</v>
      </c>
      <c r="B152" s="199">
        <f>DOC!B21</f>
        <v>0</v>
      </c>
      <c r="C152" s="199">
        <f>DOC!C21</f>
        <v>0</v>
      </c>
      <c r="D152" s="334" t="str">
        <f>DOC!D21</f>
        <v/>
      </c>
    </row>
    <row r="153" spans="1:4" s="295" customFormat="1" ht="20.25" customHeight="1" thickBot="1" x14ac:dyDescent="0.3">
      <c r="A153" s="653" t="s">
        <v>462</v>
      </c>
      <c r="B153" s="654"/>
      <c r="C153" s="654"/>
      <c r="D153" s="654"/>
    </row>
    <row r="154" spans="1:4" s="295" customFormat="1" ht="17.25" customHeight="1" thickBot="1" x14ac:dyDescent="0.3">
      <c r="A154" s="648" t="s">
        <v>142</v>
      </c>
      <c r="B154" s="649"/>
      <c r="C154" s="649"/>
      <c r="D154" s="649"/>
    </row>
    <row r="155" spans="1:4" ht="15.2" customHeight="1" thickBot="1" x14ac:dyDescent="0.3">
      <c r="A155" s="192" t="s">
        <v>29</v>
      </c>
      <c r="B155" s="193" t="s">
        <v>30</v>
      </c>
      <c r="C155" s="193" t="s">
        <v>31</v>
      </c>
      <c r="D155" s="330" t="s">
        <v>32</v>
      </c>
    </row>
    <row r="156" spans="1:4" ht="15.2" customHeight="1" thickBot="1" x14ac:dyDescent="0.3">
      <c r="A156" s="194" t="s">
        <v>17</v>
      </c>
      <c r="B156" s="202">
        <f>'CBP-BH'!B24</f>
        <v>0</v>
      </c>
      <c r="C156" s="202">
        <f>'CBP-BH'!C24</f>
        <v>0</v>
      </c>
      <c r="D156" s="338" t="str">
        <f>'CBP-BH'!D24</f>
        <v/>
      </c>
    </row>
    <row r="157" spans="1:4" ht="15.2" customHeight="1" thickBot="1" x14ac:dyDescent="0.3">
      <c r="A157" s="196" t="s">
        <v>59</v>
      </c>
      <c r="B157" s="202">
        <f>'CBP-BH'!B25</f>
        <v>0</v>
      </c>
      <c r="C157" s="202">
        <f>'CBP-BH'!C25</f>
        <v>0</v>
      </c>
      <c r="D157" s="338" t="str">
        <f>'CBP-BH'!D25</f>
        <v/>
      </c>
    </row>
    <row r="158" spans="1:4" ht="15.2" customHeight="1" thickBot="1" x14ac:dyDescent="0.3">
      <c r="A158" s="196" t="s">
        <v>47</v>
      </c>
      <c r="B158" s="202">
        <f>'CBP-BH'!B26</f>
        <v>0</v>
      </c>
      <c r="C158" s="202">
        <f>'CBP-BH'!C26</f>
        <v>0</v>
      </c>
      <c r="D158" s="338" t="str">
        <f>'CBP-BH'!D26</f>
        <v/>
      </c>
    </row>
    <row r="159" spans="1:4" ht="15.2" customHeight="1" thickBot="1" x14ac:dyDescent="0.3">
      <c r="A159" s="196" t="s">
        <v>67</v>
      </c>
      <c r="B159" s="202">
        <f>'CBP-BH'!B27</f>
        <v>0</v>
      </c>
      <c r="C159" s="202">
        <f>'CBP-BH'!C27</f>
        <v>0</v>
      </c>
      <c r="D159" s="338" t="str">
        <f>'CBP-BH'!D27</f>
        <v/>
      </c>
    </row>
    <row r="160" spans="1:4" ht="15.2" customHeight="1" thickBot="1" x14ac:dyDescent="0.3">
      <c r="A160" s="194" t="s">
        <v>49</v>
      </c>
      <c r="B160" s="202">
        <f>'CBP-BH'!B28</f>
        <v>0</v>
      </c>
      <c r="C160" s="202">
        <f>'CBP-BH'!C28</f>
        <v>0</v>
      </c>
      <c r="D160" s="338" t="str">
        <f>'CBP-BH'!D28</f>
        <v/>
      </c>
    </row>
    <row r="161" spans="1:4" ht="15.2" customHeight="1" thickBot="1" x14ac:dyDescent="0.3">
      <c r="A161" s="196" t="s">
        <v>59</v>
      </c>
      <c r="B161" s="202">
        <f>'CBP-BH'!B29</f>
        <v>0</v>
      </c>
      <c r="C161" s="202">
        <f>'CBP-BH'!C29</f>
        <v>0</v>
      </c>
      <c r="D161" s="338" t="str">
        <f>'CBP-BH'!D29</f>
        <v/>
      </c>
    </row>
    <row r="162" spans="1:4" ht="15.2" customHeight="1" thickBot="1" x14ac:dyDescent="0.3">
      <c r="A162" s="196" t="s">
        <v>47</v>
      </c>
      <c r="B162" s="202">
        <f>'CBP-BH'!B30</f>
        <v>0</v>
      </c>
      <c r="C162" s="202">
        <f>'CBP-BH'!C30</f>
        <v>0</v>
      </c>
      <c r="D162" s="338" t="str">
        <f>'CBP-BH'!D30</f>
        <v/>
      </c>
    </row>
    <row r="163" spans="1:4" ht="15.2" customHeight="1" thickBot="1" x14ac:dyDescent="0.3">
      <c r="A163" s="204" t="s">
        <v>67</v>
      </c>
      <c r="B163" s="200">
        <f>'CBP-BH'!B31</f>
        <v>0</v>
      </c>
      <c r="C163" s="200">
        <f>'CBP-BH'!C31</f>
        <v>0</v>
      </c>
      <c r="D163" s="334" t="str">
        <f>'CBP-BH'!D31</f>
        <v/>
      </c>
    </row>
    <row r="164" spans="1:4" s="295" customFormat="1" ht="15.2" customHeight="1" thickBot="1" x14ac:dyDescent="0.3">
      <c r="A164" s="653" t="s">
        <v>462</v>
      </c>
      <c r="B164" s="654"/>
      <c r="C164" s="654"/>
      <c r="D164" s="654"/>
    </row>
    <row r="165" spans="1:4" s="295" customFormat="1" ht="17.25" customHeight="1" thickBot="1" x14ac:dyDescent="0.3">
      <c r="A165" s="648" t="s">
        <v>504</v>
      </c>
      <c r="B165" s="649"/>
      <c r="C165" s="649"/>
      <c r="D165" s="649"/>
    </row>
    <row r="166" spans="1:4" s="295" customFormat="1" ht="17.25" customHeight="1" thickBot="1" x14ac:dyDescent="0.3">
      <c r="A166" s="648" t="s">
        <v>147</v>
      </c>
      <c r="B166" s="649"/>
      <c r="C166" s="649"/>
      <c r="D166" s="649"/>
    </row>
    <row r="167" spans="1:4" ht="15.2" customHeight="1" thickBot="1" x14ac:dyDescent="0.3">
      <c r="A167" s="192" t="s">
        <v>349</v>
      </c>
      <c r="B167" s="205" t="s">
        <v>30</v>
      </c>
      <c r="C167" s="205" t="s">
        <v>31</v>
      </c>
      <c r="D167" s="330" t="s">
        <v>445</v>
      </c>
    </row>
    <row r="168" spans="1:4" ht="15.2" customHeight="1" thickBot="1" x14ac:dyDescent="0.3">
      <c r="A168" s="209" t="s">
        <v>350</v>
      </c>
      <c r="B168" s="200">
        <f>HOU!B17</f>
        <v>0</v>
      </c>
      <c r="C168" s="200">
        <f>HOU!C17</f>
        <v>0</v>
      </c>
      <c r="D168" s="334" t="str">
        <f>HOU!D17</f>
        <v/>
      </c>
    </row>
    <row r="169" spans="1:4" ht="15.2" customHeight="1" thickBot="1" x14ac:dyDescent="0.3">
      <c r="A169" s="210" t="s">
        <v>351</v>
      </c>
      <c r="B169" s="200">
        <f>HOU!B18</f>
        <v>0</v>
      </c>
      <c r="C169" s="200">
        <f>HOU!C18</f>
        <v>0</v>
      </c>
      <c r="D169" s="334" t="str">
        <f>HOU!D18</f>
        <v/>
      </c>
    </row>
    <row r="170" spans="1:4" ht="15.2" customHeight="1" thickBot="1" x14ac:dyDescent="0.3">
      <c r="A170" s="210" t="s">
        <v>352</v>
      </c>
      <c r="B170" s="200">
        <f>HOU!B19</f>
        <v>0</v>
      </c>
      <c r="C170" s="200">
        <f>HOU!C19</f>
        <v>0</v>
      </c>
      <c r="D170" s="334" t="str">
        <f>HOU!D19</f>
        <v/>
      </c>
    </row>
    <row r="171" spans="1:4" ht="15.2" customHeight="1" thickBot="1" x14ac:dyDescent="0.3">
      <c r="A171" s="210" t="s">
        <v>353</v>
      </c>
      <c r="B171" s="200">
        <f>HOU!B20</f>
        <v>0</v>
      </c>
      <c r="C171" s="200">
        <f>HOU!C20</f>
        <v>0</v>
      </c>
      <c r="D171" s="334" t="str">
        <f>HOU!D20</f>
        <v/>
      </c>
    </row>
    <row r="172" spans="1:4" ht="30.6" customHeight="1" thickBot="1" x14ac:dyDescent="0.3">
      <c r="A172" s="210" t="s">
        <v>354</v>
      </c>
      <c r="B172" s="200">
        <f>HOU!B21</f>
        <v>0</v>
      </c>
      <c r="C172" s="200">
        <f>HOU!C21</f>
        <v>0</v>
      </c>
      <c r="D172" s="334" t="str">
        <f>HOU!D21</f>
        <v/>
      </c>
    </row>
    <row r="173" spans="1:4" ht="15" customHeight="1" thickBot="1" x14ac:dyDescent="0.3">
      <c r="A173" s="210" t="s">
        <v>355</v>
      </c>
      <c r="B173" s="200">
        <f>HOU!B22</f>
        <v>0</v>
      </c>
      <c r="C173" s="200">
        <f>HOU!C22</f>
        <v>0</v>
      </c>
      <c r="D173" s="334" t="str">
        <f>HOU!D22</f>
        <v/>
      </c>
    </row>
    <row r="174" spans="1:4" ht="19.5" customHeight="1" thickBot="1" x14ac:dyDescent="0.3">
      <c r="A174" s="210" t="s">
        <v>356</v>
      </c>
      <c r="B174" s="200">
        <f>HOU!B23</f>
        <v>0</v>
      </c>
      <c r="C174" s="200">
        <f>HOU!C23</f>
        <v>0</v>
      </c>
      <c r="D174" s="334" t="str">
        <f>HOU!D23</f>
        <v/>
      </c>
    </row>
    <row r="175" spans="1:4" ht="14.45" customHeight="1" thickBot="1" x14ac:dyDescent="0.3">
      <c r="A175" s="210" t="s">
        <v>357</v>
      </c>
      <c r="B175" s="200">
        <f>HOU!B24</f>
        <v>0</v>
      </c>
      <c r="C175" s="200">
        <f>HOU!C24</f>
        <v>0</v>
      </c>
      <c r="D175" s="334" t="str">
        <f>HOU!D24</f>
        <v/>
      </c>
    </row>
    <row r="176" spans="1:4" ht="15.2" customHeight="1" thickBot="1" x14ac:dyDescent="0.3">
      <c r="A176" s="210" t="s">
        <v>67</v>
      </c>
      <c r="B176" s="200">
        <f>HOU!B25</f>
        <v>0</v>
      </c>
      <c r="C176" s="200">
        <f>HOU!C25</f>
        <v>0</v>
      </c>
      <c r="D176" s="334" t="str">
        <f>HOU!D25</f>
        <v/>
      </c>
    </row>
    <row r="177" spans="1:4" ht="15.2" customHeight="1" thickBot="1" x14ac:dyDescent="0.3">
      <c r="A177" s="210" t="s">
        <v>358</v>
      </c>
      <c r="B177" s="200">
        <f>HOU!B26</f>
        <v>0</v>
      </c>
      <c r="C177" s="200">
        <f>HOU!C26</f>
        <v>0</v>
      </c>
      <c r="D177" s="334" t="str">
        <f>HOU!D26</f>
        <v/>
      </c>
    </row>
    <row r="178" spans="1:4" ht="15.2" customHeight="1" thickBot="1" x14ac:dyDescent="0.3">
      <c r="A178" s="210" t="s">
        <v>359</v>
      </c>
      <c r="B178" s="200">
        <f>HOU!B27</f>
        <v>0</v>
      </c>
      <c r="C178" s="200">
        <f>HOU!C27</f>
        <v>0</v>
      </c>
      <c r="D178" s="334" t="str">
        <f>HOU!D27</f>
        <v/>
      </c>
    </row>
    <row r="179" spans="1:4" s="295" customFormat="1" ht="15.2" customHeight="1" thickBot="1" x14ac:dyDescent="0.3">
      <c r="A179" s="653" t="s">
        <v>462</v>
      </c>
      <c r="B179" s="654"/>
      <c r="C179" s="654"/>
      <c r="D179" s="654"/>
    </row>
    <row r="180" spans="1:4" s="295" customFormat="1" ht="15.2" customHeight="1" thickBot="1" x14ac:dyDescent="0.3">
      <c r="A180" s="648" t="s">
        <v>149</v>
      </c>
      <c r="B180" s="649"/>
      <c r="C180" s="649"/>
      <c r="D180" s="649"/>
    </row>
    <row r="181" spans="1:4" s="295" customFormat="1" ht="63" customHeight="1" thickBot="1" x14ac:dyDescent="0.3">
      <c r="A181" s="581" t="s">
        <v>600</v>
      </c>
      <c r="B181" s="581"/>
      <c r="C181" s="581"/>
      <c r="D181" s="581"/>
    </row>
    <row r="182" spans="1:4" s="295" customFormat="1" ht="15.2" customHeight="1" thickBot="1" x14ac:dyDescent="0.3">
      <c r="A182" s="648" t="s">
        <v>150</v>
      </c>
      <c r="B182" s="649"/>
      <c r="C182" s="649"/>
      <c r="D182" s="649"/>
    </row>
    <row r="183" spans="1:4" s="295" customFormat="1" ht="62.25" customHeight="1" thickBot="1" x14ac:dyDescent="0.3">
      <c r="A183" s="660" t="s">
        <v>601</v>
      </c>
      <c r="B183" s="661"/>
      <c r="C183" s="661"/>
      <c r="D183" s="661"/>
    </row>
    <row r="184" spans="1:4" s="295" customFormat="1" ht="15.2" customHeight="1" thickBot="1" x14ac:dyDescent="0.3">
      <c r="A184" s="653" t="s">
        <v>462</v>
      </c>
      <c r="B184" s="654"/>
      <c r="C184" s="654"/>
      <c r="D184" s="654"/>
    </row>
    <row r="185" spans="1:4" s="295" customFormat="1" ht="15.75" customHeight="1" thickBot="1" x14ac:dyDescent="0.3">
      <c r="A185" s="648" t="s">
        <v>151</v>
      </c>
      <c r="B185" s="649"/>
      <c r="C185" s="649"/>
      <c r="D185" s="649"/>
    </row>
    <row r="186" spans="1:4" ht="15.2" customHeight="1" thickBot="1" x14ac:dyDescent="0.3">
      <c r="A186" s="192" t="s">
        <v>29</v>
      </c>
      <c r="B186" s="205" t="s">
        <v>30</v>
      </c>
      <c r="C186" s="205" t="s">
        <v>31</v>
      </c>
      <c r="D186" s="330" t="s">
        <v>32</v>
      </c>
    </row>
    <row r="187" spans="1:4" ht="15.2" customHeight="1" thickBot="1" x14ac:dyDescent="0.3">
      <c r="A187" s="655" t="s">
        <v>366</v>
      </c>
      <c r="B187" s="656"/>
      <c r="C187" s="656"/>
      <c r="D187" s="656"/>
    </row>
    <row r="188" spans="1:4" ht="15.2" customHeight="1" thickBot="1" x14ac:dyDescent="0.3">
      <c r="A188" s="194" t="s">
        <v>59</v>
      </c>
      <c r="B188" s="206">
        <f>FUM!B20</f>
        <v>0</v>
      </c>
      <c r="C188" s="206">
        <f>FUM!C20</f>
        <v>0</v>
      </c>
      <c r="D188" s="337" t="str">
        <f>FUM!D20</f>
        <v/>
      </c>
    </row>
    <row r="189" spans="1:4" ht="15.2" customHeight="1" thickBot="1" x14ac:dyDescent="0.3">
      <c r="A189" s="197" t="s">
        <v>47</v>
      </c>
      <c r="B189" s="206">
        <f>FUM!B21</f>
        <v>0</v>
      </c>
      <c r="C189" s="206">
        <f>FUM!C21</f>
        <v>0</v>
      </c>
      <c r="D189" s="337" t="str">
        <f>FUM!D21</f>
        <v/>
      </c>
    </row>
    <row r="190" spans="1:4" ht="15.2" customHeight="1" thickBot="1" x14ac:dyDescent="0.3">
      <c r="A190" s="197" t="s">
        <v>67</v>
      </c>
      <c r="B190" s="206">
        <f>FUM!B22</f>
        <v>0</v>
      </c>
      <c r="C190" s="206">
        <f>FUM!C22</f>
        <v>0</v>
      </c>
      <c r="D190" s="337" t="str">
        <f>FUM!D22</f>
        <v/>
      </c>
    </row>
    <row r="191" spans="1:4" ht="15.2" customHeight="1" thickBot="1" x14ac:dyDescent="0.3">
      <c r="A191" s="192" t="s">
        <v>34</v>
      </c>
      <c r="B191" s="206">
        <f>FUM!B23</f>
        <v>0</v>
      </c>
      <c r="C191" s="206">
        <f>FUM!C23</f>
        <v>0</v>
      </c>
      <c r="D191" s="337" t="str">
        <f>FUM!D23</f>
        <v/>
      </c>
    </row>
    <row r="192" spans="1:4" ht="15.2" customHeight="1" thickBot="1" x14ac:dyDescent="0.3">
      <c r="A192" s="655" t="s">
        <v>367</v>
      </c>
      <c r="B192" s="656"/>
      <c r="C192" s="656"/>
      <c r="D192" s="656"/>
    </row>
    <row r="193" spans="1:4" ht="15.2" customHeight="1" thickBot="1" x14ac:dyDescent="0.3">
      <c r="A193" s="194" t="s">
        <v>59</v>
      </c>
      <c r="B193" s="206">
        <f>FUM!B25</f>
        <v>0</v>
      </c>
      <c r="C193" s="206">
        <f>FUM!C25</f>
        <v>0</v>
      </c>
      <c r="D193" s="337" t="str">
        <f>FUM!D25</f>
        <v/>
      </c>
    </row>
    <row r="194" spans="1:4" ht="15.2" customHeight="1" thickBot="1" x14ac:dyDescent="0.3">
      <c r="A194" s="197" t="s">
        <v>47</v>
      </c>
      <c r="B194" s="206">
        <f>FUM!B26</f>
        <v>0</v>
      </c>
      <c r="C194" s="206">
        <f>FUM!C26</f>
        <v>0</v>
      </c>
      <c r="D194" s="337" t="str">
        <f>FUM!D26</f>
        <v/>
      </c>
    </row>
    <row r="195" spans="1:4" ht="15.2" customHeight="1" thickBot="1" x14ac:dyDescent="0.3">
      <c r="A195" s="197" t="s">
        <v>67</v>
      </c>
      <c r="B195" s="206">
        <f>FUM!B27</f>
        <v>0</v>
      </c>
      <c r="C195" s="206">
        <f>FUM!C27</f>
        <v>0</v>
      </c>
      <c r="D195" s="337" t="str">
        <f>FUM!D27</f>
        <v/>
      </c>
    </row>
    <row r="196" spans="1:4" ht="15.2" customHeight="1" thickBot="1" x14ac:dyDescent="0.3">
      <c r="A196" s="192" t="s">
        <v>34</v>
      </c>
      <c r="B196" s="206">
        <f>FUM!B28</f>
        <v>0</v>
      </c>
      <c r="C196" s="206">
        <f>FUM!C28</f>
        <v>0</v>
      </c>
      <c r="D196" s="337" t="str">
        <f>FUM!D28</f>
        <v/>
      </c>
    </row>
    <row r="197" spans="1:4" s="295" customFormat="1" ht="15.2" customHeight="1" thickBot="1" x14ac:dyDescent="0.3">
      <c r="A197" s="653" t="s">
        <v>462</v>
      </c>
      <c r="B197" s="654"/>
      <c r="C197" s="654"/>
      <c r="D197" s="654"/>
    </row>
    <row r="198" spans="1:4" s="295" customFormat="1" ht="15.2" customHeight="1" thickBot="1" x14ac:dyDescent="0.3">
      <c r="A198" s="648" t="s">
        <v>370</v>
      </c>
      <c r="B198" s="649"/>
      <c r="C198" s="649"/>
      <c r="D198" s="649"/>
    </row>
    <row r="199" spans="1:4" ht="15.2" customHeight="1" thickBot="1" x14ac:dyDescent="0.3">
      <c r="A199" s="192" t="s">
        <v>29</v>
      </c>
      <c r="B199" s="205" t="s">
        <v>30</v>
      </c>
      <c r="C199" s="205" t="s">
        <v>31</v>
      </c>
      <c r="D199" s="330" t="s">
        <v>32</v>
      </c>
    </row>
    <row r="200" spans="1:4" ht="15.2" customHeight="1" thickBot="1" x14ac:dyDescent="0.3">
      <c r="A200" s="655" t="s">
        <v>446</v>
      </c>
      <c r="B200" s="656"/>
      <c r="C200" s="656"/>
      <c r="D200" s="656"/>
    </row>
    <row r="201" spans="1:4" ht="15.2" customHeight="1" thickBot="1" x14ac:dyDescent="0.3">
      <c r="A201" s="194" t="s">
        <v>59</v>
      </c>
      <c r="B201" s="206">
        <f>FUA!B20</f>
        <v>0</v>
      </c>
      <c r="C201" s="206">
        <f>FUA!C20</f>
        <v>0</v>
      </c>
      <c r="D201" s="337" t="str">
        <f>FUA!D20</f>
        <v/>
      </c>
    </row>
    <row r="202" spans="1:4" ht="15.2" customHeight="1" thickBot="1" x14ac:dyDescent="0.3">
      <c r="A202" s="197" t="s">
        <v>47</v>
      </c>
      <c r="B202" s="206">
        <f>FUA!B21</f>
        <v>0</v>
      </c>
      <c r="C202" s="206">
        <f>FUA!C21</f>
        <v>0</v>
      </c>
      <c r="D202" s="337" t="str">
        <f>FUA!D21</f>
        <v/>
      </c>
    </row>
    <row r="203" spans="1:4" ht="15.2" customHeight="1" thickBot="1" x14ac:dyDescent="0.3">
      <c r="A203" s="197" t="s">
        <v>67</v>
      </c>
      <c r="B203" s="206">
        <f>FUA!B22</f>
        <v>0</v>
      </c>
      <c r="C203" s="206">
        <f>FUA!C22</f>
        <v>0</v>
      </c>
      <c r="D203" s="337" t="str">
        <f>FUA!D22</f>
        <v/>
      </c>
    </row>
    <row r="204" spans="1:4" ht="15.2" customHeight="1" thickBot="1" x14ac:dyDescent="0.3">
      <c r="A204" s="192" t="s">
        <v>34</v>
      </c>
      <c r="B204" s="206">
        <f>FUA!B23</f>
        <v>0</v>
      </c>
      <c r="C204" s="206">
        <f>FUA!C23</f>
        <v>0</v>
      </c>
      <c r="D204" s="337" t="str">
        <f>FUA!D23</f>
        <v/>
      </c>
    </row>
    <row r="205" spans="1:4" s="295" customFormat="1" ht="15.2" customHeight="1" thickBot="1" x14ac:dyDescent="0.3">
      <c r="A205" s="655" t="s">
        <v>447</v>
      </c>
      <c r="B205" s="656"/>
      <c r="C205" s="656"/>
      <c r="D205" s="656"/>
    </row>
    <row r="206" spans="1:4" ht="15.2" customHeight="1" thickBot="1" x14ac:dyDescent="0.3">
      <c r="A206" s="194" t="s">
        <v>59</v>
      </c>
      <c r="B206" s="206">
        <f>FUA!B25</f>
        <v>0</v>
      </c>
      <c r="C206" s="206">
        <f>FUA!C25</f>
        <v>0</v>
      </c>
      <c r="D206" s="337" t="str">
        <f>FUA!D25</f>
        <v/>
      </c>
    </row>
    <row r="207" spans="1:4" ht="15.2" customHeight="1" thickBot="1" x14ac:dyDescent="0.3">
      <c r="A207" s="197" t="s">
        <v>47</v>
      </c>
      <c r="B207" s="206">
        <f>FUA!B26</f>
        <v>0</v>
      </c>
      <c r="C207" s="206">
        <f>FUA!C26</f>
        <v>0</v>
      </c>
      <c r="D207" s="337" t="str">
        <f>FUA!D26</f>
        <v/>
      </c>
    </row>
    <row r="208" spans="1:4" ht="15.2" customHeight="1" thickBot="1" x14ac:dyDescent="0.3">
      <c r="A208" s="197" t="s">
        <v>67</v>
      </c>
      <c r="B208" s="206">
        <f>FUA!B27</f>
        <v>0</v>
      </c>
      <c r="C208" s="206">
        <f>FUA!C27</f>
        <v>0</v>
      </c>
      <c r="D208" s="337" t="str">
        <f>FUA!D27</f>
        <v/>
      </c>
    </row>
    <row r="209" spans="1:4" ht="15.2" customHeight="1" thickBot="1" x14ac:dyDescent="0.3">
      <c r="A209" s="192" t="s">
        <v>34</v>
      </c>
      <c r="B209" s="206">
        <f>FUA!B28</f>
        <v>0</v>
      </c>
      <c r="C209" s="206">
        <f>FUA!C28</f>
        <v>0</v>
      </c>
      <c r="D209" s="337" t="str">
        <f>FUA!D28</f>
        <v/>
      </c>
    </row>
    <row r="210" spans="1:4" s="299" customFormat="1" ht="15.2" customHeight="1" thickBot="1" x14ac:dyDescent="0.3">
      <c r="A210" s="653" t="s">
        <v>462</v>
      </c>
      <c r="B210" s="654"/>
      <c r="C210" s="654"/>
      <c r="D210" s="654"/>
    </row>
    <row r="211" spans="1:4" s="295" customFormat="1" ht="17.100000000000001" customHeight="1" thickBot="1" x14ac:dyDescent="0.3">
      <c r="A211" s="648" t="s">
        <v>123</v>
      </c>
      <c r="B211" s="649"/>
      <c r="C211" s="649"/>
      <c r="D211" s="649"/>
    </row>
    <row r="212" spans="1:4" ht="15.2" customHeight="1" thickBot="1" x14ac:dyDescent="0.3">
      <c r="A212" s="192" t="s">
        <v>29</v>
      </c>
      <c r="B212" s="192" t="s">
        <v>30</v>
      </c>
      <c r="C212" s="192" t="s">
        <v>31</v>
      </c>
      <c r="D212" s="330" t="s">
        <v>32</v>
      </c>
    </row>
    <row r="213" spans="1:4" ht="15.2" customHeight="1" thickBot="1" x14ac:dyDescent="0.3">
      <c r="A213" s="192" t="s">
        <v>17</v>
      </c>
      <c r="B213" s="200">
        <f>'PCR-BH'!B23</f>
        <v>0</v>
      </c>
      <c r="C213" s="200">
        <f>'PCR-BH'!C23</f>
        <v>0</v>
      </c>
      <c r="D213" s="334" t="str">
        <f>'PCR-BH'!D23</f>
        <v/>
      </c>
    </row>
    <row r="214" spans="1:4" ht="15.2" customHeight="1" thickBot="1" x14ac:dyDescent="0.3">
      <c r="A214" s="196" t="s">
        <v>59</v>
      </c>
      <c r="B214" s="200">
        <f>'PCR-BH'!B24</f>
        <v>0</v>
      </c>
      <c r="C214" s="200">
        <f>'PCR-BH'!C24</f>
        <v>0</v>
      </c>
      <c r="D214" s="334" t="str">
        <f>'PCR-BH'!D24</f>
        <v/>
      </c>
    </row>
    <row r="215" spans="1:4" ht="15.2" customHeight="1" thickBot="1" x14ac:dyDescent="0.3">
      <c r="A215" s="196" t="s">
        <v>47</v>
      </c>
      <c r="B215" s="200">
        <f>'PCR-BH'!B25</f>
        <v>0</v>
      </c>
      <c r="C215" s="200">
        <f>'PCR-BH'!C25</f>
        <v>0</v>
      </c>
      <c r="D215" s="334" t="str">
        <f>'PCR-BH'!D25</f>
        <v/>
      </c>
    </row>
    <row r="216" spans="1:4" ht="15.2" customHeight="1" thickBot="1" x14ac:dyDescent="0.3">
      <c r="A216" s="196" t="s">
        <v>67</v>
      </c>
      <c r="B216" s="200">
        <f>'PCR-BH'!B26</f>
        <v>0</v>
      </c>
      <c r="C216" s="200">
        <f>'PCR-BH'!C26</f>
        <v>0</v>
      </c>
      <c r="D216" s="334" t="str">
        <f>'PCR-BH'!D26</f>
        <v/>
      </c>
    </row>
    <row r="217" spans="1:4" ht="15.2" customHeight="1" thickBot="1" x14ac:dyDescent="0.3">
      <c r="A217" s="194" t="s">
        <v>18</v>
      </c>
      <c r="B217" s="200">
        <f>'PCR-BH'!B27</f>
        <v>0</v>
      </c>
      <c r="C217" s="200">
        <f>'PCR-BH'!C27</f>
        <v>0</v>
      </c>
      <c r="D217" s="334" t="str">
        <f>'PCR-BH'!D27</f>
        <v/>
      </c>
    </row>
    <row r="218" spans="1:4" ht="15.2" customHeight="1" thickBot="1" x14ac:dyDescent="0.3">
      <c r="A218" s="196" t="s">
        <v>59</v>
      </c>
      <c r="B218" s="200">
        <f>'PCR-BH'!B28</f>
        <v>0</v>
      </c>
      <c r="C218" s="200">
        <f>'PCR-BH'!C28</f>
        <v>0</v>
      </c>
      <c r="D218" s="334" t="str">
        <f>'PCR-BH'!D28</f>
        <v/>
      </c>
    </row>
    <row r="219" spans="1:4" ht="15.2" customHeight="1" thickBot="1" x14ac:dyDescent="0.3">
      <c r="A219" s="196" t="s">
        <v>47</v>
      </c>
      <c r="B219" s="200">
        <f>'PCR-BH'!B29</f>
        <v>0</v>
      </c>
      <c r="C219" s="200">
        <f>'PCR-BH'!C29</f>
        <v>0</v>
      </c>
      <c r="D219" s="334" t="str">
        <f>'PCR-BH'!D29</f>
        <v/>
      </c>
    </row>
    <row r="220" spans="1:4" ht="15.2" customHeight="1" thickBot="1" x14ac:dyDescent="0.3">
      <c r="A220" s="204" t="s">
        <v>67</v>
      </c>
      <c r="B220" s="200">
        <f>'PCR-BH'!B30</f>
        <v>0</v>
      </c>
      <c r="C220" s="200">
        <f>'PCR-BH'!C30</f>
        <v>0</v>
      </c>
      <c r="D220" s="334" t="str">
        <f>'PCR-BH'!D30</f>
        <v/>
      </c>
    </row>
    <row r="221" spans="1:4" s="295" customFormat="1" ht="15.2" customHeight="1" thickBot="1" x14ac:dyDescent="0.3">
      <c r="A221" s="653" t="s">
        <v>462</v>
      </c>
      <c r="B221" s="654"/>
      <c r="C221" s="654"/>
      <c r="D221" s="654"/>
    </row>
    <row r="222" spans="1:4" s="295" customFormat="1" ht="18.75" customHeight="1" thickBot="1" x14ac:dyDescent="0.3">
      <c r="A222" s="648" t="s">
        <v>132</v>
      </c>
      <c r="B222" s="649"/>
      <c r="C222" s="649"/>
      <c r="D222" s="649"/>
    </row>
    <row r="223" spans="1:4" ht="15.2" customHeight="1" thickBot="1" x14ac:dyDescent="0.3">
      <c r="A223" s="192" t="s">
        <v>29</v>
      </c>
      <c r="B223" s="205" t="s">
        <v>30</v>
      </c>
      <c r="C223" s="205" t="s">
        <v>31</v>
      </c>
      <c r="D223" s="330" t="s">
        <v>32</v>
      </c>
    </row>
    <row r="224" spans="1:4" ht="15.2" customHeight="1" thickBot="1" x14ac:dyDescent="0.3">
      <c r="A224" s="194" t="s">
        <v>59</v>
      </c>
      <c r="B224" s="206">
        <f>SSD!B19</f>
        <v>0</v>
      </c>
      <c r="C224" s="206">
        <f>SSD!C19</f>
        <v>0</v>
      </c>
      <c r="D224" s="337" t="str">
        <f>SSD!D19</f>
        <v/>
      </c>
    </row>
    <row r="225" spans="1:4" ht="15.2" customHeight="1" thickBot="1" x14ac:dyDescent="0.3">
      <c r="A225" s="197" t="s">
        <v>47</v>
      </c>
      <c r="B225" s="206">
        <f>SSD!B20</f>
        <v>0</v>
      </c>
      <c r="C225" s="206">
        <f>SSD!C20</f>
        <v>0</v>
      </c>
      <c r="D225" s="337" t="str">
        <f>SSD!D20</f>
        <v/>
      </c>
    </row>
    <row r="226" spans="1:4" ht="15.2" customHeight="1" thickBot="1" x14ac:dyDescent="0.3">
      <c r="A226" s="197" t="s">
        <v>67</v>
      </c>
      <c r="B226" s="206">
        <f>SSD!B21</f>
        <v>0</v>
      </c>
      <c r="C226" s="206">
        <f>SSD!C21</f>
        <v>0</v>
      </c>
      <c r="D226" s="337" t="str">
        <f>SSD!D21</f>
        <v/>
      </c>
    </row>
    <row r="227" spans="1:4" ht="15.2" customHeight="1" thickBot="1" x14ac:dyDescent="0.3">
      <c r="A227" s="192" t="s">
        <v>34</v>
      </c>
      <c r="B227" s="206">
        <f>SSD!B22</f>
        <v>0</v>
      </c>
      <c r="C227" s="206">
        <f>SSD!C22</f>
        <v>0</v>
      </c>
      <c r="D227" s="337" t="str">
        <f>SSD!D22</f>
        <v/>
      </c>
    </row>
    <row r="228" spans="1:4" s="295" customFormat="1" ht="15.2" customHeight="1" thickBot="1" x14ac:dyDescent="0.3">
      <c r="A228" s="653" t="s">
        <v>462</v>
      </c>
      <c r="B228" s="654"/>
      <c r="C228" s="654"/>
      <c r="D228" s="654"/>
    </row>
    <row r="229" spans="1:4" s="295" customFormat="1" ht="19.5" customHeight="1" thickBot="1" x14ac:dyDescent="0.3">
      <c r="A229" s="648" t="s">
        <v>128</v>
      </c>
      <c r="B229" s="649"/>
      <c r="C229" s="649"/>
      <c r="D229" s="649"/>
    </row>
    <row r="230" spans="1:4" ht="15.2" customHeight="1" thickBot="1" x14ac:dyDescent="0.3">
      <c r="A230" s="192" t="s">
        <v>29</v>
      </c>
      <c r="B230" s="192" t="s">
        <v>30</v>
      </c>
      <c r="C230" s="192" t="s">
        <v>31</v>
      </c>
      <c r="D230" s="330" t="s">
        <v>32</v>
      </c>
    </row>
    <row r="231" spans="1:4" ht="15.2" customHeight="1" thickBot="1" x14ac:dyDescent="0.3">
      <c r="A231" s="194" t="s">
        <v>59</v>
      </c>
      <c r="B231" s="200">
        <f>'SAA-BH'!B19</f>
        <v>0</v>
      </c>
      <c r="C231" s="200">
        <f>'SAA-BH'!C19</f>
        <v>0</v>
      </c>
      <c r="D231" s="334" t="str">
        <f>'SAA-BH'!D19</f>
        <v/>
      </c>
    </row>
    <row r="232" spans="1:4" ht="15.2" customHeight="1" thickBot="1" x14ac:dyDescent="0.3">
      <c r="A232" s="197" t="s">
        <v>47</v>
      </c>
      <c r="B232" s="200">
        <f>'SAA-BH'!B20</f>
        <v>0</v>
      </c>
      <c r="C232" s="200">
        <f>'SAA-BH'!C20</f>
        <v>0</v>
      </c>
      <c r="D232" s="334" t="str">
        <f>'SAA-BH'!D20</f>
        <v/>
      </c>
    </row>
    <row r="233" spans="1:4" ht="15.2" customHeight="1" thickBot="1" x14ac:dyDescent="0.3">
      <c r="A233" s="197" t="s">
        <v>67</v>
      </c>
      <c r="B233" s="200">
        <f>'SAA-BH'!B21</f>
        <v>0</v>
      </c>
      <c r="C233" s="200">
        <f>'SAA-BH'!C21</f>
        <v>0</v>
      </c>
      <c r="D233" s="334" t="str">
        <f>'SAA-BH'!D21</f>
        <v/>
      </c>
    </row>
    <row r="234" spans="1:4" ht="15.2" customHeight="1" thickBot="1" x14ac:dyDescent="0.3">
      <c r="A234" s="194" t="s">
        <v>34</v>
      </c>
      <c r="B234" s="200">
        <f>'SAA-BH'!B22</f>
        <v>0</v>
      </c>
      <c r="C234" s="200">
        <f>'SAA-BH'!C22</f>
        <v>0</v>
      </c>
      <c r="D234" s="334" t="str">
        <f>'SAA-BH'!D22</f>
        <v/>
      </c>
    </row>
    <row r="235" spans="1:4" s="295" customFormat="1" ht="15.2" customHeight="1" thickBot="1" x14ac:dyDescent="0.3">
      <c r="A235" s="653" t="s">
        <v>462</v>
      </c>
      <c r="B235" s="654"/>
      <c r="C235" s="654"/>
      <c r="D235" s="654"/>
    </row>
    <row r="236" spans="1:4" s="295" customFormat="1" ht="16.5" customHeight="1" thickBot="1" x14ac:dyDescent="0.3">
      <c r="A236" s="648" t="s">
        <v>378</v>
      </c>
      <c r="B236" s="649"/>
      <c r="C236" s="649"/>
      <c r="D236" s="649"/>
    </row>
    <row r="237" spans="1:4" ht="15.2" customHeight="1" thickBot="1" x14ac:dyDescent="0.3">
      <c r="A237" s="192" t="s">
        <v>29</v>
      </c>
      <c r="B237" s="192" t="s">
        <v>30</v>
      </c>
      <c r="C237" s="192" t="s">
        <v>31</v>
      </c>
      <c r="D237" s="330" t="s">
        <v>32</v>
      </c>
    </row>
    <row r="238" spans="1:4" ht="15.2" customHeight="1" thickBot="1" x14ac:dyDescent="0.3">
      <c r="A238" s="213" t="s">
        <v>383</v>
      </c>
      <c r="B238" s="214"/>
      <c r="C238" s="214"/>
      <c r="D238" s="339"/>
    </row>
    <row r="239" spans="1:4" ht="15.2" customHeight="1" thickBot="1" x14ac:dyDescent="0.3">
      <c r="A239" s="192" t="s">
        <v>384</v>
      </c>
      <c r="B239" s="200">
        <f>'FUH-BH-A'!B24</f>
        <v>0</v>
      </c>
      <c r="C239" s="200">
        <f>'FUH-BH-A'!C24</f>
        <v>0</v>
      </c>
      <c r="D239" s="334" t="str">
        <f>'FUH-BH-A'!D24</f>
        <v/>
      </c>
    </row>
    <row r="240" spans="1:4" ht="15.2" customHeight="1" thickBot="1" x14ac:dyDescent="0.3">
      <c r="A240" s="196" t="s">
        <v>59</v>
      </c>
      <c r="B240" s="200">
        <f>'FUH-BH-A'!B25</f>
        <v>0</v>
      </c>
      <c r="C240" s="200">
        <f>'FUH-BH-A'!C25</f>
        <v>0</v>
      </c>
      <c r="D240" s="334" t="str">
        <f>'FUH-BH-A'!D25</f>
        <v/>
      </c>
    </row>
    <row r="241" spans="1:4" ht="15.2" customHeight="1" thickBot="1" x14ac:dyDescent="0.3">
      <c r="A241" s="196" t="s">
        <v>47</v>
      </c>
      <c r="B241" s="200">
        <f>'FUH-BH-A'!B26</f>
        <v>0</v>
      </c>
      <c r="C241" s="200">
        <f>'FUH-BH-A'!C26</f>
        <v>0</v>
      </c>
      <c r="D241" s="334" t="str">
        <f>'FUH-BH-A'!D26</f>
        <v/>
      </c>
    </row>
    <row r="242" spans="1:4" ht="15.2" customHeight="1" thickBot="1" x14ac:dyDescent="0.3">
      <c r="A242" s="196" t="s">
        <v>67</v>
      </c>
      <c r="B242" s="200">
        <f>'FUH-BH-A'!B27</f>
        <v>0</v>
      </c>
      <c r="C242" s="200">
        <f>'FUH-BH-A'!C27</f>
        <v>0</v>
      </c>
      <c r="D242" s="334" t="str">
        <f>'FUH-BH-A'!D27</f>
        <v/>
      </c>
    </row>
    <row r="243" spans="1:4" ht="15.2" customHeight="1" thickBot="1" x14ac:dyDescent="0.3">
      <c r="A243" s="194" t="s">
        <v>18</v>
      </c>
      <c r="B243" s="200">
        <f>'FUH-BH-A'!B28</f>
        <v>0</v>
      </c>
      <c r="C243" s="200">
        <f>'FUH-BH-A'!C28</f>
        <v>0</v>
      </c>
      <c r="D243" s="334" t="str">
        <f>'FUH-BH-A'!D28</f>
        <v/>
      </c>
    </row>
    <row r="244" spans="1:4" ht="15.2" customHeight="1" thickBot="1" x14ac:dyDescent="0.3">
      <c r="A244" s="196" t="s">
        <v>59</v>
      </c>
      <c r="B244" s="200">
        <f>'FUH-BH-A'!B29</f>
        <v>0</v>
      </c>
      <c r="C244" s="200">
        <f>'FUH-BH-A'!C29</f>
        <v>0</v>
      </c>
      <c r="D244" s="334" t="str">
        <f>'FUH-BH-A'!D29</f>
        <v/>
      </c>
    </row>
    <row r="245" spans="1:4" ht="15.2" customHeight="1" thickBot="1" x14ac:dyDescent="0.3">
      <c r="A245" s="196" t="s">
        <v>47</v>
      </c>
      <c r="B245" s="200">
        <f>'FUH-BH-A'!B30</f>
        <v>0</v>
      </c>
      <c r="C245" s="200">
        <f>'FUH-BH-A'!C30</f>
        <v>0</v>
      </c>
      <c r="D245" s="334" t="str">
        <f>'FUH-BH-A'!D30</f>
        <v/>
      </c>
    </row>
    <row r="246" spans="1:4" ht="15.2" customHeight="1" thickBot="1" x14ac:dyDescent="0.3">
      <c r="A246" s="196" t="s">
        <v>67</v>
      </c>
      <c r="B246" s="200">
        <f>'FUH-BH-A'!B31</f>
        <v>0</v>
      </c>
      <c r="C246" s="200">
        <f>'FUH-BH-A'!C31</f>
        <v>0</v>
      </c>
      <c r="D246" s="334" t="str">
        <f>'FUH-BH-A'!D31</f>
        <v/>
      </c>
    </row>
    <row r="247" spans="1:4" ht="15.2" customHeight="1" thickBot="1" x14ac:dyDescent="0.3">
      <c r="A247" s="215" t="s">
        <v>385</v>
      </c>
      <c r="B247" s="216"/>
      <c r="C247" s="216"/>
      <c r="D247" s="340"/>
    </row>
    <row r="248" spans="1:4" ht="15.2" customHeight="1" thickBot="1" x14ac:dyDescent="0.3">
      <c r="A248" s="192" t="s">
        <v>384</v>
      </c>
      <c r="B248" s="200">
        <f>'FUH-BH-A'!B33</f>
        <v>0</v>
      </c>
      <c r="C248" s="200">
        <f>'FUH-BH-A'!C33</f>
        <v>0</v>
      </c>
      <c r="D248" s="334" t="str">
        <f>'FUH-BH-A'!D33</f>
        <v/>
      </c>
    </row>
    <row r="249" spans="1:4" ht="15.2" customHeight="1" thickBot="1" x14ac:dyDescent="0.3">
      <c r="A249" s="196" t="s">
        <v>59</v>
      </c>
      <c r="B249" s="200">
        <f>'FUH-BH-A'!B34</f>
        <v>0</v>
      </c>
      <c r="C249" s="200">
        <f>'FUH-BH-A'!C34</f>
        <v>0</v>
      </c>
      <c r="D249" s="334" t="str">
        <f>'FUH-BH-A'!D34</f>
        <v/>
      </c>
    </row>
    <row r="250" spans="1:4" ht="15.2" customHeight="1" thickBot="1" x14ac:dyDescent="0.3">
      <c r="A250" s="196" t="s">
        <v>47</v>
      </c>
      <c r="B250" s="200">
        <f>'FUH-BH-A'!B35</f>
        <v>0</v>
      </c>
      <c r="C250" s="200">
        <f>'FUH-BH-A'!C35</f>
        <v>0</v>
      </c>
      <c r="D250" s="334" t="str">
        <f>'FUH-BH-A'!D35</f>
        <v/>
      </c>
    </row>
    <row r="251" spans="1:4" ht="15.2" customHeight="1" thickBot="1" x14ac:dyDescent="0.3">
      <c r="A251" s="196" t="s">
        <v>67</v>
      </c>
      <c r="B251" s="200">
        <f>'FUH-BH-A'!B36</f>
        <v>0</v>
      </c>
      <c r="C251" s="200">
        <f>'FUH-BH-A'!C36</f>
        <v>0</v>
      </c>
      <c r="D251" s="334" t="str">
        <f>'FUH-BH-A'!D36</f>
        <v/>
      </c>
    </row>
    <row r="252" spans="1:4" ht="15.2" customHeight="1" thickBot="1" x14ac:dyDescent="0.3">
      <c r="A252" s="194" t="s">
        <v>18</v>
      </c>
      <c r="B252" s="200">
        <f>'FUH-BH-A'!B37</f>
        <v>0</v>
      </c>
      <c r="C252" s="200">
        <f>'FUH-BH-A'!C37</f>
        <v>0</v>
      </c>
      <c r="D252" s="334" t="str">
        <f>'FUH-BH-A'!D37</f>
        <v/>
      </c>
    </row>
    <row r="253" spans="1:4" ht="15.2" customHeight="1" thickBot="1" x14ac:dyDescent="0.3">
      <c r="A253" s="196" t="s">
        <v>59</v>
      </c>
      <c r="B253" s="200">
        <f>'FUH-BH-A'!B38</f>
        <v>0</v>
      </c>
      <c r="C253" s="200">
        <f>'FUH-BH-A'!C38</f>
        <v>0</v>
      </c>
      <c r="D253" s="334" t="str">
        <f>'FUH-BH-A'!D38</f>
        <v/>
      </c>
    </row>
    <row r="254" spans="1:4" ht="15.2" customHeight="1" thickBot="1" x14ac:dyDescent="0.3">
      <c r="A254" s="196" t="s">
        <v>47</v>
      </c>
      <c r="B254" s="200">
        <f>'FUH-BH-A'!B39</f>
        <v>0</v>
      </c>
      <c r="C254" s="200">
        <f>'FUH-BH-A'!C39</f>
        <v>0</v>
      </c>
      <c r="D254" s="334" t="str">
        <f>'FUH-BH-A'!D39</f>
        <v/>
      </c>
    </row>
    <row r="255" spans="1:4" ht="15.2" customHeight="1" thickBot="1" x14ac:dyDescent="0.3">
      <c r="A255" s="196" t="s">
        <v>67</v>
      </c>
      <c r="B255" s="200">
        <f>'FUH-BH-A'!B40</f>
        <v>0</v>
      </c>
      <c r="C255" s="200">
        <f>'FUH-BH-A'!C40</f>
        <v>0</v>
      </c>
      <c r="D255" s="334" t="str">
        <f>'FUH-BH-A'!D40</f>
        <v/>
      </c>
    </row>
    <row r="256" spans="1:4" s="295" customFormat="1" ht="15.2" customHeight="1" thickBot="1" x14ac:dyDescent="0.3">
      <c r="A256" s="653" t="s">
        <v>462</v>
      </c>
      <c r="B256" s="654"/>
      <c r="C256" s="654"/>
      <c r="D256" s="654"/>
    </row>
    <row r="257" spans="1:4" s="295" customFormat="1" ht="17.25" customHeight="1" thickBot="1" x14ac:dyDescent="0.3">
      <c r="A257" s="648" t="s">
        <v>444</v>
      </c>
      <c r="B257" s="649"/>
      <c r="C257" s="649"/>
      <c r="D257" s="649"/>
    </row>
    <row r="258" spans="1:4" ht="15.2" customHeight="1" thickBot="1" x14ac:dyDescent="0.3">
      <c r="A258" s="192" t="s">
        <v>29</v>
      </c>
      <c r="B258" s="193" t="s">
        <v>30</v>
      </c>
      <c r="C258" s="193" t="s">
        <v>31</v>
      </c>
      <c r="D258" s="330" t="s">
        <v>32</v>
      </c>
    </row>
    <row r="259" spans="1:4" ht="15.2" customHeight="1" thickBot="1" x14ac:dyDescent="0.3">
      <c r="A259" s="655" t="s">
        <v>383</v>
      </c>
      <c r="B259" s="656"/>
      <c r="C259" s="656"/>
      <c r="D259" s="656"/>
    </row>
    <row r="260" spans="1:4" ht="15.2" customHeight="1" thickBot="1" x14ac:dyDescent="0.3">
      <c r="A260" s="204" t="s">
        <v>59</v>
      </c>
      <c r="B260" s="200">
        <f>'FUH-BH-C'!B24</f>
        <v>0</v>
      </c>
      <c r="C260" s="200">
        <f>'FUH-BH-C'!C24</f>
        <v>0</v>
      </c>
      <c r="D260" s="334" t="str">
        <f>'FUH-BH-C'!D24</f>
        <v/>
      </c>
    </row>
    <row r="261" spans="1:4" ht="15.2" customHeight="1" thickBot="1" x14ac:dyDescent="0.3">
      <c r="A261" s="196" t="s">
        <v>47</v>
      </c>
      <c r="B261" s="200">
        <f>'FUH-BH-C'!B25</f>
        <v>0</v>
      </c>
      <c r="C261" s="200">
        <f>'FUH-BH-C'!C25</f>
        <v>0</v>
      </c>
      <c r="D261" s="334" t="str">
        <f>'FUH-BH-C'!D25</f>
        <v/>
      </c>
    </row>
    <row r="262" spans="1:4" ht="15.2" customHeight="1" thickBot="1" x14ac:dyDescent="0.3">
      <c r="A262" s="196" t="s">
        <v>67</v>
      </c>
      <c r="B262" s="200">
        <f>'FUH-BH-C'!B26</f>
        <v>0</v>
      </c>
      <c r="C262" s="200">
        <f>'FUH-BH-C'!C26</f>
        <v>0</v>
      </c>
      <c r="D262" s="334" t="str">
        <f>'FUH-BH-C'!D26</f>
        <v/>
      </c>
    </row>
    <row r="263" spans="1:4" ht="15.2" customHeight="1" thickBot="1" x14ac:dyDescent="0.3">
      <c r="A263" s="192" t="s">
        <v>34</v>
      </c>
      <c r="B263" s="200">
        <f>'FUH-BH-C'!B27</f>
        <v>0</v>
      </c>
      <c r="C263" s="200">
        <f>'FUH-BH-C'!C27</f>
        <v>0</v>
      </c>
      <c r="D263" s="334" t="str">
        <f>'FUH-BH-C'!D27</f>
        <v/>
      </c>
    </row>
    <row r="264" spans="1:4" ht="15.2" customHeight="1" thickBot="1" x14ac:dyDescent="0.3">
      <c r="A264" s="211" t="s">
        <v>385</v>
      </c>
      <c r="B264" s="212"/>
      <c r="C264" s="212"/>
      <c r="D264" s="330"/>
    </row>
    <row r="265" spans="1:4" ht="15.2" customHeight="1" thickBot="1" x14ac:dyDescent="0.3">
      <c r="A265" s="196" t="s">
        <v>59</v>
      </c>
      <c r="B265" s="200">
        <f>'FUH-BH-C'!B29</f>
        <v>0</v>
      </c>
      <c r="C265" s="200">
        <f>'FUH-BH-C'!C29</f>
        <v>0</v>
      </c>
      <c r="D265" s="334" t="str">
        <f>'FUH-BH-C'!D29</f>
        <v/>
      </c>
    </row>
    <row r="266" spans="1:4" ht="15.2" customHeight="1" thickBot="1" x14ac:dyDescent="0.3">
      <c r="A266" s="196" t="s">
        <v>47</v>
      </c>
      <c r="B266" s="200">
        <f>'FUH-BH-C'!B30</f>
        <v>0</v>
      </c>
      <c r="C266" s="200">
        <f>'FUH-BH-C'!C30</f>
        <v>0</v>
      </c>
      <c r="D266" s="334" t="str">
        <f>'FUH-BH-C'!D30</f>
        <v/>
      </c>
    </row>
    <row r="267" spans="1:4" ht="15.2" customHeight="1" thickBot="1" x14ac:dyDescent="0.3">
      <c r="A267" s="196" t="s">
        <v>67</v>
      </c>
      <c r="B267" s="200">
        <f>'FUH-BH-C'!B31</f>
        <v>0</v>
      </c>
      <c r="C267" s="200">
        <f>'FUH-BH-C'!C31</f>
        <v>0</v>
      </c>
      <c r="D267" s="334" t="str">
        <f>'FUH-BH-C'!D31</f>
        <v/>
      </c>
    </row>
    <row r="268" spans="1:4" ht="15.2" customHeight="1" thickBot="1" x14ac:dyDescent="0.3">
      <c r="A268" s="192" t="s">
        <v>34</v>
      </c>
      <c r="B268" s="200">
        <f>'FUH-BH-C'!B32</f>
        <v>0</v>
      </c>
      <c r="C268" s="200">
        <f>'FUH-BH-C'!C32</f>
        <v>0</v>
      </c>
      <c r="D268" s="334" t="str">
        <f>'FUH-BH-C'!D32</f>
        <v/>
      </c>
    </row>
    <row r="269" spans="1:4" s="295" customFormat="1" ht="15.2" customHeight="1" thickBot="1" x14ac:dyDescent="0.3">
      <c r="A269" s="653" t="s">
        <v>462</v>
      </c>
      <c r="B269" s="654"/>
      <c r="C269" s="654"/>
      <c r="D269" s="654"/>
    </row>
    <row r="270" spans="1:4" s="295" customFormat="1" ht="15" customHeight="1" thickBot="1" x14ac:dyDescent="0.3">
      <c r="A270" s="648" t="s">
        <v>153</v>
      </c>
      <c r="B270" s="649"/>
      <c r="C270" s="649"/>
      <c r="D270" s="649"/>
    </row>
    <row r="271" spans="1:4" ht="15.2" customHeight="1" thickBot="1" x14ac:dyDescent="0.3">
      <c r="A271" s="192" t="s">
        <v>29</v>
      </c>
      <c r="B271" s="193" t="s">
        <v>30</v>
      </c>
      <c r="C271" s="193" t="s">
        <v>31</v>
      </c>
      <c r="D271" s="330" t="s">
        <v>32</v>
      </c>
    </row>
    <row r="272" spans="1:4" ht="15.2" customHeight="1" thickBot="1" x14ac:dyDescent="0.3">
      <c r="A272" s="211" t="s">
        <v>418</v>
      </c>
      <c r="B272" s="212"/>
      <c r="C272" s="212"/>
      <c r="D272" s="330"/>
    </row>
    <row r="273" spans="1:4" ht="15.2" customHeight="1" thickBot="1" x14ac:dyDescent="0.3">
      <c r="A273" s="217" t="s">
        <v>59</v>
      </c>
      <c r="B273" s="200">
        <f>'ADD-BH'!B28</f>
        <v>0</v>
      </c>
      <c r="C273" s="200">
        <f>'ADD-BH'!C28</f>
        <v>0</v>
      </c>
      <c r="D273" s="334" t="str">
        <f>'ADD-BH'!D28</f>
        <v/>
      </c>
    </row>
    <row r="274" spans="1:4" ht="15.2" customHeight="1" thickBot="1" x14ac:dyDescent="0.3">
      <c r="A274" s="197" t="s">
        <v>47</v>
      </c>
      <c r="B274" s="200">
        <f>'ADD-BH'!B29</f>
        <v>0</v>
      </c>
      <c r="C274" s="200">
        <f>'ADD-BH'!C29</f>
        <v>0</v>
      </c>
      <c r="D274" s="334" t="str">
        <f>'ADD-BH'!D29</f>
        <v/>
      </c>
    </row>
    <row r="275" spans="1:4" ht="15.2" customHeight="1" thickBot="1" x14ac:dyDescent="0.3">
      <c r="A275" s="197" t="s">
        <v>67</v>
      </c>
      <c r="B275" s="200">
        <f>'ADD-BH'!B30</f>
        <v>0</v>
      </c>
      <c r="C275" s="200">
        <f>'ADD-BH'!C30</f>
        <v>0</v>
      </c>
      <c r="D275" s="334" t="str">
        <f>'ADD-BH'!D30</f>
        <v/>
      </c>
    </row>
    <row r="276" spans="1:4" ht="15.2" customHeight="1" thickBot="1" x14ac:dyDescent="0.3">
      <c r="A276" s="191" t="s">
        <v>34</v>
      </c>
      <c r="B276" s="200">
        <f>'ADD-BH'!B31</f>
        <v>0</v>
      </c>
      <c r="C276" s="200">
        <f>'ADD-BH'!C31</f>
        <v>0</v>
      </c>
      <c r="D276" s="334" t="str">
        <f>'ADD-BH'!D31</f>
        <v/>
      </c>
    </row>
    <row r="277" spans="1:4" s="295" customFormat="1" ht="15.2" customHeight="1" thickBot="1" x14ac:dyDescent="0.3">
      <c r="A277" s="655" t="s">
        <v>419</v>
      </c>
      <c r="B277" s="656"/>
      <c r="C277" s="656"/>
      <c r="D277" s="656"/>
    </row>
    <row r="278" spans="1:4" ht="15.2" customHeight="1" thickBot="1" x14ac:dyDescent="0.3">
      <c r="A278" s="192" t="s">
        <v>59</v>
      </c>
      <c r="B278" s="200">
        <f>'ADD-BH'!B33</f>
        <v>0</v>
      </c>
      <c r="C278" s="200">
        <f>'ADD-BH'!C33</f>
        <v>0</v>
      </c>
      <c r="D278" s="334" t="str">
        <f>'ADD-BH'!D33</f>
        <v/>
      </c>
    </row>
    <row r="279" spans="1:4" ht="15.2" customHeight="1" thickBot="1" x14ac:dyDescent="0.3">
      <c r="A279" s="196" t="s">
        <v>47</v>
      </c>
      <c r="B279" s="200">
        <f>'ADD-BH'!B34</f>
        <v>0</v>
      </c>
      <c r="C279" s="200">
        <f>'ADD-BH'!C34</f>
        <v>0</v>
      </c>
      <c r="D279" s="334" t="str">
        <f>'ADD-BH'!D34</f>
        <v/>
      </c>
    </row>
    <row r="280" spans="1:4" ht="15.2" customHeight="1" thickBot="1" x14ac:dyDescent="0.3">
      <c r="A280" s="196" t="s">
        <v>67</v>
      </c>
      <c r="B280" s="200">
        <f>'ADD-BH'!B35</f>
        <v>0</v>
      </c>
      <c r="C280" s="200">
        <f>'ADD-BH'!C35</f>
        <v>0</v>
      </c>
      <c r="D280" s="334" t="str">
        <f>'ADD-BH'!D35</f>
        <v/>
      </c>
    </row>
    <row r="281" spans="1:4" ht="15.2" customHeight="1" thickBot="1" x14ac:dyDescent="0.3">
      <c r="A281" s="196" t="s">
        <v>34</v>
      </c>
      <c r="B281" s="200">
        <f>'ADD-BH'!B36</f>
        <v>0</v>
      </c>
      <c r="C281" s="200">
        <f>'ADD-BH'!C36</f>
        <v>0</v>
      </c>
      <c r="D281" s="334" t="str">
        <f>'ADD-BH'!D36</f>
        <v/>
      </c>
    </row>
    <row r="282" spans="1:4" s="295" customFormat="1" ht="15.2" customHeight="1" thickBot="1" x14ac:dyDescent="0.3">
      <c r="A282" s="653" t="s">
        <v>462</v>
      </c>
      <c r="B282" s="654"/>
      <c r="C282" s="654"/>
      <c r="D282" s="654"/>
    </row>
    <row r="283" spans="1:4" s="295" customFormat="1" ht="15.2" customHeight="1" thickBot="1" x14ac:dyDescent="0.3">
      <c r="A283" s="648" t="s">
        <v>154</v>
      </c>
      <c r="B283" s="649"/>
      <c r="C283" s="649"/>
      <c r="D283" s="649"/>
    </row>
    <row r="284" spans="1:4" ht="15.2" customHeight="1" thickBot="1" x14ac:dyDescent="0.3">
      <c r="A284" s="192" t="s">
        <v>29</v>
      </c>
      <c r="B284" s="192" t="s">
        <v>30</v>
      </c>
      <c r="C284" s="192" t="s">
        <v>31</v>
      </c>
      <c r="D284" s="330" t="s">
        <v>32</v>
      </c>
    </row>
    <row r="285" spans="1:4" ht="15.2" customHeight="1" thickBot="1" x14ac:dyDescent="0.3">
      <c r="A285" s="211" t="s">
        <v>426</v>
      </c>
      <c r="B285" s="212"/>
      <c r="C285" s="212"/>
      <c r="D285" s="330"/>
    </row>
    <row r="286" spans="1:4" ht="15.2" customHeight="1" thickBot="1" x14ac:dyDescent="0.3">
      <c r="A286" s="192" t="s">
        <v>17</v>
      </c>
      <c r="B286" s="200">
        <f>'AMM-BH'!B28</f>
        <v>0</v>
      </c>
      <c r="C286" s="200">
        <f>'AMM-BH'!C28</f>
        <v>0</v>
      </c>
      <c r="D286" s="334" t="str">
        <f>'AMM-BH'!D28</f>
        <v/>
      </c>
    </row>
    <row r="287" spans="1:4" ht="15.2" customHeight="1" thickBot="1" x14ac:dyDescent="0.3">
      <c r="A287" s="196" t="s">
        <v>59</v>
      </c>
      <c r="B287" s="200">
        <f>'AMM-BH'!B29</f>
        <v>0</v>
      </c>
      <c r="C287" s="200">
        <f>'AMM-BH'!C29</f>
        <v>0</v>
      </c>
      <c r="D287" s="334" t="str">
        <f>'AMM-BH'!D29</f>
        <v/>
      </c>
    </row>
    <row r="288" spans="1:4" ht="15.2" customHeight="1" thickBot="1" x14ac:dyDescent="0.3">
      <c r="A288" s="196" t="s">
        <v>47</v>
      </c>
      <c r="B288" s="200">
        <f>'AMM-BH'!B30</f>
        <v>0</v>
      </c>
      <c r="C288" s="200">
        <f>'AMM-BH'!C30</f>
        <v>0</v>
      </c>
      <c r="D288" s="334" t="str">
        <f>'AMM-BH'!D30</f>
        <v/>
      </c>
    </row>
    <row r="289" spans="1:4" ht="15.2" customHeight="1" thickBot="1" x14ac:dyDescent="0.3">
      <c r="A289" s="196" t="s">
        <v>67</v>
      </c>
      <c r="B289" s="200">
        <f>'AMM-BH'!B31</f>
        <v>0</v>
      </c>
      <c r="C289" s="200">
        <f>'AMM-BH'!C31</f>
        <v>0</v>
      </c>
      <c r="D289" s="334" t="str">
        <f>'AMM-BH'!D31</f>
        <v/>
      </c>
    </row>
    <row r="290" spans="1:4" ht="15.2" customHeight="1" thickBot="1" x14ac:dyDescent="0.3">
      <c r="A290" s="194" t="s">
        <v>18</v>
      </c>
      <c r="B290" s="200">
        <f>'AMM-BH'!B32</f>
        <v>0</v>
      </c>
      <c r="C290" s="200">
        <f>'AMM-BH'!C32</f>
        <v>0</v>
      </c>
      <c r="D290" s="334" t="str">
        <f>'AMM-BH'!D32</f>
        <v/>
      </c>
    </row>
    <row r="291" spans="1:4" ht="15.2" customHeight="1" thickBot="1" x14ac:dyDescent="0.3">
      <c r="A291" s="196" t="s">
        <v>59</v>
      </c>
      <c r="B291" s="200">
        <f>'AMM-BH'!B33</f>
        <v>0</v>
      </c>
      <c r="C291" s="200">
        <f>'AMM-BH'!C33</f>
        <v>0</v>
      </c>
      <c r="D291" s="334" t="str">
        <f>'AMM-BH'!D33</f>
        <v/>
      </c>
    </row>
    <row r="292" spans="1:4" ht="15.2" customHeight="1" thickBot="1" x14ac:dyDescent="0.3">
      <c r="A292" s="196" t="s">
        <v>47</v>
      </c>
      <c r="B292" s="200">
        <f>'AMM-BH'!B34</f>
        <v>0</v>
      </c>
      <c r="C292" s="200">
        <f>'AMM-BH'!C34</f>
        <v>0</v>
      </c>
      <c r="D292" s="334" t="str">
        <f>'AMM-BH'!D34</f>
        <v/>
      </c>
    </row>
    <row r="293" spans="1:4" ht="15.2" customHeight="1" thickBot="1" x14ac:dyDescent="0.3">
      <c r="A293" s="196" t="s">
        <v>67</v>
      </c>
      <c r="B293" s="200">
        <f>'AMM-BH'!B35</f>
        <v>0</v>
      </c>
      <c r="C293" s="200">
        <f>'AMM-BH'!C35</f>
        <v>0</v>
      </c>
      <c r="D293" s="334" t="str">
        <f>'AMM-BH'!D35</f>
        <v/>
      </c>
    </row>
    <row r="294" spans="1:4" s="295" customFormat="1" ht="15.2" customHeight="1" thickBot="1" x14ac:dyDescent="0.3">
      <c r="A294" s="655" t="s">
        <v>449</v>
      </c>
      <c r="B294" s="656"/>
      <c r="C294" s="656"/>
      <c r="D294" s="656"/>
    </row>
    <row r="295" spans="1:4" ht="15.2" customHeight="1" thickBot="1" x14ac:dyDescent="0.3">
      <c r="A295" s="192" t="s">
        <v>17</v>
      </c>
      <c r="B295" s="200">
        <f>'AMM-BH'!B37</f>
        <v>0</v>
      </c>
      <c r="C295" s="200">
        <f>'AMM-BH'!C37</f>
        <v>0</v>
      </c>
      <c r="D295" s="334" t="str">
        <f>'AMM-BH'!D37</f>
        <v/>
      </c>
    </row>
    <row r="296" spans="1:4" ht="15.2" customHeight="1" thickBot="1" x14ac:dyDescent="0.3">
      <c r="A296" s="196" t="s">
        <v>59</v>
      </c>
      <c r="B296" s="200">
        <f>'AMM-BH'!B38</f>
        <v>0</v>
      </c>
      <c r="C296" s="200">
        <f>'AMM-BH'!C38</f>
        <v>0</v>
      </c>
      <c r="D296" s="334" t="str">
        <f>'AMM-BH'!D38</f>
        <v/>
      </c>
    </row>
    <row r="297" spans="1:4" ht="15.2" customHeight="1" thickBot="1" x14ac:dyDescent="0.3">
      <c r="A297" s="196" t="s">
        <v>47</v>
      </c>
      <c r="B297" s="200">
        <f>'AMM-BH'!B39</f>
        <v>0</v>
      </c>
      <c r="C297" s="200">
        <f>'AMM-BH'!C39</f>
        <v>0</v>
      </c>
      <c r="D297" s="334" t="str">
        <f>'AMM-BH'!D39</f>
        <v/>
      </c>
    </row>
    <row r="298" spans="1:4" ht="15.2" customHeight="1" thickBot="1" x14ac:dyDescent="0.3">
      <c r="A298" s="196" t="s">
        <v>67</v>
      </c>
      <c r="B298" s="200">
        <f>'AMM-BH'!B40</f>
        <v>0</v>
      </c>
      <c r="C298" s="200">
        <f>'AMM-BH'!C40</f>
        <v>0</v>
      </c>
      <c r="D298" s="334" t="str">
        <f>'AMM-BH'!D40</f>
        <v/>
      </c>
    </row>
    <row r="299" spans="1:4" ht="15.2" customHeight="1" thickBot="1" x14ac:dyDescent="0.3">
      <c r="A299" s="194" t="s">
        <v>18</v>
      </c>
      <c r="B299" s="200">
        <f>'AMM-BH'!B41</f>
        <v>0</v>
      </c>
      <c r="C299" s="200">
        <f>'AMM-BH'!C41</f>
        <v>0</v>
      </c>
      <c r="D299" s="334" t="str">
        <f>'AMM-BH'!D41</f>
        <v/>
      </c>
    </row>
    <row r="300" spans="1:4" ht="15.2" customHeight="1" thickBot="1" x14ac:dyDescent="0.3">
      <c r="A300" s="194" t="s">
        <v>465</v>
      </c>
      <c r="B300" s="200">
        <f>'AMM-BH'!B42</f>
        <v>0</v>
      </c>
      <c r="C300" s="200">
        <f>'AMM-BH'!C42</f>
        <v>0</v>
      </c>
      <c r="D300" s="334" t="str">
        <f>'AMM-BH'!D42</f>
        <v/>
      </c>
    </row>
    <row r="301" spans="1:4" ht="15.2" customHeight="1" thickBot="1" x14ac:dyDescent="0.3">
      <c r="A301" s="196" t="s">
        <v>47</v>
      </c>
      <c r="B301" s="200">
        <f>'AMM-BH'!B43</f>
        <v>0</v>
      </c>
      <c r="C301" s="200">
        <f>'AMM-BH'!C43</f>
        <v>0</v>
      </c>
      <c r="D301" s="334" t="str">
        <f>'AMM-BH'!D43</f>
        <v/>
      </c>
    </row>
    <row r="302" spans="1:4" ht="15.2" customHeight="1" thickBot="1" x14ac:dyDescent="0.3">
      <c r="A302" s="196" t="s">
        <v>67</v>
      </c>
      <c r="B302" s="200">
        <f>'AMM-BH'!B44</f>
        <v>0</v>
      </c>
      <c r="C302" s="200">
        <f>'AMM-BH'!C44</f>
        <v>0</v>
      </c>
      <c r="D302" s="334" t="str">
        <f>'AMM-BH'!D44</f>
        <v/>
      </c>
    </row>
    <row r="303" spans="1:4" s="295" customFormat="1" ht="15.2" customHeight="1" thickBot="1" x14ac:dyDescent="0.3">
      <c r="A303" s="653" t="s">
        <v>462</v>
      </c>
      <c r="B303" s="654"/>
      <c r="C303" s="654"/>
      <c r="D303" s="654"/>
    </row>
    <row r="304" spans="1:4" s="295" customFormat="1" ht="18" customHeight="1" thickBot="1" x14ac:dyDescent="0.3">
      <c r="A304" s="648" t="s">
        <v>155</v>
      </c>
      <c r="B304" s="649"/>
      <c r="C304" s="649"/>
      <c r="D304" s="649"/>
    </row>
    <row r="305" spans="1:4" ht="15.2" customHeight="1" thickBot="1" x14ac:dyDescent="0.3">
      <c r="A305" s="194" t="s">
        <v>29</v>
      </c>
      <c r="B305" s="194" t="s">
        <v>30</v>
      </c>
      <c r="C305" s="194" t="s">
        <v>31</v>
      </c>
      <c r="D305" s="341" t="s">
        <v>32</v>
      </c>
    </row>
    <row r="306" spans="1:4" s="295" customFormat="1" ht="15.2" customHeight="1" thickBot="1" x14ac:dyDescent="0.3">
      <c r="A306" s="648" t="s">
        <v>436</v>
      </c>
      <c r="B306" s="649"/>
      <c r="C306" s="649"/>
      <c r="D306" s="649"/>
    </row>
    <row r="307" spans="1:4" ht="15.2" customHeight="1" thickBot="1" x14ac:dyDescent="0.3">
      <c r="A307" s="194" t="s">
        <v>435</v>
      </c>
      <c r="B307" s="200">
        <f>'IET-BH'!B28</f>
        <v>0</v>
      </c>
      <c r="C307" s="200">
        <f>'IET-BH'!C28</f>
        <v>0</v>
      </c>
      <c r="D307" s="334" t="str">
        <f>'IET-BH'!D28</f>
        <v/>
      </c>
    </row>
    <row r="308" spans="1:4" ht="15.2" customHeight="1" thickBot="1" x14ac:dyDescent="0.3">
      <c r="A308" s="196" t="s">
        <v>59</v>
      </c>
      <c r="B308" s="200">
        <f>'IET-BH'!B29</f>
        <v>0</v>
      </c>
      <c r="C308" s="200">
        <f>'IET-BH'!C29</f>
        <v>0</v>
      </c>
      <c r="D308" s="334" t="str">
        <f>'IET-BH'!D29</f>
        <v/>
      </c>
    </row>
    <row r="309" spans="1:4" ht="15.2" customHeight="1" thickBot="1" x14ac:dyDescent="0.3">
      <c r="A309" s="196" t="s">
        <v>47</v>
      </c>
      <c r="B309" s="200">
        <f>'IET-BH'!B30</f>
        <v>0</v>
      </c>
      <c r="C309" s="200">
        <f>'IET-BH'!C30</f>
        <v>0</v>
      </c>
      <c r="D309" s="334" t="str">
        <f>'IET-BH'!D30</f>
        <v/>
      </c>
    </row>
    <row r="310" spans="1:4" ht="15.2" customHeight="1" thickBot="1" x14ac:dyDescent="0.3">
      <c r="A310" s="196" t="s">
        <v>67</v>
      </c>
      <c r="B310" s="200">
        <f>'IET-BH'!B31</f>
        <v>0</v>
      </c>
      <c r="C310" s="200">
        <f>'IET-BH'!C31</f>
        <v>0</v>
      </c>
      <c r="D310" s="334" t="str">
        <f>'IET-BH'!D31</f>
        <v/>
      </c>
    </row>
    <row r="311" spans="1:4" ht="15.2" customHeight="1" thickBot="1" x14ac:dyDescent="0.3">
      <c r="A311" s="194" t="s">
        <v>17</v>
      </c>
      <c r="B311" s="200">
        <f>'IET-BH'!B32</f>
        <v>0</v>
      </c>
      <c r="C311" s="200">
        <f>'IET-BH'!C32</f>
        <v>0</v>
      </c>
      <c r="D311" s="334" t="str">
        <f>'IET-BH'!D32</f>
        <v/>
      </c>
    </row>
    <row r="312" spans="1:4" ht="15.2" customHeight="1" thickBot="1" x14ac:dyDescent="0.3">
      <c r="A312" s="196" t="s">
        <v>59</v>
      </c>
      <c r="B312" s="200">
        <f>'IET-BH'!B33</f>
        <v>0</v>
      </c>
      <c r="C312" s="200">
        <f>'IET-BH'!C33</f>
        <v>0</v>
      </c>
      <c r="D312" s="334" t="str">
        <f>'IET-BH'!D33</f>
        <v/>
      </c>
    </row>
    <row r="313" spans="1:4" ht="15.2" customHeight="1" thickBot="1" x14ac:dyDescent="0.3">
      <c r="A313" s="196" t="s">
        <v>47</v>
      </c>
      <c r="B313" s="200">
        <f>'IET-BH'!B34</f>
        <v>0</v>
      </c>
      <c r="C313" s="200">
        <f>'IET-BH'!C34</f>
        <v>0</v>
      </c>
      <c r="D313" s="334" t="str">
        <f>'IET-BH'!D34</f>
        <v/>
      </c>
    </row>
    <row r="314" spans="1:4" ht="15.2" customHeight="1" thickBot="1" x14ac:dyDescent="0.3">
      <c r="A314" s="196" t="s">
        <v>67</v>
      </c>
      <c r="B314" s="200">
        <f>'IET-BH'!B35</f>
        <v>0</v>
      </c>
      <c r="C314" s="200">
        <f>'IET-BH'!C35</f>
        <v>0</v>
      </c>
      <c r="D314" s="334" t="str">
        <f>'IET-BH'!D35</f>
        <v/>
      </c>
    </row>
    <row r="315" spans="1:4" ht="15.2" customHeight="1" thickBot="1" x14ac:dyDescent="0.3">
      <c r="A315" s="194" t="s">
        <v>18</v>
      </c>
      <c r="B315" s="200">
        <f>'IET-BH'!B36</f>
        <v>0</v>
      </c>
      <c r="C315" s="200">
        <f>'IET-BH'!C36</f>
        <v>0</v>
      </c>
      <c r="D315" s="334" t="str">
        <f>'IET-BH'!D36</f>
        <v/>
      </c>
    </row>
    <row r="316" spans="1:4" ht="15.2" customHeight="1" thickBot="1" x14ac:dyDescent="0.3">
      <c r="A316" s="196" t="s">
        <v>59</v>
      </c>
      <c r="B316" s="200">
        <f>'IET-BH'!B37</f>
        <v>0</v>
      </c>
      <c r="C316" s="200">
        <f>'IET-BH'!C37</f>
        <v>0</v>
      </c>
      <c r="D316" s="334" t="str">
        <f>'IET-BH'!D37</f>
        <v/>
      </c>
    </row>
    <row r="317" spans="1:4" ht="15.2" customHeight="1" thickBot="1" x14ac:dyDescent="0.3">
      <c r="A317" s="196" t="s">
        <v>47</v>
      </c>
      <c r="B317" s="200">
        <f>'IET-BH'!B38</f>
        <v>0</v>
      </c>
      <c r="C317" s="200">
        <f>'IET-BH'!C38</f>
        <v>0</v>
      </c>
      <c r="D317" s="334" t="str">
        <f>'IET-BH'!D38</f>
        <v/>
      </c>
    </row>
    <row r="318" spans="1:4" ht="15.2" customHeight="1" thickBot="1" x14ac:dyDescent="0.3">
      <c r="A318" s="196" t="s">
        <v>67</v>
      </c>
      <c r="B318" s="200">
        <f>'IET-BH'!B39</f>
        <v>0</v>
      </c>
      <c r="C318" s="200">
        <f>'IET-BH'!C39</f>
        <v>0</v>
      </c>
      <c r="D318" s="334" t="str">
        <f>'IET-BH'!D39</f>
        <v/>
      </c>
    </row>
    <row r="319" spans="1:4" s="295" customFormat="1" ht="15.2" customHeight="1" thickBot="1" x14ac:dyDescent="0.3">
      <c r="A319" s="655" t="s">
        <v>437</v>
      </c>
      <c r="B319" s="656"/>
      <c r="C319" s="656"/>
      <c r="D319" s="656"/>
    </row>
    <row r="320" spans="1:4" ht="15.2" customHeight="1" thickBot="1" x14ac:dyDescent="0.3">
      <c r="A320" s="194" t="s">
        <v>435</v>
      </c>
      <c r="B320" s="200">
        <f>'IET-BH'!B41</f>
        <v>0</v>
      </c>
      <c r="C320" s="200">
        <f>'IET-BH'!C41</f>
        <v>0</v>
      </c>
      <c r="D320" s="334" t="str">
        <f>'IET-BH'!D41</f>
        <v/>
      </c>
    </row>
    <row r="321" spans="1:4" ht="15.2" customHeight="1" thickBot="1" x14ac:dyDescent="0.3">
      <c r="A321" s="196" t="s">
        <v>59</v>
      </c>
      <c r="B321" s="200">
        <f>'IET-BH'!B42</f>
        <v>0</v>
      </c>
      <c r="C321" s="200">
        <f>'IET-BH'!C42</f>
        <v>0</v>
      </c>
      <c r="D321" s="334" t="str">
        <f>'IET-BH'!D42</f>
        <v/>
      </c>
    </row>
    <row r="322" spans="1:4" ht="15.2" customHeight="1" thickBot="1" x14ac:dyDescent="0.3">
      <c r="A322" s="196" t="s">
        <v>47</v>
      </c>
      <c r="B322" s="200">
        <f>'IET-BH'!B43</f>
        <v>0</v>
      </c>
      <c r="C322" s="200">
        <f>'IET-BH'!C43</f>
        <v>0</v>
      </c>
      <c r="D322" s="334" t="str">
        <f>'IET-BH'!D43</f>
        <v/>
      </c>
    </row>
    <row r="323" spans="1:4" ht="15.2" customHeight="1" thickBot="1" x14ac:dyDescent="0.3">
      <c r="A323" s="196" t="s">
        <v>67</v>
      </c>
      <c r="B323" s="200">
        <f>'IET-BH'!B44</f>
        <v>0</v>
      </c>
      <c r="C323" s="200">
        <f>'IET-BH'!C44</f>
        <v>0</v>
      </c>
      <c r="D323" s="334" t="str">
        <f>'IET-BH'!D44</f>
        <v/>
      </c>
    </row>
    <row r="324" spans="1:4" ht="15.2" customHeight="1" thickBot="1" x14ac:dyDescent="0.3">
      <c r="A324" s="192" t="s">
        <v>17</v>
      </c>
      <c r="B324" s="200">
        <f>'IET-BH'!B45</f>
        <v>0</v>
      </c>
      <c r="C324" s="200">
        <f>'IET-BH'!C45</f>
        <v>0</v>
      </c>
      <c r="D324" s="334" t="str">
        <f>'IET-BH'!D45</f>
        <v/>
      </c>
    </row>
    <row r="325" spans="1:4" ht="15.2" customHeight="1" thickBot="1" x14ac:dyDescent="0.3">
      <c r="A325" s="196" t="s">
        <v>59</v>
      </c>
      <c r="B325" s="200">
        <f>'IET-BH'!B46</f>
        <v>0</v>
      </c>
      <c r="C325" s="200">
        <f>'IET-BH'!C46</f>
        <v>0</v>
      </c>
      <c r="D325" s="334" t="str">
        <f>'IET-BH'!D46</f>
        <v/>
      </c>
    </row>
    <row r="326" spans="1:4" ht="15.2" customHeight="1" thickBot="1" x14ac:dyDescent="0.3">
      <c r="A326" s="196" t="s">
        <v>47</v>
      </c>
      <c r="B326" s="200">
        <f>'IET-BH'!B47</f>
        <v>0</v>
      </c>
      <c r="C326" s="200">
        <f>'IET-BH'!C47</f>
        <v>0</v>
      </c>
      <c r="D326" s="334" t="str">
        <f>'IET-BH'!D47</f>
        <v/>
      </c>
    </row>
    <row r="327" spans="1:4" ht="15.2" customHeight="1" thickBot="1" x14ac:dyDescent="0.3">
      <c r="A327" s="196" t="s">
        <v>67</v>
      </c>
      <c r="B327" s="200">
        <f>'IET-BH'!B48</f>
        <v>0</v>
      </c>
      <c r="C327" s="200">
        <f>'IET-BH'!C48</f>
        <v>0</v>
      </c>
      <c r="D327" s="334" t="str">
        <f>'IET-BH'!D48</f>
        <v/>
      </c>
    </row>
    <row r="328" spans="1:4" ht="15.2" customHeight="1" thickBot="1" x14ac:dyDescent="0.3">
      <c r="A328" s="194" t="s">
        <v>18</v>
      </c>
      <c r="B328" s="200">
        <f>'IET-BH'!B49</f>
        <v>0</v>
      </c>
      <c r="C328" s="200">
        <f>'IET-BH'!C49</f>
        <v>0</v>
      </c>
      <c r="D328" s="334" t="str">
        <f>'IET-BH'!D49</f>
        <v/>
      </c>
    </row>
    <row r="329" spans="1:4" ht="15.2" customHeight="1" thickBot="1" x14ac:dyDescent="0.3">
      <c r="A329" s="196" t="s">
        <v>59</v>
      </c>
      <c r="B329" s="200">
        <f>'IET-BH'!B50</f>
        <v>0</v>
      </c>
      <c r="C329" s="200">
        <f>'IET-BH'!C50</f>
        <v>0</v>
      </c>
      <c r="D329" s="334" t="str">
        <f>'IET-BH'!D50</f>
        <v/>
      </c>
    </row>
    <row r="330" spans="1:4" ht="15.2" customHeight="1" thickBot="1" x14ac:dyDescent="0.3">
      <c r="A330" s="196" t="s">
        <v>47</v>
      </c>
      <c r="B330" s="200">
        <f>'IET-BH'!B51</f>
        <v>0</v>
      </c>
      <c r="C330" s="200">
        <f>'IET-BH'!C51</f>
        <v>0</v>
      </c>
      <c r="D330" s="334" t="str">
        <f>'IET-BH'!D51</f>
        <v/>
      </c>
    </row>
    <row r="331" spans="1:4" ht="15.2" customHeight="1" thickBot="1" x14ac:dyDescent="0.3">
      <c r="A331" s="196" t="s">
        <v>67</v>
      </c>
      <c r="B331" s="200">
        <f>'IET-BH'!B52</f>
        <v>0</v>
      </c>
      <c r="C331" s="200">
        <f>'IET-BH'!C52</f>
        <v>0</v>
      </c>
      <c r="D331" s="334" t="str">
        <f>'IET-BH'!D52</f>
        <v/>
      </c>
    </row>
    <row r="332" spans="1:4" s="295" customFormat="1" ht="15.2" customHeight="1" thickBot="1" x14ac:dyDescent="0.3">
      <c r="A332" s="664" t="s">
        <v>462</v>
      </c>
      <c r="B332" s="433"/>
      <c r="C332" s="433"/>
      <c r="D332" s="433"/>
    </row>
    <row r="333" spans="1:4" s="295" customFormat="1" ht="15.2" customHeight="1" thickBot="1" x14ac:dyDescent="0.3">
      <c r="A333" s="648" t="s">
        <v>505</v>
      </c>
      <c r="B333" s="649"/>
      <c r="C333" s="649"/>
      <c r="D333" s="649"/>
    </row>
    <row r="334" spans="1:4" s="295" customFormat="1" ht="15.2" customHeight="1" thickBot="1" x14ac:dyDescent="0.3">
      <c r="A334" s="648" t="s">
        <v>148</v>
      </c>
      <c r="B334" s="649"/>
      <c r="C334" s="649"/>
      <c r="D334" s="649"/>
    </row>
    <row r="335" spans="1:4" ht="15.2" customHeight="1" thickBot="1" x14ac:dyDescent="0.3">
      <c r="A335" s="192" t="s">
        <v>29</v>
      </c>
      <c r="B335" s="205" t="s">
        <v>30</v>
      </c>
      <c r="C335" s="205" t="s">
        <v>31</v>
      </c>
      <c r="D335" s="330" t="s">
        <v>32</v>
      </c>
    </row>
    <row r="336" spans="1:4" ht="15.2" customHeight="1" thickBot="1" x14ac:dyDescent="0.3">
      <c r="A336" s="192" t="s">
        <v>16</v>
      </c>
      <c r="B336" s="200">
        <f>'SU-A'!B19</f>
        <v>0</v>
      </c>
      <c r="C336" s="200">
        <f>'SU-A'!C19</f>
        <v>0</v>
      </c>
      <c r="D336" s="334" t="str">
        <f>'SU-A'!D19</f>
        <v/>
      </c>
    </row>
    <row r="337" spans="1:4" ht="15.2" customHeight="1" thickBot="1" x14ac:dyDescent="0.3">
      <c r="A337" s="196" t="s">
        <v>59</v>
      </c>
      <c r="B337" s="200">
        <f>'SU-A'!B20</f>
        <v>0</v>
      </c>
      <c r="C337" s="200">
        <f>'SU-A'!C20</f>
        <v>0</v>
      </c>
      <c r="D337" s="334" t="str">
        <f>'SU-A'!D20</f>
        <v/>
      </c>
    </row>
    <row r="338" spans="1:4" ht="15.2" customHeight="1" thickBot="1" x14ac:dyDescent="0.3">
      <c r="A338" s="196" t="s">
        <v>47</v>
      </c>
      <c r="B338" s="200">
        <f>'SU-A'!B21</f>
        <v>0</v>
      </c>
      <c r="C338" s="200">
        <f>'SU-A'!C21</f>
        <v>0</v>
      </c>
      <c r="D338" s="334" t="str">
        <f>'SU-A'!D21</f>
        <v/>
      </c>
    </row>
    <row r="339" spans="1:4" ht="15.2" customHeight="1" thickBot="1" x14ac:dyDescent="0.3">
      <c r="A339" s="196" t="s">
        <v>67</v>
      </c>
      <c r="B339" s="200">
        <f>'SU-A'!B22</f>
        <v>0</v>
      </c>
      <c r="C339" s="200">
        <f>'SU-A'!C22</f>
        <v>0</v>
      </c>
      <c r="D339" s="334" t="str">
        <f>'SU-A'!D22</f>
        <v/>
      </c>
    </row>
    <row r="340" spans="1:4" ht="15.2" customHeight="1" thickBot="1" x14ac:dyDescent="0.3">
      <c r="A340" s="192" t="s">
        <v>17</v>
      </c>
      <c r="B340" s="200">
        <f>'SU-A'!B23</f>
        <v>0</v>
      </c>
      <c r="C340" s="200">
        <f>'SU-A'!C23</f>
        <v>0</v>
      </c>
      <c r="D340" s="334" t="str">
        <f>'SU-A'!D23</f>
        <v/>
      </c>
    </row>
    <row r="341" spans="1:4" ht="15.2" customHeight="1" thickBot="1" x14ac:dyDescent="0.3">
      <c r="A341" s="196" t="s">
        <v>59</v>
      </c>
      <c r="B341" s="200">
        <f>'SU-A'!B24</f>
        <v>0</v>
      </c>
      <c r="C341" s="200">
        <f>'SU-A'!C24</f>
        <v>0</v>
      </c>
      <c r="D341" s="334" t="str">
        <f>'SU-A'!D24</f>
        <v/>
      </c>
    </row>
    <row r="342" spans="1:4" ht="15.2" customHeight="1" thickBot="1" x14ac:dyDescent="0.3">
      <c r="A342" s="196" t="s">
        <v>47</v>
      </c>
      <c r="B342" s="200">
        <f>'SU-A'!B25</f>
        <v>0</v>
      </c>
      <c r="C342" s="200">
        <f>'SU-A'!C25</f>
        <v>0</v>
      </c>
      <c r="D342" s="334" t="str">
        <f>'SU-A'!D25</f>
        <v/>
      </c>
    </row>
    <row r="343" spans="1:4" ht="15.2" customHeight="1" thickBot="1" x14ac:dyDescent="0.3">
      <c r="A343" s="196" t="s">
        <v>67</v>
      </c>
      <c r="B343" s="200">
        <f>'SU-A'!B26</f>
        <v>0</v>
      </c>
      <c r="C343" s="200">
        <f>'SU-A'!C26</f>
        <v>0</v>
      </c>
      <c r="D343" s="334" t="str">
        <f>'SU-A'!D26</f>
        <v/>
      </c>
    </row>
    <row r="344" spans="1:4" ht="15.2" customHeight="1" thickBot="1" x14ac:dyDescent="0.3">
      <c r="A344" s="194" t="s">
        <v>448</v>
      </c>
      <c r="B344" s="200">
        <f>'SU-A'!B27</f>
        <v>0</v>
      </c>
      <c r="C344" s="200">
        <f>'SU-A'!C27</f>
        <v>0</v>
      </c>
      <c r="D344" s="334" t="str">
        <f>'SU-A'!D27</f>
        <v/>
      </c>
    </row>
    <row r="345" spans="1:4" ht="15.2" customHeight="1" thickBot="1" x14ac:dyDescent="0.3">
      <c r="A345" s="196" t="s">
        <v>59</v>
      </c>
      <c r="B345" s="200">
        <f>'SU-A'!B28</f>
        <v>0</v>
      </c>
      <c r="C345" s="200">
        <f>'SU-A'!C28</f>
        <v>0</v>
      </c>
      <c r="D345" s="334" t="str">
        <f>'SU-A'!D28</f>
        <v/>
      </c>
    </row>
    <row r="346" spans="1:4" ht="15.2" customHeight="1" thickBot="1" x14ac:dyDescent="0.3">
      <c r="A346" s="196" t="s">
        <v>47</v>
      </c>
      <c r="B346" s="200">
        <f>'SU-A'!B29</f>
        <v>0</v>
      </c>
      <c r="C346" s="200">
        <f>'SU-A'!C29</f>
        <v>0</v>
      </c>
      <c r="D346" s="334" t="str">
        <f>'SU-A'!D29</f>
        <v/>
      </c>
    </row>
    <row r="347" spans="1:4" ht="15.2" customHeight="1" thickBot="1" x14ac:dyDescent="0.3">
      <c r="A347" s="196" t="s">
        <v>67</v>
      </c>
      <c r="B347" s="200">
        <f>'SU-A'!B30</f>
        <v>0</v>
      </c>
      <c r="C347" s="200">
        <f>'SU-A'!C30</f>
        <v>0</v>
      </c>
      <c r="D347" s="334" t="str">
        <f>'SU-A'!D30</f>
        <v/>
      </c>
    </row>
    <row r="348" spans="1:4" ht="15.2" customHeight="1" thickBot="1" x14ac:dyDescent="0.3">
      <c r="A348" s="192" t="s">
        <v>362</v>
      </c>
      <c r="B348" s="200">
        <f>'SU-A'!B31</f>
        <v>0</v>
      </c>
      <c r="C348" s="200">
        <f>'SU-A'!C31</f>
        <v>0</v>
      </c>
      <c r="D348" s="334" t="str">
        <f>'SU-A'!D31</f>
        <v/>
      </c>
    </row>
    <row r="349" spans="1:4" ht="15.2" customHeight="1" thickBot="1" x14ac:dyDescent="0.3">
      <c r="A349" s="196" t="s">
        <v>59</v>
      </c>
      <c r="B349" s="200">
        <f>'SU-A'!B32</f>
        <v>0</v>
      </c>
      <c r="C349" s="200">
        <f>'SU-A'!C32</f>
        <v>0</v>
      </c>
      <c r="D349" s="334" t="str">
        <f>'SU-A'!D32</f>
        <v/>
      </c>
    </row>
    <row r="350" spans="1:4" ht="15.2" customHeight="1" thickBot="1" x14ac:dyDescent="0.3">
      <c r="A350" s="196" t="s">
        <v>47</v>
      </c>
      <c r="B350" s="200">
        <f>'SU-A'!B33</f>
        <v>0</v>
      </c>
      <c r="C350" s="200">
        <f>'SU-A'!C33</f>
        <v>0</v>
      </c>
      <c r="D350" s="334" t="str">
        <f>'SU-A'!D33</f>
        <v/>
      </c>
    </row>
    <row r="351" spans="1:4" ht="15.2" customHeight="1" thickBot="1" x14ac:dyDescent="0.3">
      <c r="A351" s="196" t="s">
        <v>67</v>
      </c>
      <c r="B351" s="200">
        <f>'SU-A'!B34</f>
        <v>0</v>
      </c>
      <c r="C351" s="200">
        <f>'SU-A'!C34</f>
        <v>0</v>
      </c>
      <c r="D351" s="334" t="str">
        <f>'SU-A'!D34</f>
        <v/>
      </c>
    </row>
    <row r="352" spans="1:4" s="295" customFormat="1" ht="15.2" customHeight="1" thickBot="1" x14ac:dyDescent="0.3">
      <c r="A352" s="653" t="s">
        <v>462</v>
      </c>
      <c r="B352" s="654"/>
      <c r="C352" s="654"/>
      <c r="D352" s="654"/>
    </row>
    <row r="353" spans="1:4" s="295" customFormat="1" ht="13.5" customHeight="1" thickBot="1" x14ac:dyDescent="0.3">
      <c r="A353" s="648" t="s">
        <v>134</v>
      </c>
      <c r="B353" s="649"/>
      <c r="C353" s="649"/>
      <c r="D353" s="649"/>
    </row>
    <row r="354" spans="1:4" ht="15.2" customHeight="1" thickBot="1" x14ac:dyDescent="0.3">
      <c r="A354" s="192" t="s">
        <v>29</v>
      </c>
      <c r="B354" s="192" t="s">
        <v>30</v>
      </c>
      <c r="C354" s="192" t="s">
        <v>31</v>
      </c>
      <c r="D354" s="330" t="s">
        <v>32</v>
      </c>
    </row>
    <row r="355" spans="1:4" ht="15.2" customHeight="1" thickBot="1" x14ac:dyDescent="0.3">
      <c r="A355" s="197" t="s">
        <v>59</v>
      </c>
      <c r="B355" s="200">
        <f>'SMI-PC'!B19</f>
        <v>0</v>
      </c>
      <c r="C355" s="200">
        <f>'SMI-PC'!C19</f>
        <v>0</v>
      </c>
      <c r="D355" s="334" t="str">
        <f>'SMI-PC'!D19</f>
        <v/>
      </c>
    </row>
    <row r="356" spans="1:4" ht="15.2" customHeight="1" thickBot="1" x14ac:dyDescent="0.3">
      <c r="A356" s="194" t="s">
        <v>47</v>
      </c>
      <c r="B356" s="200">
        <f>'SMI-PC'!B20</f>
        <v>0</v>
      </c>
      <c r="C356" s="200">
        <f>'SMI-PC'!C20</f>
        <v>0</v>
      </c>
      <c r="D356" s="334" t="str">
        <f>'SMI-PC'!D20</f>
        <v/>
      </c>
    </row>
    <row r="357" spans="1:4" ht="15.2" customHeight="1" thickBot="1" x14ac:dyDescent="0.3">
      <c r="A357" s="194" t="s">
        <v>67</v>
      </c>
      <c r="B357" s="200">
        <f>'SMI-PC'!B21</f>
        <v>0</v>
      </c>
      <c r="C357" s="200">
        <f>'SMI-PC'!C21</f>
        <v>0</v>
      </c>
      <c r="D357" s="334" t="str">
        <f>'SMI-PC'!D21</f>
        <v/>
      </c>
    </row>
    <row r="358" spans="1:4" ht="15.2" customHeight="1" thickBot="1" x14ac:dyDescent="0.3">
      <c r="A358" s="211" t="s">
        <v>34</v>
      </c>
      <c r="B358" s="200">
        <f>'SMI-PC'!B22</f>
        <v>0</v>
      </c>
      <c r="C358" s="200">
        <f>'SMI-PC'!C22</f>
        <v>0</v>
      </c>
      <c r="D358" s="334" t="str">
        <f>'SMI-PC'!D22</f>
        <v/>
      </c>
    </row>
    <row r="359" spans="1:4" s="295" customFormat="1" ht="15.2" customHeight="1" thickBot="1" x14ac:dyDescent="0.3">
      <c r="A359" s="653" t="s">
        <v>462</v>
      </c>
      <c r="B359" s="654"/>
      <c r="C359" s="654"/>
      <c r="D359" s="654"/>
    </row>
    <row r="360" spans="1:4" s="295" customFormat="1" ht="18.75" customHeight="1" thickBot="1" x14ac:dyDescent="0.3">
      <c r="A360" s="648" t="s">
        <v>152</v>
      </c>
      <c r="B360" s="649"/>
      <c r="C360" s="649"/>
      <c r="D360" s="649"/>
    </row>
    <row r="361" spans="1:4" ht="15.2" customHeight="1" thickBot="1" x14ac:dyDescent="0.3">
      <c r="A361" s="192" t="s">
        <v>29</v>
      </c>
      <c r="B361" s="193" t="s">
        <v>30</v>
      </c>
      <c r="C361" s="193" t="s">
        <v>31</v>
      </c>
      <c r="D361" s="330" t="s">
        <v>32</v>
      </c>
    </row>
    <row r="362" spans="1:4" ht="15.2" customHeight="1" thickBot="1" x14ac:dyDescent="0.3">
      <c r="A362" s="211" t="s">
        <v>374</v>
      </c>
      <c r="B362" s="199">
        <f>APM!B19</f>
        <v>0</v>
      </c>
      <c r="C362" s="199">
        <f>APM!C19</f>
        <v>0</v>
      </c>
      <c r="D362" s="334" t="str">
        <f>APM!D19</f>
        <v/>
      </c>
    </row>
    <row r="363" spans="1:4" ht="15.2" customHeight="1" thickBot="1" x14ac:dyDescent="0.3">
      <c r="A363" s="204" t="s">
        <v>59</v>
      </c>
      <c r="B363" s="199">
        <f>APM!B20</f>
        <v>0</v>
      </c>
      <c r="C363" s="199">
        <f>APM!C20</f>
        <v>0</v>
      </c>
      <c r="D363" s="334" t="str">
        <f>APM!D20</f>
        <v/>
      </c>
    </row>
    <row r="364" spans="1:4" ht="15.2" customHeight="1" thickBot="1" x14ac:dyDescent="0.3">
      <c r="A364" s="196" t="s">
        <v>47</v>
      </c>
      <c r="B364" s="199">
        <f>APM!B21</f>
        <v>0</v>
      </c>
      <c r="C364" s="199">
        <f>APM!C21</f>
        <v>0</v>
      </c>
      <c r="D364" s="334" t="str">
        <f>APM!D21</f>
        <v/>
      </c>
    </row>
    <row r="365" spans="1:4" ht="15.2" customHeight="1" thickBot="1" x14ac:dyDescent="0.3">
      <c r="A365" s="196" t="s">
        <v>67</v>
      </c>
      <c r="B365" s="199">
        <f>APM!B22</f>
        <v>0</v>
      </c>
      <c r="C365" s="199">
        <f>APM!C22</f>
        <v>0</v>
      </c>
      <c r="D365" s="334" t="str">
        <f>APM!D22</f>
        <v/>
      </c>
    </row>
    <row r="366" spans="1:4" ht="15.2" customHeight="1" thickBot="1" x14ac:dyDescent="0.3">
      <c r="A366" s="211" t="s">
        <v>375</v>
      </c>
      <c r="B366" s="199">
        <f>APM!B23</f>
        <v>0</v>
      </c>
      <c r="C366" s="199">
        <f>APM!C23</f>
        <v>0</v>
      </c>
      <c r="D366" s="334" t="str">
        <f>APM!D23</f>
        <v/>
      </c>
    </row>
    <row r="367" spans="1:4" ht="15.2" customHeight="1" thickBot="1" x14ac:dyDescent="0.3">
      <c r="A367" s="204" t="s">
        <v>59</v>
      </c>
      <c r="B367" s="199">
        <f>APM!B24</f>
        <v>0</v>
      </c>
      <c r="C367" s="199">
        <f>APM!C24</f>
        <v>0</v>
      </c>
      <c r="D367" s="334" t="str">
        <f>APM!D24</f>
        <v/>
      </c>
    </row>
    <row r="368" spans="1:4" ht="15.2" customHeight="1" thickBot="1" x14ac:dyDescent="0.3">
      <c r="A368" s="196" t="s">
        <v>47</v>
      </c>
      <c r="B368" s="199">
        <f>APM!B25</f>
        <v>0</v>
      </c>
      <c r="C368" s="199">
        <f>APM!C25</f>
        <v>0</v>
      </c>
      <c r="D368" s="334" t="str">
        <f>APM!D25</f>
        <v/>
      </c>
    </row>
    <row r="369" spans="1:4" ht="15.2" customHeight="1" thickBot="1" x14ac:dyDescent="0.3">
      <c r="A369" s="196" t="s">
        <v>67</v>
      </c>
      <c r="B369" s="199">
        <f>APM!B26</f>
        <v>0</v>
      </c>
      <c r="C369" s="199">
        <f>APM!C26</f>
        <v>0</v>
      </c>
      <c r="D369" s="334" t="str">
        <f>APM!D26</f>
        <v/>
      </c>
    </row>
    <row r="370" spans="1:4" ht="15.2" customHeight="1" thickBot="1" x14ac:dyDescent="0.3">
      <c r="A370" s="211" t="s">
        <v>16</v>
      </c>
      <c r="B370" s="199">
        <f>APM!B27</f>
        <v>0</v>
      </c>
      <c r="C370" s="199">
        <f>APM!C27</f>
        <v>0</v>
      </c>
      <c r="D370" s="334" t="str">
        <f>APM!D27</f>
        <v/>
      </c>
    </row>
    <row r="371" spans="1:4" ht="15.2" customHeight="1" thickBot="1" x14ac:dyDescent="0.3">
      <c r="A371" s="204" t="s">
        <v>59</v>
      </c>
      <c r="B371" s="199">
        <f>APM!B28</f>
        <v>0</v>
      </c>
      <c r="C371" s="199">
        <f>APM!C28</f>
        <v>0</v>
      </c>
      <c r="D371" s="334" t="str">
        <f>APM!D28</f>
        <v/>
      </c>
    </row>
    <row r="372" spans="1:4" ht="15.2" customHeight="1" thickBot="1" x14ac:dyDescent="0.3">
      <c r="A372" s="196" t="s">
        <v>47</v>
      </c>
      <c r="B372" s="199">
        <f>APM!B29</f>
        <v>0</v>
      </c>
      <c r="C372" s="199">
        <f>APM!C29</f>
        <v>0</v>
      </c>
      <c r="D372" s="334" t="str">
        <f>APM!D29</f>
        <v/>
      </c>
    </row>
    <row r="373" spans="1:4" ht="15.2" customHeight="1" thickBot="1" x14ac:dyDescent="0.3">
      <c r="A373" s="196" t="s">
        <v>67</v>
      </c>
      <c r="B373" s="199">
        <f>APM!B30</f>
        <v>0</v>
      </c>
      <c r="C373" s="199">
        <f>APM!C30</f>
        <v>0</v>
      </c>
      <c r="D373" s="334" t="str">
        <f>APM!D30</f>
        <v/>
      </c>
    </row>
    <row r="374" spans="1:4" ht="15.2" customHeight="1" thickBot="1" x14ac:dyDescent="0.3">
      <c r="A374" s="211" t="s">
        <v>362</v>
      </c>
      <c r="B374" s="199">
        <f>APM!B31</f>
        <v>0</v>
      </c>
      <c r="C374" s="199">
        <f>APM!C31</f>
        <v>0</v>
      </c>
      <c r="D374" s="334" t="str">
        <f>APM!D31</f>
        <v/>
      </c>
    </row>
    <row r="375" spans="1:4" ht="15.2" customHeight="1" thickBot="1" x14ac:dyDescent="0.3">
      <c r="A375" s="204" t="s">
        <v>59</v>
      </c>
      <c r="B375" s="199">
        <f>APM!B32</f>
        <v>0</v>
      </c>
      <c r="C375" s="199">
        <f>APM!C32</f>
        <v>0</v>
      </c>
      <c r="D375" s="334" t="str">
        <f>APM!D32</f>
        <v/>
      </c>
    </row>
    <row r="376" spans="1:4" ht="15.2" customHeight="1" thickBot="1" x14ac:dyDescent="0.3">
      <c r="A376" s="196" t="s">
        <v>47</v>
      </c>
      <c r="B376" s="199">
        <f>APM!B33</f>
        <v>0</v>
      </c>
      <c r="C376" s="199">
        <f>APM!C33</f>
        <v>0</v>
      </c>
      <c r="D376" s="334" t="str">
        <f>APM!D33</f>
        <v/>
      </c>
    </row>
    <row r="377" spans="1:4" ht="15.2" customHeight="1" thickBot="1" x14ac:dyDescent="0.3">
      <c r="A377" s="196" t="s">
        <v>67</v>
      </c>
      <c r="B377" s="199">
        <f>APM!B34</f>
        <v>0</v>
      </c>
      <c r="C377" s="199">
        <f>APM!C34</f>
        <v>0</v>
      </c>
      <c r="D377" s="334" t="str">
        <f>APM!D34</f>
        <v/>
      </c>
    </row>
    <row r="378" spans="1:4" s="295" customFormat="1" ht="15.2" customHeight="1" thickBot="1" x14ac:dyDescent="0.3">
      <c r="A378" s="653" t="s">
        <v>462</v>
      </c>
      <c r="B378" s="654"/>
      <c r="C378" s="654"/>
      <c r="D378" s="654"/>
    </row>
    <row r="379" spans="1:4" s="295" customFormat="1" ht="18.75" customHeight="1" thickBot="1" x14ac:dyDescent="0.3">
      <c r="A379" s="648" t="s">
        <v>137</v>
      </c>
      <c r="B379" s="649"/>
      <c r="C379" s="649"/>
      <c r="D379" s="649"/>
    </row>
    <row r="380" spans="1:4" ht="15.2" customHeight="1" thickBot="1" x14ac:dyDescent="0.3">
      <c r="A380" s="192" t="s">
        <v>29</v>
      </c>
      <c r="B380" s="192" t="s">
        <v>30</v>
      </c>
      <c r="C380" s="192" t="s">
        <v>31</v>
      </c>
      <c r="D380" s="330" t="s">
        <v>32</v>
      </c>
    </row>
    <row r="381" spans="1:4" ht="15.2" customHeight="1" thickBot="1" x14ac:dyDescent="0.3">
      <c r="A381" s="194" t="s">
        <v>59</v>
      </c>
      <c r="B381" s="200">
        <f>SMC!B19</f>
        <v>0</v>
      </c>
      <c r="C381" s="200">
        <f>SMC!C19</f>
        <v>0</v>
      </c>
      <c r="D381" s="334" t="str">
        <f>SMC!D19</f>
        <v/>
      </c>
    </row>
    <row r="382" spans="1:4" ht="15.2" customHeight="1" thickBot="1" x14ac:dyDescent="0.3">
      <c r="A382" s="197" t="s">
        <v>47</v>
      </c>
      <c r="B382" s="200">
        <f>SMC!B20</f>
        <v>0</v>
      </c>
      <c r="C382" s="200">
        <f>SMC!C20</f>
        <v>0</v>
      </c>
      <c r="D382" s="334" t="str">
        <f>SMC!D20</f>
        <v/>
      </c>
    </row>
    <row r="383" spans="1:4" ht="15.2" customHeight="1" thickBot="1" x14ac:dyDescent="0.3">
      <c r="A383" s="197" t="s">
        <v>67</v>
      </c>
      <c r="B383" s="200">
        <f>SMC!B21</f>
        <v>0</v>
      </c>
      <c r="C383" s="200">
        <f>SMC!C21</f>
        <v>0</v>
      </c>
      <c r="D383" s="334" t="str">
        <f>SMC!D21</f>
        <v/>
      </c>
    </row>
    <row r="384" spans="1:4" ht="15.2" customHeight="1" thickBot="1" x14ac:dyDescent="0.3">
      <c r="A384" s="194" t="s">
        <v>34</v>
      </c>
      <c r="B384" s="200">
        <f>SMC!B22</f>
        <v>0</v>
      </c>
      <c r="C384" s="200">
        <f>SMC!C22</f>
        <v>0</v>
      </c>
      <c r="D384" s="334" t="str">
        <f>SMC!D22</f>
        <v/>
      </c>
    </row>
    <row r="385" spans="1:4" s="295" customFormat="1" ht="15.2" customHeight="1" thickBot="1" x14ac:dyDescent="0.3">
      <c r="A385" s="653" t="s">
        <v>462</v>
      </c>
      <c r="B385" s="654"/>
      <c r="C385" s="654"/>
      <c r="D385" s="654"/>
    </row>
    <row r="386" spans="1:4" s="295" customFormat="1" ht="15.75" customHeight="1" thickBot="1" x14ac:dyDescent="0.3">
      <c r="A386" s="648" t="s">
        <v>139</v>
      </c>
      <c r="B386" s="649"/>
      <c r="C386" s="649"/>
      <c r="D386" s="649"/>
    </row>
    <row r="387" spans="1:4" ht="15.2" customHeight="1" thickBot="1" x14ac:dyDescent="0.3">
      <c r="A387" s="192" t="s">
        <v>29</v>
      </c>
      <c r="B387" s="192" t="s">
        <v>30</v>
      </c>
      <c r="C387" s="192" t="s">
        <v>31</v>
      </c>
      <c r="D387" s="330" t="s">
        <v>32</v>
      </c>
    </row>
    <row r="388" spans="1:4" ht="15.2" customHeight="1" thickBot="1" x14ac:dyDescent="0.3">
      <c r="A388" s="194" t="s">
        <v>59</v>
      </c>
      <c r="B388" s="200">
        <f>'AMS-BD'!B19</f>
        <v>0</v>
      </c>
      <c r="C388" s="200">
        <f>'AMS-BD'!C19</f>
        <v>0</v>
      </c>
      <c r="D388" s="334" t="str">
        <f>'AMS-BD'!D19</f>
        <v/>
      </c>
    </row>
    <row r="389" spans="1:4" ht="15.2" customHeight="1" thickBot="1" x14ac:dyDescent="0.3">
      <c r="A389" s="197" t="s">
        <v>47</v>
      </c>
      <c r="B389" s="200">
        <f>'AMS-BD'!B20</f>
        <v>0</v>
      </c>
      <c r="C389" s="200">
        <f>'AMS-BD'!C20</f>
        <v>0</v>
      </c>
      <c r="D389" s="334" t="str">
        <f>'AMS-BD'!D20</f>
        <v/>
      </c>
    </row>
    <row r="390" spans="1:4" ht="15.2" customHeight="1" thickBot="1" x14ac:dyDescent="0.3">
      <c r="A390" s="197" t="s">
        <v>679</v>
      </c>
      <c r="B390" s="200">
        <f>'AMS-BD'!B21</f>
        <v>0</v>
      </c>
      <c r="C390" s="200">
        <f>'AMS-BD'!C21</f>
        <v>0</v>
      </c>
      <c r="D390" s="334" t="str">
        <f>'AMS-BD'!D21</f>
        <v/>
      </c>
    </row>
    <row r="391" spans="1:4" ht="15.2" customHeight="1" thickBot="1" x14ac:dyDescent="0.3">
      <c r="A391" s="194" t="s">
        <v>34</v>
      </c>
      <c r="B391" s="200">
        <f>'AMS-BD'!B22</f>
        <v>0</v>
      </c>
      <c r="C391" s="200">
        <f>'AMS-BD'!C22</f>
        <v>0</v>
      </c>
      <c r="D391" s="334" t="str">
        <f>'AMS-BD'!D22</f>
        <v/>
      </c>
    </row>
    <row r="392" spans="1:4" ht="15.2" customHeight="1" x14ac:dyDescent="0.25"/>
    <row r="393" spans="1:4" ht="15.2" hidden="1" customHeight="1" x14ac:dyDescent="0.25"/>
    <row r="394" spans="1:4" ht="15.2" hidden="1" customHeight="1" x14ac:dyDescent="0.25"/>
    <row r="395" spans="1:4" ht="15.2" hidden="1" customHeight="1" x14ac:dyDescent="0.25"/>
    <row r="396" spans="1:4" ht="15.2" hidden="1" customHeight="1" x14ac:dyDescent="0.25"/>
    <row r="397" spans="1:4" ht="15.2" hidden="1" customHeight="1" x14ac:dyDescent="0.25"/>
    <row r="398" spans="1:4" ht="15.2" hidden="1" customHeight="1" x14ac:dyDescent="0.25"/>
    <row r="399" spans="1:4" ht="15.2" hidden="1" customHeight="1" x14ac:dyDescent="0.25"/>
    <row r="400" spans="1:4" ht="15.2" hidden="1" customHeight="1" x14ac:dyDescent="0.25"/>
    <row r="401" ht="15.2" hidden="1" customHeight="1" x14ac:dyDescent="0.25"/>
    <row r="402" ht="15.2" hidden="1" customHeight="1" x14ac:dyDescent="0.25"/>
    <row r="403" ht="15.2" hidden="1" customHeight="1" x14ac:dyDescent="0.25"/>
    <row r="404" ht="15.2" hidden="1" customHeight="1" x14ac:dyDescent="0.25"/>
    <row r="405" ht="15.2" hidden="1" customHeight="1" x14ac:dyDescent="0.25"/>
    <row r="406" ht="15.2" hidden="1" customHeight="1" x14ac:dyDescent="0.25"/>
    <row r="407" ht="15.2" hidden="1" customHeight="1" x14ac:dyDescent="0.25"/>
    <row r="408" ht="15.2" hidden="1" customHeight="1" x14ac:dyDescent="0.25"/>
    <row r="409" ht="15.2" hidden="1" customHeight="1" x14ac:dyDescent="0.25"/>
    <row r="410" ht="15.2" hidden="1" customHeight="1" x14ac:dyDescent="0.25"/>
    <row r="411" ht="15.2" hidden="1" customHeight="1" x14ac:dyDescent="0.25"/>
    <row r="412" ht="15.2" hidden="1" customHeight="1" x14ac:dyDescent="0.25"/>
    <row r="413" ht="15.2" hidden="1" customHeight="1" x14ac:dyDescent="0.25"/>
    <row r="414" ht="15.2" hidden="1" customHeight="1" x14ac:dyDescent="0.25"/>
    <row r="415" ht="15.2" hidden="1" customHeight="1" x14ac:dyDescent="0.25"/>
    <row r="416" ht="15.2" hidden="1" customHeight="1" x14ac:dyDescent="0.25"/>
    <row r="417" ht="15.2" hidden="1" customHeight="1" x14ac:dyDescent="0.25"/>
    <row r="418" ht="15.2" hidden="1" customHeight="1" x14ac:dyDescent="0.25"/>
    <row r="419" ht="15.2" hidden="1" customHeight="1" x14ac:dyDescent="0.25"/>
    <row r="420" ht="15.2" hidden="1" customHeight="1" x14ac:dyDescent="0.25"/>
    <row r="421" ht="15.2" hidden="1" customHeight="1" x14ac:dyDescent="0.25"/>
    <row r="422" ht="15.2" hidden="1" customHeight="1" x14ac:dyDescent="0.25"/>
    <row r="423" ht="15.2" hidden="1" customHeight="1" x14ac:dyDescent="0.25"/>
    <row r="424" ht="15.2" hidden="1" customHeight="1" x14ac:dyDescent="0.25"/>
    <row r="425" ht="15.2" hidden="1" customHeight="1" x14ac:dyDescent="0.25"/>
    <row r="426" ht="15.2" hidden="1" customHeight="1" x14ac:dyDescent="0.25"/>
    <row r="427" ht="15.2" hidden="1" customHeight="1" x14ac:dyDescent="0.25"/>
    <row r="428" ht="15.2" hidden="1" customHeight="1" x14ac:dyDescent="0.25"/>
    <row r="429" ht="15.2" hidden="1" customHeight="1" x14ac:dyDescent="0.25"/>
    <row r="430" ht="15.2" hidden="1" customHeight="1" x14ac:dyDescent="0.25"/>
    <row r="431" ht="15.2" hidden="1" customHeight="1" x14ac:dyDescent="0.25"/>
    <row r="432" ht="15.2" hidden="1" customHeight="1" x14ac:dyDescent="0.25"/>
    <row r="433" ht="15.2" hidden="1" customHeight="1" x14ac:dyDescent="0.25"/>
    <row r="434" ht="15.2" hidden="1" customHeight="1" x14ac:dyDescent="0.25"/>
    <row r="435" ht="15.2" hidden="1" customHeight="1" x14ac:dyDescent="0.25"/>
    <row r="436" ht="15.2" hidden="1" customHeight="1" x14ac:dyDescent="0.25"/>
    <row r="437" ht="15.2" hidden="1" customHeight="1" x14ac:dyDescent="0.25"/>
    <row r="438" ht="15.2" hidden="1" customHeight="1" x14ac:dyDescent="0.25"/>
    <row r="439" ht="15.2" hidden="1" customHeight="1" x14ac:dyDescent="0.25"/>
    <row r="440" ht="15.2" hidden="1" customHeight="1" x14ac:dyDescent="0.25"/>
    <row r="441" ht="15.2" hidden="1" customHeight="1" x14ac:dyDescent="0.25"/>
    <row r="442" ht="15.2" hidden="1" customHeight="1" x14ac:dyDescent="0.25"/>
    <row r="443" ht="15.2" hidden="1" customHeight="1" x14ac:dyDescent="0.25"/>
    <row r="444" ht="15.2" hidden="1" customHeight="1" x14ac:dyDescent="0.25"/>
    <row r="445" ht="15.2" hidden="1" customHeight="1" x14ac:dyDescent="0.25"/>
    <row r="446" ht="15.2" hidden="1" customHeight="1" x14ac:dyDescent="0.25"/>
    <row r="447" ht="15.2" hidden="1" customHeight="1" x14ac:dyDescent="0.25"/>
    <row r="448" ht="15.2" hidden="1" customHeight="1" x14ac:dyDescent="0.25"/>
    <row r="449" ht="15.2" hidden="1" customHeight="1" x14ac:dyDescent="0.25"/>
    <row r="450" ht="15.2" hidden="1" customHeight="1" x14ac:dyDescent="0.25"/>
    <row r="451" ht="15.2" hidden="1" customHeight="1" x14ac:dyDescent="0.25"/>
    <row r="452" ht="15.2" hidden="1" customHeight="1" x14ac:dyDescent="0.25"/>
    <row r="453" ht="15.2" hidden="1" customHeight="1" x14ac:dyDescent="0.25"/>
    <row r="454" ht="15.2" hidden="1" customHeight="1" x14ac:dyDescent="0.25"/>
    <row r="455" ht="15.2" hidden="1" customHeight="1" x14ac:dyDescent="0.25"/>
    <row r="456" ht="15.2" hidden="1" customHeight="1" x14ac:dyDescent="0.25"/>
    <row r="457" ht="15.2" hidden="1" customHeight="1" x14ac:dyDescent="0.25"/>
    <row r="458" ht="15.2" hidden="1" customHeight="1" x14ac:dyDescent="0.25"/>
    <row r="459" ht="15.2" hidden="1" customHeight="1" x14ac:dyDescent="0.25"/>
    <row r="460" ht="15.2" hidden="1" customHeight="1" x14ac:dyDescent="0.25"/>
    <row r="461" ht="15.2" hidden="1" customHeight="1" x14ac:dyDescent="0.25"/>
    <row r="462" ht="15.2" hidden="1" customHeight="1" x14ac:dyDescent="0.25"/>
    <row r="463" ht="15.2" hidden="1" customHeight="1" x14ac:dyDescent="0.25"/>
    <row r="464" ht="15.2" hidden="1" customHeight="1" x14ac:dyDescent="0.25"/>
    <row r="465" ht="15.2" hidden="1" customHeight="1" x14ac:dyDescent="0.25"/>
    <row r="466" ht="15.2" hidden="1" customHeight="1" x14ac:dyDescent="0.25"/>
    <row r="467" ht="15.2" hidden="1" customHeight="1" x14ac:dyDescent="0.25"/>
    <row r="468" ht="15.2" hidden="1" customHeight="1" x14ac:dyDescent="0.25"/>
    <row r="469" ht="15.2" hidden="1" customHeight="1" x14ac:dyDescent="0.25"/>
    <row r="470" ht="15.2" hidden="1" customHeight="1" x14ac:dyDescent="0.25"/>
    <row r="471" ht="15.2" hidden="1" customHeight="1" x14ac:dyDescent="0.25"/>
    <row r="472" ht="15.2" hidden="1" customHeight="1" x14ac:dyDescent="0.25"/>
    <row r="473" ht="15.2" hidden="1" customHeight="1" x14ac:dyDescent="0.25"/>
    <row r="474" ht="15.2" hidden="1" customHeight="1" x14ac:dyDescent="0.25"/>
    <row r="475" ht="15.2" hidden="1" customHeight="1" x14ac:dyDescent="0.25"/>
    <row r="476" ht="15.2" hidden="1" customHeight="1" x14ac:dyDescent="0.25"/>
    <row r="1048576" spans="1:4" ht="0" hidden="1" customHeight="1" x14ac:dyDescent="0.3">
      <c r="A1048576" s="662" t="s">
        <v>0</v>
      </c>
      <c r="B1048576" s="663"/>
      <c r="C1048576" s="663"/>
      <c r="D1048576" s="663"/>
    </row>
  </sheetData>
  <sheetProtection algorithmName="SHA-512" hashValue="39NVifH/eeJqkhlUiBPNjM1hUUaZC51AkvolIwqeuWaa5HVTRnJqOt64ntYFDOlWpK01W7xQEjIOXExYe3xRsQ==" saltValue="MIzXQMwXgNBGoV0msvL15A==" spinCount="100000" sheet="1" objects="1" scenarios="1"/>
  <mergeCells count="85">
    <mergeCell ref="A304:D304"/>
    <mergeCell ref="A1048576:D1048576"/>
    <mergeCell ref="A386:D386"/>
    <mergeCell ref="A385:D385"/>
    <mergeCell ref="A379:D379"/>
    <mergeCell ref="A378:D378"/>
    <mergeCell ref="A360:D360"/>
    <mergeCell ref="A359:D359"/>
    <mergeCell ref="A353:D353"/>
    <mergeCell ref="A352:D352"/>
    <mergeCell ref="A334:D334"/>
    <mergeCell ref="A333:D333"/>
    <mergeCell ref="A332:D332"/>
    <mergeCell ref="A319:D319"/>
    <mergeCell ref="A306:D306"/>
    <mergeCell ref="A235:D235"/>
    <mergeCell ref="A303:D303"/>
    <mergeCell ref="A294:D294"/>
    <mergeCell ref="A283:D283"/>
    <mergeCell ref="A282:D282"/>
    <mergeCell ref="A277:D277"/>
    <mergeCell ref="A270:D270"/>
    <mergeCell ref="A269:D269"/>
    <mergeCell ref="A259:D259"/>
    <mergeCell ref="A257:D257"/>
    <mergeCell ref="A256:D256"/>
    <mergeCell ref="A236:D236"/>
    <mergeCell ref="A187:D187"/>
    <mergeCell ref="A229:D229"/>
    <mergeCell ref="A228:D228"/>
    <mergeCell ref="A222:D222"/>
    <mergeCell ref="A221:D221"/>
    <mergeCell ref="A211:D211"/>
    <mergeCell ref="A210:D210"/>
    <mergeCell ref="A205:D205"/>
    <mergeCell ref="A200:D200"/>
    <mergeCell ref="A198:D198"/>
    <mergeCell ref="A197:D197"/>
    <mergeCell ref="A192:D192"/>
    <mergeCell ref="A154:D154"/>
    <mergeCell ref="A185:D185"/>
    <mergeCell ref="A184:D184"/>
    <mergeCell ref="A183:D183"/>
    <mergeCell ref="A182:D182"/>
    <mergeCell ref="A181:D181"/>
    <mergeCell ref="A180:D180"/>
    <mergeCell ref="A179:D179"/>
    <mergeCell ref="A166:D166"/>
    <mergeCell ref="A165:D165"/>
    <mergeCell ref="A164:D164"/>
    <mergeCell ref="A97:D97"/>
    <mergeCell ref="A153:D153"/>
    <mergeCell ref="A147:D147"/>
    <mergeCell ref="A146:D146"/>
    <mergeCell ref="A128:D128"/>
    <mergeCell ref="A127:D127"/>
    <mergeCell ref="A113:D113"/>
    <mergeCell ref="A112:D112"/>
    <mergeCell ref="A106:D106"/>
    <mergeCell ref="A105:D105"/>
    <mergeCell ref="A104:D104"/>
    <mergeCell ref="A98:D98"/>
    <mergeCell ref="A41:D41"/>
    <mergeCell ref="A83:D83"/>
    <mergeCell ref="A82:D82"/>
    <mergeCell ref="A76:D76"/>
    <mergeCell ref="A75:D75"/>
    <mergeCell ref="A69:D69"/>
    <mergeCell ref="A68:D68"/>
    <mergeCell ref="A62:D62"/>
    <mergeCell ref="A61:D61"/>
    <mergeCell ref="A55:D55"/>
    <mergeCell ref="A54:D54"/>
    <mergeCell ref="A53:D53"/>
    <mergeCell ref="A43:D43"/>
    <mergeCell ref="A48:D48"/>
    <mergeCell ref="A3:D3"/>
    <mergeCell ref="A2:D2"/>
    <mergeCell ref="A1:D1"/>
    <mergeCell ref="A40:D40"/>
    <mergeCell ref="A34:D34"/>
    <mergeCell ref="A33:D33"/>
    <mergeCell ref="A19:D19"/>
    <mergeCell ref="A5:D5"/>
    <mergeCell ref="A4:D4"/>
  </mergeCells>
  <dataValidations count="3">
    <dataValidation type="whole" allowBlank="1" showErrorMessage="1" sqref="B45:C47 B49:C51">
      <formula1>0</formula1>
      <formula2>1000000</formula2>
    </dataValidation>
    <dataValidation type="whole" allowBlank="1" showErrorMessage="1" prompt="_x000a_" sqref="C44">
      <formula1>0</formula1>
      <formula2>1000000</formula2>
    </dataValidation>
    <dataValidation type="whole" allowBlank="1" showInputMessage="1" showErrorMessage="1" sqref="B44">
      <formula1>0</formula1>
      <formula2>1000000</formula2>
    </dataValidation>
  </dataValidations>
  <hyperlinks>
    <hyperlink ref="A181:D181" r:id="rId1" location="!urs-forms--info/c1xvm" tooltip="Link to URS Reporting Template" display="For this clinic, complete a copy of Tables 11 and 11a of the URS reporting template that is current at the time of the survey (http://www.nri-inc.org/#!urs-forms--info/c1xvm (Table 22A for the Mental Health Block Grant)), including required information on"/>
    <hyperlink ref="A183:D183" r:id="rId2" location="!urs-forms--info/c1xvm" tooltip="URS Reporting Template Link" display="For this clinic, complete a copy of Tables 11 and 11a of the URS reporting template that is current at the time of the survey (http://www.nri-inc.org/#!urs-forms--info/c1xvm (Table 22B for the Mental Health Block Grant)), including required information on"/>
  </hyperlinks>
  <pageMargins left="0.7" right="0.7" top="0.75" bottom="0.75" header="0.3" footer="0.3"/>
  <pageSetup fitToHeight="0" orientation="landscape" r:id="rId3"/>
  <headerFooter>
    <oddHeader xml:space="preserve">&amp;COMB 0938-1148
CMS-10398 
</oddHeader>
  </headerFooter>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5" tint="-0.499984740745262"/>
  </sheetPr>
  <dimension ref="A1:CE32"/>
  <sheetViews>
    <sheetView showGridLines="0" tabSelected="1" zoomScaleNormal="100" zoomScaleSheetLayoutView="110" zoomScalePageLayoutView="60" workbookViewId="0">
      <pane xSplit="1" topLeftCell="B1" activePane="topRight" state="frozen"/>
      <selection sqref="A1:S1"/>
      <selection pane="topRight" sqref="A1:S1"/>
    </sheetView>
  </sheetViews>
  <sheetFormatPr defaultColWidth="0" defaultRowHeight="0" customHeight="1" zeroHeight="1" x14ac:dyDescent="0.25"/>
  <cols>
    <col min="1" max="1" width="28.7109375" customWidth="1"/>
    <col min="2" max="2" width="28.7109375" style="4" bestFit="1" customWidth="1"/>
    <col min="3" max="3" width="28.7109375" bestFit="1" customWidth="1"/>
    <col min="4" max="4" width="31.85546875" bestFit="1" customWidth="1"/>
    <col min="5" max="5" width="28.7109375" bestFit="1" customWidth="1"/>
    <col min="6" max="6" width="31.42578125" bestFit="1" customWidth="1"/>
    <col min="7" max="7" width="29.140625" customWidth="1"/>
    <col min="8" max="8" width="31.140625" bestFit="1" customWidth="1"/>
    <col min="9" max="9" width="29" bestFit="1" customWidth="1"/>
    <col min="10" max="10" width="32.42578125" bestFit="1" customWidth="1"/>
    <col min="11" max="11" width="30.5703125" bestFit="1" customWidth="1"/>
    <col min="12" max="12" width="30.140625" bestFit="1" customWidth="1"/>
    <col min="13" max="13" width="30" bestFit="1" customWidth="1"/>
    <col min="14" max="14" width="29.7109375" bestFit="1" customWidth="1"/>
    <col min="15" max="15" width="30.140625" bestFit="1" customWidth="1"/>
    <col min="16" max="19" width="0" hidden="1" customWidth="1"/>
    <col min="20" max="29" width="28.85546875" hidden="1" customWidth="1"/>
    <col min="30" max="30" width="32.28515625" hidden="1" customWidth="1"/>
    <col min="31" max="31" width="32.7109375" hidden="1" customWidth="1"/>
    <col min="32" max="32" width="68.28515625" hidden="1" customWidth="1"/>
    <col min="33" max="33" width="66.7109375" hidden="1" customWidth="1"/>
    <col min="34" max="34" width="64.140625" hidden="1" customWidth="1"/>
    <col min="35" max="82" width="8.85546875" hidden="1" customWidth="1"/>
    <col min="83" max="83" width="0" hidden="1" customWidth="1"/>
    <col min="84" max="16384" width="8.85546875" hidden="1"/>
  </cols>
  <sheetData>
    <row r="1" spans="1:15" s="96" customFormat="1" ht="6" customHeight="1" x14ac:dyDescent="0.25">
      <c r="A1" s="665" t="s">
        <v>622</v>
      </c>
      <c r="B1" s="665"/>
      <c r="C1" s="665"/>
      <c r="D1" s="665"/>
      <c r="E1" s="665"/>
      <c r="F1" s="665"/>
      <c r="G1" s="665"/>
      <c r="H1" s="665"/>
      <c r="I1" s="665"/>
      <c r="J1" s="665"/>
      <c r="K1" s="665"/>
      <c r="L1" s="665"/>
      <c r="M1" s="665"/>
      <c r="N1" s="665"/>
      <c r="O1" s="665"/>
    </row>
    <row r="2" spans="1:15" s="77" customFormat="1" ht="16.149999999999999" customHeight="1" thickBot="1" x14ac:dyDescent="0.3">
      <c r="A2" s="651" t="s">
        <v>680</v>
      </c>
      <c r="B2" s="651"/>
      <c r="C2" s="651"/>
      <c r="D2" s="651"/>
      <c r="E2" s="651"/>
      <c r="F2" s="651"/>
      <c r="G2" s="651"/>
      <c r="H2" s="651"/>
      <c r="I2" s="651"/>
      <c r="J2" s="651"/>
      <c r="K2" s="651"/>
      <c r="L2" s="651"/>
      <c r="M2" s="651"/>
      <c r="N2" s="651"/>
      <c r="O2" s="651"/>
    </row>
    <row r="3" spans="1:15" s="22" customFormat="1" ht="119.25" customHeight="1" thickBot="1" x14ac:dyDescent="0.3">
      <c r="A3" s="359" t="s">
        <v>620</v>
      </c>
      <c r="B3" s="379" t="s">
        <v>618</v>
      </c>
      <c r="C3" s="379" t="s">
        <v>617</v>
      </c>
      <c r="D3" s="379" t="s">
        <v>632</v>
      </c>
      <c r="E3" s="402" t="s">
        <v>619</v>
      </c>
      <c r="F3" s="379" t="s">
        <v>647</v>
      </c>
      <c r="G3" s="402" t="s">
        <v>648</v>
      </c>
      <c r="H3" s="379" t="s">
        <v>649</v>
      </c>
      <c r="I3" s="379" t="s">
        <v>650</v>
      </c>
      <c r="J3" s="379" t="s">
        <v>651</v>
      </c>
      <c r="K3" s="379" t="s">
        <v>652</v>
      </c>
      <c r="L3" s="379" t="s">
        <v>653</v>
      </c>
      <c r="M3" s="379" t="s">
        <v>654</v>
      </c>
      <c r="N3" s="379" t="s">
        <v>655</v>
      </c>
      <c r="O3" s="380" t="s">
        <v>621</v>
      </c>
    </row>
    <row r="4" spans="1:15" ht="30.75" customHeight="1" x14ac:dyDescent="0.25">
      <c r="A4" s="368" t="s">
        <v>616</v>
      </c>
      <c r="B4" s="381" t="s">
        <v>156</v>
      </c>
      <c r="C4" s="381" t="s">
        <v>157</v>
      </c>
      <c r="D4" s="381" t="s">
        <v>158</v>
      </c>
      <c r="E4" s="381" t="s">
        <v>159</v>
      </c>
      <c r="F4" s="381" t="s">
        <v>159</v>
      </c>
      <c r="G4" s="381" t="s">
        <v>159</v>
      </c>
      <c r="H4" s="381" t="s">
        <v>159</v>
      </c>
      <c r="I4" s="381" t="s">
        <v>159</v>
      </c>
      <c r="J4" s="381" t="s">
        <v>159</v>
      </c>
      <c r="K4" s="381" t="s">
        <v>159</v>
      </c>
      <c r="L4" s="381" t="s">
        <v>159</v>
      </c>
      <c r="M4" s="381" t="s">
        <v>159</v>
      </c>
      <c r="N4" s="381" t="s">
        <v>159</v>
      </c>
      <c r="O4" s="393" t="s">
        <v>159</v>
      </c>
    </row>
    <row r="5" spans="1:15" ht="15.2" customHeight="1" x14ac:dyDescent="0.25">
      <c r="A5" s="367" t="s">
        <v>616</v>
      </c>
      <c r="B5" s="384" t="s">
        <v>166</v>
      </c>
      <c r="C5" s="384" t="s">
        <v>167</v>
      </c>
      <c r="D5" s="384" t="s">
        <v>168</v>
      </c>
      <c r="E5" s="384" t="s">
        <v>169</v>
      </c>
      <c r="F5" s="384" t="s">
        <v>169</v>
      </c>
      <c r="G5" s="384" t="s">
        <v>169</v>
      </c>
      <c r="H5" s="384" t="s">
        <v>169</v>
      </c>
      <c r="I5" s="384" t="s">
        <v>169</v>
      </c>
      <c r="J5" s="384" t="s">
        <v>169</v>
      </c>
      <c r="K5" s="384" t="s">
        <v>169</v>
      </c>
      <c r="L5" s="384" t="s">
        <v>169</v>
      </c>
      <c r="M5" s="384" t="s">
        <v>169</v>
      </c>
      <c r="N5" s="384" t="s">
        <v>169</v>
      </c>
      <c r="O5" s="395" t="s">
        <v>169</v>
      </c>
    </row>
    <row r="6" spans="1:15" ht="15.2" customHeight="1" x14ac:dyDescent="0.25">
      <c r="A6" s="367" t="s">
        <v>616</v>
      </c>
      <c r="B6" s="384" t="s">
        <v>176</v>
      </c>
      <c r="C6" s="384" t="s">
        <v>177</v>
      </c>
      <c r="D6" s="384" t="s">
        <v>178</v>
      </c>
      <c r="E6" s="384" t="s">
        <v>179</v>
      </c>
      <c r="F6" s="384" t="s">
        <v>179</v>
      </c>
      <c r="G6" s="384" t="s">
        <v>179</v>
      </c>
      <c r="H6" s="384" t="s">
        <v>179</v>
      </c>
      <c r="I6" s="384" t="s">
        <v>179</v>
      </c>
      <c r="J6" s="384" t="s">
        <v>179</v>
      </c>
      <c r="K6" s="384" t="s">
        <v>179</v>
      </c>
      <c r="L6" s="384" t="s">
        <v>179</v>
      </c>
      <c r="M6" s="384" t="s">
        <v>179</v>
      </c>
      <c r="N6" s="384" t="s">
        <v>179</v>
      </c>
      <c r="O6" s="395" t="s">
        <v>179</v>
      </c>
    </row>
    <row r="7" spans="1:15" ht="15.2" customHeight="1" x14ac:dyDescent="0.25">
      <c r="A7" s="367" t="s">
        <v>616</v>
      </c>
      <c r="B7" s="384" t="s">
        <v>186</v>
      </c>
      <c r="C7" s="384" t="s">
        <v>187</v>
      </c>
      <c r="D7" s="384" t="s">
        <v>188</v>
      </c>
      <c r="E7" s="384" t="s">
        <v>189</v>
      </c>
      <c r="F7" s="384" t="s">
        <v>189</v>
      </c>
      <c r="G7" s="384" t="s">
        <v>189</v>
      </c>
      <c r="H7" s="384" t="s">
        <v>189</v>
      </c>
      <c r="I7" s="384" t="s">
        <v>189</v>
      </c>
      <c r="J7" s="384" t="s">
        <v>189</v>
      </c>
      <c r="K7" s="384" t="s">
        <v>189</v>
      </c>
      <c r="L7" s="384" t="s">
        <v>189</v>
      </c>
      <c r="M7" s="384" t="s">
        <v>189</v>
      </c>
      <c r="N7" s="384" t="s">
        <v>189</v>
      </c>
      <c r="O7" s="395" t="s">
        <v>189</v>
      </c>
    </row>
    <row r="8" spans="1:15" ht="15.2" customHeight="1" x14ac:dyDescent="0.25">
      <c r="A8" s="367" t="s">
        <v>616</v>
      </c>
      <c r="B8" s="384" t="s">
        <v>196</v>
      </c>
      <c r="C8" s="384" t="s">
        <v>197</v>
      </c>
      <c r="D8" s="384" t="s">
        <v>198</v>
      </c>
      <c r="E8" s="384" t="s">
        <v>199</v>
      </c>
      <c r="F8" s="384" t="s">
        <v>199</v>
      </c>
      <c r="G8" s="384" t="s">
        <v>199</v>
      </c>
      <c r="H8" s="384" t="s">
        <v>199</v>
      </c>
      <c r="I8" s="384" t="s">
        <v>199</v>
      </c>
      <c r="J8" s="384" t="s">
        <v>199</v>
      </c>
      <c r="K8" s="384" t="s">
        <v>199</v>
      </c>
      <c r="L8" s="384" t="s">
        <v>199</v>
      </c>
      <c r="M8" s="384" t="s">
        <v>199</v>
      </c>
      <c r="N8" s="384" t="s">
        <v>199</v>
      </c>
      <c r="O8" s="395" t="s">
        <v>199</v>
      </c>
    </row>
    <row r="9" spans="1:15" ht="15.2" customHeight="1" x14ac:dyDescent="0.25">
      <c r="A9" s="367" t="s">
        <v>616</v>
      </c>
      <c r="B9" s="384" t="s">
        <v>205</v>
      </c>
      <c r="C9" s="384" t="s">
        <v>206</v>
      </c>
      <c r="D9" s="384" t="s">
        <v>207</v>
      </c>
      <c r="E9" s="384" t="s">
        <v>208</v>
      </c>
      <c r="F9" s="384" t="s">
        <v>208</v>
      </c>
      <c r="G9" s="384" t="s">
        <v>208</v>
      </c>
      <c r="H9" s="384" t="s">
        <v>208</v>
      </c>
      <c r="I9" s="384" t="s">
        <v>208</v>
      </c>
      <c r="J9" s="384" t="s">
        <v>208</v>
      </c>
      <c r="K9" s="384" t="s">
        <v>208</v>
      </c>
      <c r="L9" s="384" t="s">
        <v>208</v>
      </c>
      <c r="M9" s="384" t="s">
        <v>208</v>
      </c>
      <c r="N9" s="384" t="s">
        <v>208</v>
      </c>
      <c r="O9" s="395" t="s">
        <v>208</v>
      </c>
    </row>
    <row r="10" spans="1:15" ht="15.2" customHeight="1" thickBot="1" x14ac:dyDescent="0.3">
      <c r="A10" s="364" t="s">
        <v>616</v>
      </c>
      <c r="B10" s="385" t="s">
        <v>215</v>
      </c>
      <c r="C10" s="385" t="s">
        <v>216</v>
      </c>
      <c r="D10" s="385" t="s">
        <v>217</v>
      </c>
      <c r="E10" s="385" t="s">
        <v>218</v>
      </c>
      <c r="F10" s="385" t="s">
        <v>218</v>
      </c>
      <c r="G10" s="385" t="s">
        <v>218</v>
      </c>
      <c r="H10" s="385" t="s">
        <v>218</v>
      </c>
      <c r="I10" s="385" t="s">
        <v>218</v>
      </c>
      <c r="J10" s="385" t="s">
        <v>218</v>
      </c>
      <c r="K10" s="385" t="s">
        <v>218</v>
      </c>
      <c r="L10" s="385" t="s">
        <v>218</v>
      </c>
      <c r="M10" s="385" t="s">
        <v>218</v>
      </c>
      <c r="N10" s="385" t="s">
        <v>218</v>
      </c>
      <c r="O10" s="386" t="s">
        <v>218</v>
      </c>
    </row>
    <row r="11" spans="1:15" ht="30.75" customHeight="1" x14ac:dyDescent="0.25">
      <c r="A11" s="366" t="s">
        <v>615</v>
      </c>
      <c r="B11" s="387" t="s">
        <v>224</v>
      </c>
      <c r="C11" s="387" t="s">
        <v>225</v>
      </c>
      <c r="D11" s="387" t="s">
        <v>226</v>
      </c>
      <c r="E11" s="387" t="s">
        <v>227</v>
      </c>
      <c r="F11" s="387" t="s">
        <v>227</v>
      </c>
      <c r="G11" s="387" t="s">
        <v>227</v>
      </c>
      <c r="H11" s="387" t="s">
        <v>227</v>
      </c>
      <c r="I11" s="387" t="s">
        <v>227</v>
      </c>
      <c r="J11" s="387" t="s">
        <v>227</v>
      </c>
      <c r="K11" s="387" t="s">
        <v>227</v>
      </c>
      <c r="L11" s="387" t="s">
        <v>227</v>
      </c>
      <c r="M11" s="387" t="s">
        <v>227</v>
      </c>
      <c r="N11" s="387" t="s">
        <v>227</v>
      </c>
      <c r="O11" s="388" t="s">
        <v>227</v>
      </c>
    </row>
    <row r="12" spans="1:15" ht="15.2" customHeight="1" x14ac:dyDescent="0.25">
      <c r="A12" s="365" t="s">
        <v>615</v>
      </c>
      <c r="B12" s="389" t="s">
        <v>234</v>
      </c>
      <c r="C12" s="389" t="s">
        <v>235</v>
      </c>
      <c r="D12" s="389" t="s">
        <v>236</v>
      </c>
      <c r="E12" s="389" t="s">
        <v>237</v>
      </c>
      <c r="F12" s="389" t="s">
        <v>237</v>
      </c>
      <c r="G12" s="389" t="s">
        <v>237</v>
      </c>
      <c r="H12" s="389" t="s">
        <v>237</v>
      </c>
      <c r="I12" s="389" t="s">
        <v>237</v>
      </c>
      <c r="J12" s="389" t="s">
        <v>237</v>
      </c>
      <c r="K12" s="389" t="s">
        <v>237</v>
      </c>
      <c r="L12" s="389" t="s">
        <v>237</v>
      </c>
      <c r="M12" s="389" t="s">
        <v>237</v>
      </c>
      <c r="N12" s="389" t="s">
        <v>237</v>
      </c>
      <c r="O12" s="390" t="s">
        <v>237</v>
      </c>
    </row>
    <row r="13" spans="1:15" ht="15.2" customHeight="1" x14ac:dyDescent="0.25">
      <c r="A13" s="365" t="s">
        <v>615</v>
      </c>
      <c r="B13" s="389" t="s">
        <v>244</v>
      </c>
      <c r="C13" s="389" t="s">
        <v>245</v>
      </c>
      <c r="D13" s="389" t="s">
        <v>246</v>
      </c>
      <c r="E13" s="389" t="s">
        <v>247</v>
      </c>
      <c r="F13" s="389" t="s">
        <v>247</v>
      </c>
      <c r="G13" s="389" t="s">
        <v>247</v>
      </c>
      <c r="H13" s="389" t="s">
        <v>247</v>
      </c>
      <c r="I13" s="389" t="s">
        <v>247</v>
      </c>
      <c r="J13" s="389" t="s">
        <v>247</v>
      </c>
      <c r="K13" s="389" t="s">
        <v>247</v>
      </c>
      <c r="L13" s="389" t="s">
        <v>247</v>
      </c>
      <c r="M13" s="389" t="s">
        <v>247</v>
      </c>
      <c r="N13" s="389" t="s">
        <v>247</v>
      </c>
      <c r="O13" s="390" t="s">
        <v>247</v>
      </c>
    </row>
    <row r="14" spans="1:15" ht="15.2" customHeight="1" x14ac:dyDescent="0.25">
      <c r="A14" s="365" t="s">
        <v>615</v>
      </c>
      <c r="B14" s="389" t="s">
        <v>254</v>
      </c>
      <c r="C14" s="389" t="s">
        <v>255</v>
      </c>
      <c r="D14" s="389" t="s">
        <v>256</v>
      </c>
      <c r="E14" s="389" t="s">
        <v>257</v>
      </c>
      <c r="F14" s="389" t="s">
        <v>257</v>
      </c>
      <c r="G14" s="389" t="s">
        <v>257</v>
      </c>
      <c r="H14" s="389" t="s">
        <v>257</v>
      </c>
      <c r="I14" s="389" t="s">
        <v>257</v>
      </c>
      <c r="J14" s="389" t="s">
        <v>257</v>
      </c>
      <c r="K14" s="389" t="s">
        <v>257</v>
      </c>
      <c r="L14" s="389" t="s">
        <v>257</v>
      </c>
      <c r="M14" s="389" t="s">
        <v>257</v>
      </c>
      <c r="N14" s="389" t="s">
        <v>257</v>
      </c>
      <c r="O14" s="390" t="s">
        <v>257</v>
      </c>
    </row>
    <row r="15" spans="1:15" ht="15.2" customHeight="1" x14ac:dyDescent="0.25">
      <c r="A15" s="365" t="s">
        <v>615</v>
      </c>
      <c r="B15" s="389" t="s">
        <v>264</v>
      </c>
      <c r="C15" s="389" t="s">
        <v>265</v>
      </c>
      <c r="D15" s="389" t="s">
        <v>266</v>
      </c>
      <c r="E15" s="389" t="s">
        <v>267</v>
      </c>
      <c r="F15" s="389" t="s">
        <v>267</v>
      </c>
      <c r="G15" s="389" t="s">
        <v>267</v>
      </c>
      <c r="H15" s="389" t="s">
        <v>267</v>
      </c>
      <c r="I15" s="389" t="s">
        <v>267</v>
      </c>
      <c r="J15" s="389" t="s">
        <v>267</v>
      </c>
      <c r="K15" s="389" t="s">
        <v>267</v>
      </c>
      <c r="L15" s="389" t="s">
        <v>267</v>
      </c>
      <c r="M15" s="389" t="s">
        <v>267</v>
      </c>
      <c r="N15" s="389" t="s">
        <v>267</v>
      </c>
      <c r="O15" s="390" t="s">
        <v>267</v>
      </c>
    </row>
    <row r="16" spans="1:15" ht="15.2" customHeight="1" x14ac:dyDescent="0.25">
      <c r="A16" s="365" t="s">
        <v>615</v>
      </c>
      <c r="B16" s="389" t="s">
        <v>273</v>
      </c>
      <c r="C16" s="389" t="s">
        <v>274</v>
      </c>
      <c r="D16" s="389" t="s">
        <v>275</v>
      </c>
      <c r="E16" s="389" t="s">
        <v>276</v>
      </c>
      <c r="F16" s="389" t="s">
        <v>276</v>
      </c>
      <c r="G16" s="389" t="s">
        <v>276</v>
      </c>
      <c r="H16" s="389" t="s">
        <v>276</v>
      </c>
      <c r="I16" s="389" t="s">
        <v>276</v>
      </c>
      <c r="J16" s="389" t="s">
        <v>276</v>
      </c>
      <c r="K16" s="389" t="s">
        <v>276</v>
      </c>
      <c r="L16" s="389" t="s">
        <v>276</v>
      </c>
      <c r="M16" s="389" t="s">
        <v>276</v>
      </c>
      <c r="N16" s="389" t="s">
        <v>276</v>
      </c>
      <c r="O16" s="390" t="s">
        <v>276</v>
      </c>
    </row>
    <row r="17" spans="1:15" ht="15.2" customHeight="1" thickBot="1" x14ac:dyDescent="0.3">
      <c r="A17" s="363" t="s">
        <v>615</v>
      </c>
      <c r="B17" s="391" t="s">
        <v>283</v>
      </c>
      <c r="C17" s="391" t="s">
        <v>284</v>
      </c>
      <c r="D17" s="391" t="s">
        <v>285</v>
      </c>
      <c r="E17" s="391" t="s">
        <v>286</v>
      </c>
      <c r="F17" s="391" t="s">
        <v>286</v>
      </c>
      <c r="G17" s="391" t="s">
        <v>286</v>
      </c>
      <c r="H17" s="391" t="s">
        <v>286</v>
      </c>
      <c r="I17" s="391" t="s">
        <v>286</v>
      </c>
      <c r="J17" s="391" t="s">
        <v>286</v>
      </c>
      <c r="K17" s="391" t="s">
        <v>286</v>
      </c>
      <c r="L17" s="391" t="s">
        <v>286</v>
      </c>
      <c r="M17" s="391" t="s">
        <v>286</v>
      </c>
      <c r="N17" s="391" t="s">
        <v>286</v>
      </c>
      <c r="O17" s="403" t="s">
        <v>286</v>
      </c>
    </row>
    <row r="18" spans="1:15" ht="30.75" customHeight="1" x14ac:dyDescent="0.25">
      <c r="A18" s="368" t="s">
        <v>614</v>
      </c>
      <c r="B18" s="381" t="s">
        <v>159</v>
      </c>
      <c r="C18" s="381" t="s">
        <v>159</v>
      </c>
      <c r="D18" s="381" t="s">
        <v>159</v>
      </c>
      <c r="E18" s="381" t="s">
        <v>159</v>
      </c>
      <c r="F18" s="381" t="s">
        <v>159</v>
      </c>
      <c r="G18" s="381" t="s">
        <v>156</v>
      </c>
      <c r="H18" s="381" t="s">
        <v>159</v>
      </c>
      <c r="I18" s="381" t="s">
        <v>159</v>
      </c>
      <c r="J18" s="381" t="s">
        <v>162</v>
      </c>
      <c r="K18" s="381" t="s">
        <v>162</v>
      </c>
      <c r="L18" s="381" t="s">
        <v>159</v>
      </c>
      <c r="M18" s="381" t="s">
        <v>159</v>
      </c>
      <c r="N18" s="381" t="s">
        <v>159</v>
      </c>
      <c r="O18" s="393" t="s">
        <v>292</v>
      </c>
    </row>
    <row r="19" spans="1:15" ht="15.2" customHeight="1" x14ac:dyDescent="0.25">
      <c r="A19" s="367" t="s">
        <v>614</v>
      </c>
      <c r="B19" s="384" t="s">
        <v>169</v>
      </c>
      <c r="C19" s="384" t="s">
        <v>169</v>
      </c>
      <c r="D19" s="384" t="s">
        <v>169</v>
      </c>
      <c r="E19" s="384" t="s">
        <v>169</v>
      </c>
      <c r="F19" s="384" t="s">
        <v>169</v>
      </c>
      <c r="G19" s="384" t="s">
        <v>166</v>
      </c>
      <c r="H19" s="384" t="s">
        <v>169</v>
      </c>
      <c r="I19" s="384" t="s">
        <v>169</v>
      </c>
      <c r="J19" s="384" t="s">
        <v>172</v>
      </c>
      <c r="K19" s="384" t="s">
        <v>172</v>
      </c>
      <c r="L19" s="384" t="s">
        <v>169</v>
      </c>
      <c r="M19" s="384" t="s">
        <v>169</v>
      </c>
      <c r="N19" s="384" t="s">
        <v>169</v>
      </c>
      <c r="O19" s="395" t="s">
        <v>296</v>
      </c>
    </row>
    <row r="20" spans="1:15" ht="15.2" customHeight="1" x14ac:dyDescent="0.25">
      <c r="A20" s="367" t="s">
        <v>614</v>
      </c>
      <c r="B20" s="384" t="s">
        <v>179</v>
      </c>
      <c r="C20" s="384" t="s">
        <v>179</v>
      </c>
      <c r="D20" s="384" t="s">
        <v>179</v>
      </c>
      <c r="E20" s="384" t="s">
        <v>179</v>
      </c>
      <c r="F20" s="384" t="s">
        <v>179</v>
      </c>
      <c r="G20" s="384" t="s">
        <v>176</v>
      </c>
      <c r="H20" s="384" t="s">
        <v>179</v>
      </c>
      <c r="I20" s="384" t="s">
        <v>179</v>
      </c>
      <c r="J20" s="384" t="s">
        <v>182</v>
      </c>
      <c r="K20" s="384" t="s">
        <v>182</v>
      </c>
      <c r="L20" s="384" t="s">
        <v>179</v>
      </c>
      <c r="M20" s="384" t="s">
        <v>179</v>
      </c>
      <c r="N20" s="384" t="s">
        <v>179</v>
      </c>
      <c r="O20" s="395" t="s">
        <v>300</v>
      </c>
    </row>
    <row r="21" spans="1:15" ht="15.2" customHeight="1" x14ac:dyDescent="0.25">
      <c r="A21" s="367" t="s">
        <v>614</v>
      </c>
      <c r="B21" s="384" t="s">
        <v>189</v>
      </c>
      <c r="C21" s="384" t="s">
        <v>189</v>
      </c>
      <c r="D21" s="384" t="s">
        <v>189</v>
      </c>
      <c r="E21" s="384" t="s">
        <v>189</v>
      </c>
      <c r="F21" s="384" t="s">
        <v>189</v>
      </c>
      <c r="G21" s="384" t="s">
        <v>186</v>
      </c>
      <c r="H21" s="384" t="s">
        <v>189</v>
      </c>
      <c r="I21" s="384" t="s">
        <v>189</v>
      </c>
      <c r="J21" s="384" t="s">
        <v>192</v>
      </c>
      <c r="K21" s="384" t="s">
        <v>192</v>
      </c>
      <c r="L21" s="384" t="s">
        <v>189</v>
      </c>
      <c r="M21" s="384" t="s">
        <v>189</v>
      </c>
      <c r="N21" s="384" t="s">
        <v>189</v>
      </c>
      <c r="O21" s="395" t="s">
        <v>304</v>
      </c>
    </row>
    <row r="22" spans="1:15" ht="15.2" customHeight="1" x14ac:dyDescent="0.25">
      <c r="A22" s="367" t="s">
        <v>614</v>
      </c>
      <c r="B22" s="384" t="s">
        <v>199</v>
      </c>
      <c r="C22" s="384" t="s">
        <v>199</v>
      </c>
      <c r="D22" s="384" t="s">
        <v>199</v>
      </c>
      <c r="E22" s="384" t="s">
        <v>199</v>
      </c>
      <c r="F22" s="384" t="s">
        <v>199</v>
      </c>
      <c r="G22" s="384" t="s">
        <v>196</v>
      </c>
      <c r="H22" s="384" t="s">
        <v>199</v>
      </c>
      <c r="I22" s="384" t="s">
        <v>199</v>
      </c>
      <c r="J22" s="384" t="s">
        <v>201</v>
      </c>
      <c r="K22" s="384" t="s">
        <v>201</v>
      </c>
      <c r="L22" s="384" t="s">
        <v>199</v>
      </c>
      <c r="M22" s="384" t="s">
        <v>199</v>
      </c>
      <c r="N22" s="384" t="s">
        <v>199</v>
      </c>
      <c r="O22" s="395" t="s">
        <v>308</v>
      </c>
    </row>
    <row r="23" spans="1:15" ht="15.2" customHeight="1" x14ac:dyDescent="0.25">
      <c r="A23" s="367" t="s">
        <v>614</v>
      </c>
      <c r="B23" s="384" t="s">
        <v>208</v>
      </c>
      <c r="C23" s="384" t="s">
        <v>208</v>
      </c>
      <c r="D23" s="384" t="s">
        <v>208</v>
      </c>
      <c r="E23" s="384" t="s">
        <v>208</v>
      </c>
      <c r="F23" s="384" t="s">
        <v>208</v>
      </c>
      <c r="G23" s="384" t="s">
        <v>205</v>
      </c>
      <c r="H23" s="384" t="s">
        <v>208</v>
      </c>
      <c r="I23" s="384" t="s">
        <v>208</v>
      </c>
      <c r="J23" s="384" t="s">
        <v>211</v>
      </c>
      <c r="K23" s="384" t="s">
        <v>211</v>
      </c>
      <c r="L23" s="384" t="s">
        <v>208</v>
      </c>
      <c r="M23" s="384" t="s">
        <v>208</v>
      </c>
      <c r="N23" s="384" t="s">
        <v>208</v>
      </c>
      <c r="O23" s="395" t="s">
        <v>312</v>
      </c>
    </row>
    <row r="24" spans="1:15" ht="15.2" customHeight="1" thickBot="1" x14ac:dyDescent="0.3">
      <c r="A24" s="364" t="s">
        <v>614</v>
      </c>
      <c r="B24" s="385" t="s">
        <v>218</v>
      </c>
      <c r="C24" s="385" t="s">
        <v>218</v>
      </c>
      <c r="D24" s="385" t="s">
        <v>218</v>
      </c>
      <c r="E24" s="385" t="s">
        <v>218</v>
      </c>
      <c r="F24" s="385" t="s">
        <v>218</v>
      </c>
      <c r="G24" s="385" t="s">
        <v>215</v>
      </c>
      <c r="H24" s="385" t="s">
        <v>218</v>
      </c>
      <c r="I24" s="385" t="s">
        <v>218</v>
      </c>
      <c r="J24" s="385" t="s">
        <v>220</v>
      </c>
      <c r="K24" s="385" t="s">
        <v>220</v>
      </c>
      <c r="L24" s="385" t="s">
        <v>218</v>
      </c>
      <c r="M24" s="385" t="s">
        <v>218</v>
      </c>
      <c r="N24" s="385" t="s">
        <v>218</v>
      </c>
      <c r="O24" s="386" t="s">
        <v>316</v>
      </c>
    </row>
    <row r="25" spans="1:15" ht="30.75" customHeight="1" x14ac:dyDescent="0.25">
      <c r="A25" s="366" t="s">
        <v>613</v>
      </c>
      <c r="B25" s="387" t="s">
        <v>227</v>
      </c>
      <c r="C25" s="387" t="s">
        <v>227</v>
      </c>
      <c r="D25" s="387" t="s">
        <v>227</v>
      </c>
      <c r="E25" s="387" t="s">
        <v>227</v>
      </c>
      <c r="F25" s="387" t="s">
        <v>227</v>
      </c>
      <c r="G25" s="387" t="s">
        <v>224</v>
      </c>
      <c r="H25" s="387" t="s">
        <v>227</v>
      </c>
      <c r="I25" s="387" t="s">
        <v>227</v>
      </c>
      <c r="J25" s="387" t="s">
        <v>230</v>
      </c>
      <c r="K25" s="387" t="s">
        <v>230</v>
      </c>
      <c r="L25" s="387" t="s">
        <v>227</v>
      </c>
      <c r="M25" s="387" t="s">
        <v>227</v>
      </c>
      <c r="N25" s="387" t="s">
        <v>227</v>
      </c>
      <c r="O25" s="388" t="s">
        <v>320</v>
      </c>
    </row>
    <row r="26" spans="1:15" ht="15.2" customHeight="1" x14ac:dyDescent="0.25">
      <c r="A26" s="365" t="s">
        <v>613</v>
      </c>
      <c r="B26" s="389" t="s">
        <v>237</v>
      </c>
      <c r="C26" s="389" t="s">
        <v>237</v>
      </c>
      <c r="D26" s="389" t="s">
        <v>237</v>
      </c>
      <c r="E26" s="389" t="s">
        <v>237</v>
      </c>
      <c r="F26" s="389" t="s">
        <v>237</v>
      </c>
      <c r="G26" s="389" t="s">
        <v>234</v>
      </c>
      <c r="H26" s="389" t="s">
        <v>237</v>
      </c>
      <c r="I26" s="389" t="s">
        <v>237</v>
      </c>
      <c r="J26" s="389" t="s">
        <v>240</v>
      </c>
      <c r="K26" s="389" t="s">
        <v>240</v>
      </c>
      <c r="L26" s="389" t="s">
        <v>237</v>
      </c>
      <c r="M26" s="389" t="s">
        <v>237</v>
      </c>
      <c r="N26" s="389" t="s">
        <v>237</v>
      </c>
      <c r="O26" s="390" t="s">
        <v>324</v>
      </c>
    </row>
    <row r="27" spans="1:15" ht="15.2" customHeight="1" x14ac:dyDescent="0.25">
      <c r="A27" s="365" t="s">
        <v>613</v>
      </c>
      <c r="B27" s="389" t="s">
        <v>247</v>
      </c>
      <c r="C27" s="389" t="s">
        <v>247</v>
      </c>
      <c r="D27" s="389" t="s">
        <v>247</v>
      </c>
      <c r="E27" s="389" t="s">
        <v>247</v>
      </c>
      <c r="F27" s="389" t="s">
        <v>247</v>
      </c>
      <c r="G27" s="389" t="s">
        <v>244</v>
      </c>
      <c r="H27" s="389" t="s">
        <v>247</v>
      </c>
      <c r="I27" s="389" t="s">
        <v>247</v>
      </c>
      <c r="J27" s="389" t="s">
        <v>250</v>
      </c>
      <c r="K27" s="389" t="s">
        <v>250</v>
      </c>
      <c r="L27" s="389" t="s">
        <v>247</v>
      </c>
      <c r="M27" s="389" t="s">
        <v>247</v>
      </c>
      <c r="N27" s="389" t="s">
        <v>247</v>
      </c>
      <c r="O27" s="390" t="s">
        <v>328</v>
      </c>
    </row>
    <row r="28" spans="1:15" ht="15.2" customHeight="1" x14ac:dyDescent="0.25">
      <c r="A28" s="365" t="s">
        <v>613</v>
      </c>
      <c r="B28" s="389" t="s">
        <v>257</v>
      </c>
      <c r="C28" s="389" t="s">
        <v>257</v>
      </c>
      <c r="D28" s="389" t="s">
        <v>257</v>
      </c>
      <c r="E28" s="389" t="s">
        <v>257</v>
      </c>
      <c r="F28" s="389" t="s">
        <v>257</v>
      </c>
      <c r="G28" s="389" t="s">
        <v>254</v>
      </c>
      <c r="H28" s="389" t="s">
        <v>257</v>
      </c>
      <c r="I28" s="389" t="s">
        <v>257</v>
      </c>
      <c r="J28" s="389" t="s">
        <v>260</v>
      </c>
      <c r="K28" s="389" t="s">
        <v>260</v>
      </c>
      <c r="L28" s="389" t="s">
        <v>257</v>
      </c>
      <c r="M28" s="389" t="s">
        <v>257</v>
      </c>
      <c r="N28" s="389" t="s">
        <v>257</v>
      </c>
      <c r="O28" s="390" t="s">
        <v>332</v>
      </c>
    </row>
    <row r="29" spans="1:15" ht="15.2" customHeight="1" x14ac:dyDescent="0.25">
      <c r="A29" s="365" t="s">
        <v>613</v>
      </c>
      <c r="B29" s="389" t="s">
        <v>267</v>
      </c>
      <c r="C29" s="389" t="s">
        <v>267</v>
      </c>
      <c r="D29" s="389" t="s">
        <v>267</v>
      </c>
      <c r="E29" s="389" t="s">
        <v>267</v>
      </c>
      <c r="F29" s="389" t="s">
        <v>267</v>
      </c>
      <c r="G29" s="389" t="s">
        <v>264</v>
      </c>
      <c r="H29" s="389" t="s">
        <v>267</v>
      </c>
      <c r="I29" s="389" t="s">
        <v>267</v>
      </c>
      <c r="J29" s="389" t="s">
        <v>269</v>
      </c>
      <c r="K29" s="389" t="s">
        <v>269</v>
      </c>
      <c r="L29" s="389" t="s">
        <v>267</v>
      </c>
      <c r="M29" s="389" t="s">
        <v>267</v>
      </c>
      <c r="N29" s="389" t="s">
        <v>267</v>
      </c>
      <c r="O29" s="390" t="s">
        <v>336</v>
      </c>
    </row>
    <row r="30" spans="1:15" ht="15.2" customHeight="1" x14ac:dyDescent="0.25">
      <c r="A30" s="365" t="s">
        <v>613</v>
      </c>
      <c r="B30" s="389" t="s">
        <v>276</v>
      </c>
      <c r="C30" s="389" t="s">
        <v>276</v>
      </c>
      <c r="D30" s="389" t="s">
        <v>276</v>
      </c>
      <c r="E30" s="389" t="s">
        <v>276</v>
      </c>
      <c r="F30" s="389" t="s">
        <v>276</v>
      </c>
      <c r="G30" s="389" t="s">
        <v>273</v>
      </c>
      <c r="H30" s="389" t="s">
        <v>276</v>
      </c>
      <c r="I30" s="389" t="s">
        <v>276</v>
      </c>
      <c r="J30" s="389" t="s">
        <v>279</v>
      </c>
      <c r="K30" s="389" t="s">
        <v>279</v>
      </c>
      <c r="L30" s="389" t="s">
        <v>276</v>
      </c>
      <c r="M30" s="389" t="s">
        <v>276</v>
      </c>
      <c r="N30" s="389" t="s">
        <v>276</v>
      </c>
      <c r="O30" s="390" t="s">
        <v>340</v>
      </c>
    </row>
    <row r="31" spans="1:15" ht="15.2" customHeight="1" thickBot="1" x14ac:dyDescent="0.3">
      <c r="A31" s="363" t="s">
        <v>613</v>
      </c>
      <c r="B31" s="398" t="s">
        <v>286</v>
      </c>
      <c r="C31" s="398" t="s">
        <v>286</v>
      </c>
      <c r="D31" s="398" t="s">
        <v>286</v>
      </c>
      <c r="E31" s="398" t="s">
        <v>286</v>
      </c>
      <c r="F31" s="398" t="s">
        <v>286</v>
      </c>
      <c r="G31" s="398" t="s">
        <v>283</v>
      </c>
      <c r="H31" s="398" t="s">
        <v>286</v>
      </c>
      <c r="I31" s="398" t="s">
        <v>286</v>
      </c>
      <c r="J31" s="398" t="s">
        <v>288</v>
      </c>
      <c r="K31" s="398" t="s">
        <v>288</v>
      </c>
      <c r="L31" s="398" t="s">
        <v>286</v>
      </c>
      <c r="M31" s="398" t="s">
        <v>286</v>
      </c>
      <c r="N31" s="398" t="s">
        <v>286</v>
      </c>
      <c r="O31" s="404" t="s">
        <v>344</v>
      </c>
    </row>
    <row r="32" spans="1:15" ht="17.45" customHeight="1" x14ac:dyDescent="0.25">
      <c r="A32" s="666" t="s">
        <v>0</v>
      </c>
      <c r="B32" s="666"/>
      <c r="C32" s="666"/>
      <c r="D32" s="666"/>
      <c r="E32" s="666"/>
      <c r="F32" s="666"/>
      <c r="G32" s="666"/>
      <c r="H32" s="666"/>
      <c r="I32" s="666"/>
      <c r="J32" s="666"/>
      <c r="K32" s="666"/>
      <c r="L32" s="666"/>
      <c r="M32" s="666"/>
      <c r="N32" s="666"/>
      <c r="O32" s="666"/>
    </row>
  </sheetData>
  <sheetProtection algorithmName="SHA-512" hashValue="ejP7nnf4b5CBGP0TbXDyAi5eFDvtoNxrMylXs/O7Lj47ypaaMyv6Cl7QAcRRpYGiQ+PVTHZX6qoZmUojn+I5bw==" saltValue="ZNc7msCW3b8b4XPy1lPL9Q==" spinCount="100000" sheet="1" objects="1" scenarios="1"/>
  <mergeCells count="3">
    <mergeCell ref="A1:O1"/>
    <mergeCell ref="A32:O32"/>
    <mergeCell ref="A2:O2"/>
  </mergeCells>
  <pageMargins left="0.7" right="0.7" top="0.75" bottom="0.75" header="0.3" footer="0.3"/>
  <pageSetup fitToHeight="0" orientation="landscape" r:id="rId1"/>
  <headerFooter>
    <oddHeader xml:space="preserve">&amp;COMB 0938-1148
CMS-10398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5" tint="-0.499984740745262"/>
  </sheetPr>
  <dimension ref="A1:CE32"/>
  <sheetViews>
    <sheetView showGridLines="0" tabSelected="1" zoomScaleNormal="100" zoomScaleSheetLayoutView="100" zoomScalePageLayoutView="60" workbookViewId="0">
      <selection sqref="A1:S1"/>
    </sheetView>
  </sheetViews>
  <sheetFormatPr defaultColWidth="0" defaultRowHeight="0" customHeight="1" zeroHeight="1" x14ac:dyDescent="0.25"/>
  <cols>
    <col min="1" max="1" width="28.85546875" customWidth="1"/>
    <col min="2" max="2" width="56.7109375" style="4" customWidth="1"/>
    <col min="3" max="14" width="29.140625" customWidth="1"/>
    <col min="15" max="15" width="57" bestFit="1" customWidth="1"/>
    <col min="16" max="16" width="56.140625" customWidth="1"/>
    <col min="17" max="17" width="62.5703125" customWidth="1"/>
    <col min="18" max="18" width="60.5703125" customWidth="1"/>
    <col min="19" max="19" width="59.28515625" customWidth="1"/>
    <col min="20" max="29" width="28.85546875" hidden="1" customWidth="1"/>
    <col min="30" max="30" width="32.28515625" hidden="1" customWidth="1"/>
    <col min="31" max="31" width="32.7109375" hidden="1" customWidth="1"/>
    <col min="32" max="32" width="68.28515625" hidden="1" customWidth="1"/>
    <col min="33" max="33" width="66.7109375" hidden="1" customWidth="1"/>
    <col min="34" max="34" width="64.140625" hidden="1" customWidth="1"/>
    <col min="35" max="82" width="8.85546875" hidden="1" customWidth="1"/>
    <col min="83" max="83" width="0" hidden="1" customWidth="1"/>
    <col min="84" max="16384" width="8.85546875" hidden="1"/>
  </cols>
  <sheetData>
    <row r="1" spans="1:34" s="96" customFormat="1" ht="6" customHeight="1" x14ac:dyDescent="0.25">
      <c r="A1" s="665" t="s">
        <v>511</v>
      </c>
      <c r="B1" s="665"/>
      <c r="C1" s="665"/>
      <c r="D1" s="665"/>
      <c r="E1" s="665"/>
      <c r="F1" s="665"/>
      <c r="G1" s="665"/>
      <c r="H1" s="665"/>
      <c r="I1" s="665"/>
      <c r="J1" s="665"/>
      <c r="K1" s="665"/>
      <c r="L1" s="665"/>
      <c r="M1" s="665"/>
      <c r="N1" s="665"/>
      <c r="O1" s="665"/>
      <c r="P1" s="665"/>
      <c r="Q1" s="665"/>
      <c r="R1" s="665"/>
      <c r="S1" s="665"/>
      <c r="T1" s="361"/>
      <c r="U1" s="361"/>
      <c r="V1" s="361"/>
      <c r="W1" s="361"/>
      <c r="X1" s="361"/>
      <c r="Y1" s="361"/>
      <c r="Z1" s="361"/>
      <c r="AA1" s="361"/>
      <c r="AB1" s="361"/>
      <c r="AC1" s="361"/>
      <c r="AD1" s="361"/>
      <c r="AE1" s="361"/>
      <c r="AF1" s="361"/>
      <c r="AG1" s="361"/>
      <c r="AH1" s="361"/>
    </row>
    <row r="2" spans="1:34" s="77" customFormat="1" ht="16.149999999999999" customHeight="1" thickBot="1" x14ac:dyDescent="0.3">
      <c r="A2" s="651" t="s">
        <v>681</v>
      </c>
      <c r="B2" s="651"/>
      <c r="C2" s="651"/>
      <c r="D2" s="651"/>
      <c r="E2" s="651"/>
      <c r="F2" s="651"/>
      <c r="G2" s="651"/>
      <c r="H2" s="651"/>
      <c r="I2" s="651"/>
      <c r="J2" s="651"/>
      <c r="K2" s="651"/>
      <c r="L2" s="651"/>
      <c r="M2" s="651"/>
      <c r="N2" s="651"/>
      <c r="O2" s="651"/>
      <c r="P2" s="651"/>
      <c r="Q2" s="651"/>
      <c r="R2" s="651"/>
      <c r="S2" s="651"/>
      <c r="T2" s="360"/>
      <c r="U2" s="360"/>
      <c r="V2" s="360"/>
      <c r="W2" s="360"/>
      <c r="X2" s="360"/>
      <c r="Y2" s="360"/>
      <c r="Z2" s="360"/>
      <c r="AA2" s="360"/>
      <c r="AB2" s="360"/>
      <c r="AC2" s="360"/>
      <c r="AD2" s="360"/>
      <c r="AE2" s="360"/>
      <c r="AF2" s="360"/>
      <c r="AG2" s="360"/>
      <c r="AH2" s="360"/>
    </row>
    <row r="3" spans="1:34" ht="136.5" customHeight="1" thickBot="1" x14ac:dyDescent="0.3">
      <c r="A3" s="359" t="s">
        <v>620</v>
      </c>
      <c r="B3" s="379" t="s">
        <v>623</v>
      </c>
      <c r="C3" s="379" t="s">
        <v>624</v>
      </c>
      <c r="D3" s="379" t="s">
        <v>625</v>
      </c>
      <c r="E3" s="379" t="s">
        <v>626</v>
      </c>
      <c r="F3" s="379" t="s">
        <v>627</v>
      </c>
      <c r="G3" s="379" t="s">
        <v>670</v>
      </c>
      <c r="H3" s="379" t="s">
        <v>628</v>
      </c>
      <c r="I3" s="379" t="s">
        <v>671</v>
      </c>
      <c r="J3" s="379" t="s">
        <v>672</v>
      </c>
      <c r="K3" s="379" t="s">
        <v>673</v>
      </c>
      <c r="L3" s="379" t="s">
        <v>674</v>
      </c>
      <c r="M3" s="379" t="s">
        <v>675</v>
      </c>
      <c r="N3" s="379" t="s">
        <v>676</v>
      </c>
      <c r="O3" s="379" t="s">
        <v>677</v>
      </c>
      <c r="P3" s="379" t="s">
        <v>678</v>
      </c>
      <c r="Q3" s="379" t="s">
        <v>629</v>
      </c>
      <c r="R3" s="379" t="s">
        <v>630</v>
      </c>
      <c r="S3" s="380" t="s">
        <v>631</v>
      </c>
      <c r="T3" s="97"/>
      <c r="U3" s="97"/>
      <c r="V3" s="97"/>
      <c r="W3" s="97"/>
      <c r="X3" s="97"/>
      <c r="Y3" s="97"/>
      <c r="Z3" s="97"/>
      <c r="AA3" s="97"/>
      <c r="AB3" s="97"/>
      <c r="AC3" s="97"/>
      <c r="AD3" s="97"/>
      <c r="AE3" s="97"/>
      <c r="AF3" s="97"/>
      <c r="AG3" s="97"/>
      <c r="AH3" s="97"/>
    </row>
    <row r="4" spans="1:34" ht="30.75" customHeight="1" x14ac:dyDescent="0.25">
      <c r="A4" s="367" t="s">
        <v>616</v>
      </c>
      <c r="B4" s="381" t="s">
        <v>657</v>
      </c>
      <c r="C4" s="381" t="s">
        <v>160</v>
      </c>
      <c r="D4" s="381" t="s">
        <v>159</v>
      </c>
      <c r="E4" s="381" t="s">
        <v>159</v>
      </c>
      <c r="F4" s="381" t="s">
        <v>161</v>
      </c>
      <c r="G4" s="381" t="s">
        <v>161</v>
      </c>
      <c r="H4" s="381" t="s">
        <v>161</v>
      </c>
      <c r="I4" s="381" t="s">
        <v>162</v>
      </c>
      <c r="J4" s="381" t="s">
        <v>162</v>
      </c>
      <c r="K4" s="381" t="s">
        <v>159</v>
      </c>
      <c r="L4" s="381" t="s">
        <v>162</v>
      </c>
      <c r="M4" s="381" t="s">
        <v>159</v>
      </c>
      <c r="N4" s="381" t="s">
        <v>159</v>
      </c>
      <c r="O4" s="381" t="s">
        <v>161</v>
      </c>
      <c r="P4" s="381" t="s">
        <v>161</v>
      </c>
      <c r="Q4" s="381" t="s">
        <v>163</v>
      </c>
      <c r="R4" s="382" t="s">
        <v>164</v>
      </c>
      <c r="S4" s="383" t="s">
        <v>165</v>
      </c>
      <c r="T4" s="113"/>
      <c r="U4" s="113"/>
      <c r="V4" s="113"/>
      <c r="W4" s="113"/>
      <c r="X4" s="113"/>
      <c r="Y4" s="113"/>
      <c r="Z4" s="113"/>
      <c r="AA4" s="113"/>
      <c r="AB4" s="113"/>
      <c r="AC4" s="113"/>
      <c r="AD4" s="113"/>
      <c r="AE4" s="113"/>
      <c r="AF4" s="113"/>
      <c r="AG4" s="113"/>
      <c r="AH4" s="113"/>
    </row>
    <row r="5" spans="1:34" ht="15.2" customHeight="1" x14ac:dyDescent="0.25">
      <c r="A5" s="367" t="s">
        <v>616</v>
      </c>
      <c r="B5" s="384" t="s">
        <v>656</v>
      </c>
      <c r="C5" s="384" t="s">
        <v>170</v>
      </c>
      <c r="D5" s="384" t="s">
        <v>169</v>
      </c>
      <c r="E5" s="384" t="s">
        <v>169</v>
      </c>
      <c r="F5" s="384" t="s">
        <v>171</v>
      </c>
      <c r="G5" s="384" t="s">
        <v>171</v>
      </c>
      <c r="H5" s="384" t="s">
        <v>171</v>
      </c>
      <c r="I5" s="384" t="s">
        <v>172</v>
      </c>
      <c r="J5" s="384" t="s">
        <v>172</v>
      </c>
      <c r="K5" s="384" t="s">
        <v>169</v>
      </c>
      <c r="L5" s="384" t="s">
        <v>172</v>
      </c>
      <c r="M5" s="384" t="s">
        <v>169</v>
      </c>
      <c r="N5" s="384" t="s">
        <v>169</v>
      </c>
      <c r="O5" s="384" t="s">
        <v>171</v>
      </c>
      <c r="P5" s="384" t="s">
        <v>171</v>
      </c>
      <c r="Q5" s="384" t="s">
        <v>173</v>
      </c>
      <c r="R5" s="385" t="s">
        <v>174</v>
      </c>
      <c r="S5" s="386" t="s">
        <v>175</v>
      </c>
    </row>
    <row r="6" spans="1:34" ht="15.2" customHeight="1" x14ac:dyDescent="0.25">
      <c r="A6" s="367" t="s">
        <v>616</v>
      </c>
      <c r="B6" s="384" t="s">
        <v>658</v>
      </c>
      <c r="C6" s="384" t="s">
        <v>180</v>
      </c>
      <c r="D6" s="384" t="s">
        <v>179</v>
      </c>
      <c r="E6" s="384" t="s">
        <v>179</v>
      </c>
      <c r="F6" s="384" t="s">
        <v>181</v>
      </c>
      <c r="G6" s="384" t="s">
        <v>181</v>
      </c>
      <c r="H6" s="384" t="s">
        <v>181</v>
      </c>
      <c r="I6" s="384" t="s">
        <v>182</v>
      </c>
      <c r="J6" s="384" t="s">
        <v>182</v>
      </c>
      <c r="K6" s="384" t="s">
        <v>179</v>
      </c>
      <c r="L6" s="384" t="s">
        <v>182</v>
      </c>
      <c r="M6" s="384" t="s">
        <v>179</v>
      </c>
      <c r="N6" s="384" t="s">
        <v>179</v>
      </c>
      <c r="O6" s="384" t="s">
        <v>181</v>
      </c>
      <c r="P6" s="384" t="s">
        <v>181</v>
      </c>
      <c r="Q6" s="384" t="s">
        <v>183</v>
      </c>
      <c r="R6" s="385" t="s">
        <v>184</v>
      </c>
      <c r="S6" s="386" t="s">
        <v>185</v>
      </c>
    </row>
    <row r="7" spans="1:34" ht="15.2" customHeight="1" x14ac:dyDescent="0.25">
      <c r="A7" s="367" t="s">
        <v>616</v>
      </c>
      <c r="B7" s="384" t="s">
        <v>659</v>
      </c>
      <c r="C7" s="384" t="s">
        <v>190</v>
      </c>
      <c r="D7" s="384" t="s">
        <v>189</v>
      </c>
      <c r="E7" s="384" t="s">
        <v>189</v>
      </c>
      <c r="F7" s="384" t="s">
        <v>191</v>
      </c>
      <c r="G7" s="384" t="s">
        <v>191</v>
      </c>
      <c r="H7" s="384" t="s">
        <v>191</v>
      </c>
      <c r="I7" s="384" t="s">
        <v>192</v>
      </c>
      <c r="J7" s="384" t="s">
        <v>192</v>
      </c>
      <c r="K7" s="384" t="s">
        <v>189</v>
      </c>
      <c r="L7" s="384" t="s">
        <v>192</v>
      </c>
      <c r="M7" s="384" t="s">
        <v>189</v>
      </c>
      <c r="N7" s="384" t="s">
        <v>189</v>
      </c>
      <c r="O7" s="384" t="s">
        <v>191</v>
      </c>
      <c r="P7" s="384" t="s">
        <v>191</v>
      </c>
      <c r="Q7" s="384" t="s">
        <v>193</v>
      </c>
      <c r="R7" s="385" t="s">
        <v>194</v>
      </c>
      <c r="S7" s="386" t="s">
        <v>195</v>
      </c>
    </row>
    <row r="8" spans="1:34" ht="15.2" customHeight="1" x14ac:dyDescent="0.25">
      <c r="A8" s="367" t="s">
        <v>616</v>
      </c>
      <c r="B8" s="384" t="s">
        <v>660</v>
      </c>
      <c r="C8" s="384" t="s">
        <v>200</v>
      </c>
      <c r="D8" s="384" t="s">
        <v>199</v>
      </c>
      <c r="E8" s="384" t="s">
        <v>199</v>
      </c>
      <c r="F8" s="384" t="s">
        <v>200</v>
      </c>
      <c r="G8" s="384" t="s">
        <v>200</v>
      </c>
      <c r="H8" s="384" t="s">
        <v>200</v>
      </c>
      <c r="I8" s="384" t="s">
        <v>201</v>
      </c>
      <c r="J8" s="384" t="s">
        <v>201</v>
      </c>
      <c r="K8" s="384" t="s">
        <v>199</v>
      </c>
      <c r="L8" s="384" t="s">
        <v>201</v>
      </c>
      <c r="M8" s="384" t="s">
        <v>199</v>
      </c>
      <c r="N8" s="384" t="s">
        <v>199</v>
      </c>
      <c r="O8" s="384" t="s">
        <v>200</v>
      </c>
      <c r="P8" s="384" t="s">
        <v>200</v>
      </c>
      <c r="Q8" s="384" t="s">
        <v>202</v>
      </c>
      <c r="R8" s="385" t="s">
        <v>203</v>
      </c>
      <c r="S8" s="386" t="s">
        <v>204</v>
      </c>
    </row>
    <row r="9" spans="1:34" ht="15.2" customHeight="1" x14ac:dyDescent="0.25">
      <c r="A9" s="367" t="s">
        <v>616</v>
      </c>
      <c r="B9" s="384" t="s">
        <v>661</v>
      </c>
      <c r="C9" s="384" t="s">
        <v>209</v>
      </c>
      <c r="D9" s="384" t="s">
        <v>208</v>
      </c>
      <c r="E9" s="384" t="s">
        <v>208</v>
      </c>
      <c r="F9" s="384" t="s">
        <v>210</v>
      </c>
      <c r="G9" s="384" t="s">
        <v>210</v>
      </c>
      <c r="H9" s="384" t="s">
        <v>210</v>
      </c>
      <c r="I9" s="384" t="s">
        <v>211</v>
      </c>
      <c r="J9" s="384" t="s">
        <v>211</v>
      </c>
      <c r="K9" s="384" t="s">
        <v>208</v>
      </c>
      <c r="L9" s="384" t="s">
        <v>211</v>
      </c>
      <c r="M9" s="384" t="s">
        <v>208</v>
      </c>
      <c r="N9" s="384" t="s">
        <v>208</v>
      </c>
      <c r="O9" s="384" t="s">
        <v>210</v>
      </c>
      <c r="P9" s="384" t="s">
        <v>210</v>
      </c>
      <c r="Q9" s="384" t="s">
        <v>212</v>
      </c>
      <c r="R9" s="385" t="s">
        <v>213</v>
      </c>
      <c r="S9" s="386" t="s">
        <v>214</v>
      </c>
    </row>
    <row r="10" spans="1:34" ht="15.2" customHeight="1" thickBot="1" x14ac:dyDescent="0.3">
      <c r="A10" s="362" t="s">
        <v>616</v>
      </c>
      <c r="B10" s="385" t="s">
        <v>662</v>
      </c>
      <c r="C10" s="385" t="s">
        <v>219</v>
      </c>
      <c r="D10" s="385" t="s">
        <v>218</v>
      </c>
      <c r="E10" s="385" t="s">
        <v>218</v>
      </c>
      <c r="F10" s="385" t="s">
        <v>219</v>
      </c>
      <c r="G10" s="385" t="s">
        <v>219</v>
      </c>
      <c r="H10" s="385" t="s">
        <v>219</v>
      </c>
      <c r="I10" s="385" t="s">
        <v>220</v>
      </c>
      <c r="J10" s="385" t="s">
        <v>220</v>
      </c>
      <c r="K10" s="385" t="s">
        <v>218</v>
      </c>
      <c r="L10" s="385" t="s">
        <v>220</v>
      </c>
      <c r="M10" s="385" t="s">
        <v>218</v>
      </c>
      <c r="N10" s="385" t="s">
        <v>218</v>
      </c>
      <c r="O10" s="385" t="s">
        <v>219</v>
      </c>
      <c r="P10" s="385" t="s">
        <v>219</v>
      </c>
      <c r="Q10" s="384" t="s">
        <v>221</v>
      </c>
      <c r="R10" s="385" t="s">
        <v>222</v>
      </c>
      <c r="S10" s="386" t="s">
        <v>223</v>
      </c>
    </row>
    <row r="11" spans="1:34" ht="30.75" customHeight="1" x14ac:dyDescent="0.25">
      <c r="A11" s="366" t="s">
        <v>615</v>
      </c>
      <c r="B11" s="387" t="s">
        <v>663</v>
      </c>
      <c r="C11" s="387" t="s">
        <v>228</v>
      </c>
      <c r="D11" s="387" t="s">
        <v>227</v>
      </c>
      <c r="E11" s="387" t="s">
        <v>227</v>
      </c>
      <c r="F11" s="387" t="s">
        <v>229</v>
      </c>
      <c r="G11" s="387" t="s">
        <v>229</v>
      </c>
      <c r="H11" s="387" t="s">
        <v>229</v>
      </c>
      <c r="I11" s="387" t="s">
        <v>230</v>
      </c>
      <c r="J11" s="387" t="s">
        <v>230</v>
      </c>
      <c r="K11" s="387" t="s">
        <v>227</v>
      </c>
      <c r="L11" s="387" t="s">
        <v>230</v>
      </c>
      <c r="M11" s="387" t="s">
        <v>227</v>
      </c>
      <c r="N11" s="387" t="s">
        <v>227</v>
      </c>
      <c r="O11" s="387" t="s">
        <v>229</v>
      </c>
      <c r="P11" s="387" t="s">
        <v>229</v>
      </c>
      <c r="Q11" s="387" t="s">
        <v>231</v>
      </c>
      <c r="R11" s="387" t="s">
        <v>232</v>
      </c>
      <c r="S11" s="388" t="s">
        <v>233</v>
      </c>
    </row>
    <row r="12" spans="1:34" ht="15.2" customHeight="1" x14ac:dyDescent="0.25">
      <c r="A12" s="365" t="s">
        <v>615</v>
      </c>
      <c r="B12" s="389" t="s">
        <v>664</v>
      </c>
      <c r="C12" s="389" t="s">
        <v>238</v>
      </c>
      <c r="D12" s="389" t="s">
        <v>237</v>
      </c>
      <c r="E12" s="389" t="s">
        <v>237</v>
      </c>
      <c r="F12" s="389" t="s">
        <v>239</v>
      </c>
      <c r="G12" s="389" t="s">
        <v>239</v>
      </c>
      <c r="H12" s="389" t="s">
        <v>239</v>
      </c>
      <c r="I12" s="389" t="s">
        <v>240</v>
      </c>
      <c r="J12" s="389" t="s">
        <v>240</v>
      </c>
      <c r="K12" s="389" t="s">
        <v>237</v>
      </c>
      <c r="L12" s="389" t="s">
        <v>240</v>
      </c>
      <c r="M12" s="389" t="s">
        <v>237</v>
      </c>
      <c r="N12" s="389" t="s">
        <v>237</v>
      </c>
      <c r="O12" s="389" t="s">
        <v>239</v>
      </c>
      <c r="P12" s="389" t="s">
        <v>239</v>
      </c>
      <c r="Q12" s="389" t="s">
        <v>241</v>
      </c>
      <c r="R12" s="389" t="s">
        <v>242</v>
      </c>
      <c r="S12" s="390" t="s">
        <v>243</v>
      </c>
    </row>
    <row r="13" spans="1:34" ht="15.2" customHeight="1" x14ac:dyDescent="0.25">
      <c r="A13" s="365" t="s">
        <v>615</v>
      </c>
      <c r="B13" s="389" t="s">
        <v>665</v>
      </c>
      <c r="C13" s="389" t="s">
        <v>248</v>
      </c>
      <c r="D13" s="389" t="s">
        <v>247</v>
      </c>
      <c r="E13" s="389" t="s">
        <v>247</v>
      </c>
      <c r="F13" s="389" t="s">
        <v>249</v>
      </c>
      <c r="G13" s="389" t="s">
        <v>249</v>
      </c>
      <c r="H13" s="389" t="s">
        <v>249</v>
      </c>
      <c r="I13" s="389" t="s">
        <v>250</v>
      </c>
      <c r="J13" s="389" t="s">
        <v>250</v>
      </c>
      <c r="K13" s="389" t="s">
        <v>247</v>
      </c>
      <c r="L13" s="389" t="s">
        <v>250</v>
      </c>
      <c r="M13" s="389" t="s">
        <v>247</v>
      </c>
      <c r="N13" s="389" t="s">
        <v>247</v>
      </c>
      <c r="O13" s="389" t="s">
        <v>249</v>
      </c>
      <c r="P13" s="389" t="s">
        <v>249</v>
      </c>
      <c r="Q13" s="389" t="s">
        <v>251</v>
      </c>
      <c r="R13" s="389" t="s">
        <v>252</v>
      </c>
      <c r="S13" s="390" t="s">
        <v>253</v>
      </c>
    </row>
    <row r="14" spans="1:34" ht="15.2" customHeight="1" x14ac:dyDescent="0.25">
      <c r="A14" s="365" t="s">
        <v>615</v>
      </c>
      <c r="B14" s="389" t="s">
        <v>666</v>
      </c>
      <c r="C14" s="389" t="s">
        <v>258</v>
      </c>
      <c r="D14" s="389" t="s">
        <v>257</v>
      </c>
      <c r="E14" s="389" t="s">
        <v>257</v>
      </c>
      <c r="F14" s="389" t="s">
        <v>259</v>
      </c>
      <c r="G14" s="389" t="s">
        <v>259</v>
      </c>
      <c r="H14" s="389" t="s">
        <v>259</v>
      </c>
      <c r="I14" s="389" t="s">
        <v>260</v>
      </c>
      <c r="J14" s="389" t="s">
        <v>260</v>
      </c>
      <c r="K14" s="389" t="s">
        <v>257</v>
      </c>
      <c r="L14" s="389" t="s">
        <v>260</v>
      </c>
      <c r="M14" s="389" t="s">
        <v>257</v>
      </c>
      <c r="N14" s="389" t="s">
        <v>257</v>
      </c>
      <c r="O14" s="389" t="s">
        <v>259</v>
      </c>
      <c r="P14" s="389" t="s">
        <v>259</v>
      </c>
      <c r="Q14" s="389" t="s">
        <v>261</v>
      </c>
      <c r="R14" s="389" t="s">
        <v>262</v>
      </c>
      <c r="S14" s="390" t="s">
        <v>263</v>
      </c>
    </row>
    <row r="15" spans="1:34" ht="15.2" customHeight="1" x14ac:dyDescent="0.25">
      <c r="A15" s="365" t="s">
        <v>615</v>
      </c>
      <c r="B15" s="389" t="s">
        <v>667</v>
      </c>
      <c r="C15" s="389" t="s">
        <v>268</v>
      </c>
      <c r="D15" s="389" t="s">
        <v>267</v>
      </c>
      <c r="E15" s="389" t="s">
        <v>267</v>
      </c>
      <c r="F15" s="389" t="s">
        <v>268</v>
      </c>
      <c r="G15" s="389" t="s">
        <v>268</v>
      </c>
      <c r="H15" s="389" t="s">
        <v>268</v>
      </c>
      <c r="I15" s="389" t="s">
        <v>269</v>
      </c>
      <c r="J15" s="389" t="s">
        <v>269</v>
      </c>
      <c r="K15" s="389" t="s">
        <v>267</v>
      </c>
      <c r="L15" s="389" t="s">
        <v>269</v>
      </c>
      <c r="M15" s="389" t="s">
        <v>267</v>
      </c>
      <c r="N15" s="389" t="s">
        <v>267</v>
      </c>
      <c r="O15" s="389" t="s">
        <v>268</v>
      </c>
      <c r="P15" s="389" t="s">
        <v>268</v>
      </c>
      <c r="Q15" s="389" t="s">
        <v>270</v>
      </c>
      <c r="R15" s="389" t="s">
        <v>271</v>
      </c>
      <c r="S15" s="390" t="s">
        <v>272</v>
      </c>
    </row>
    <row r="16" spans="1:34" ht="15.2" customHeight="1" x14ac:dyDescent="0.25">
      <c r="A16" s="365" t="s">
        <v>615</v>
      </c>
      <c r="B16" s="389" t="s">
        <v>668</v>
      </c>
      <c r="C16" s="389" t="s">
        <v>277</v>
      </c>
      <c r="D16" s="389" t="s">
        <v>276</v>
      </c>
      <c r="E16" s="389" t="s">
        <v>276</v>
      </c>
      <c r="F16" s="389" t="s">
        <v>278</v>
      </c>
      <c r="G16" s="389" t="s">
        <v>278</v>
      </c>
      <c r="H16" s="389" t="s">
        <v>278</v>
      </c>
      <c r="I16" s="389" t="s">
        <v>279</v>
      </c>
      <c r="J16" s="389" t="s">
        <v>279</v>
      </c>
      <c r="K16" s="389" t="s">
        <v>276</v>
      </c>
      <c r="L16" s="389" t="s">
        <v>279</v>
      </c>
      <c r="M16" s="389" t="s">
        <v>276</v>
      </c>
      <c r="N16" s="389" t="s">
        <v>276</v>
      </c>
      <c r="O16" s="389" t="s">
        <v>278</v>
      </c>
      <c r="P16" s="389" t="s">
        <v>278</v>
      </c>
      <c r="Q16" s="389" t="s">
        <v>280</v>
      </c>
      <c r="R16" s="389" t="s">
        <v>281</v>
      </c>
      <c r="S16" s="390" t="s">
        <v>282</v>
      </c>
    </row>
    <row r="17" spans="1:19" ht="15.2" customHeight="1" thickBot="1" x14ac:dyDescent="0.3">
      <c r="A17" s="363" t="s">
        <v>615</v>
      </c>
      <c r="B17" s="391" t="s">
        <v>669</v>
      </c>
      <c r="C17" s="391" t="s">
        <v>287</v>
      </c>
      <c r="D17" s="391" t="s">
        <v>286</v>
      </c>
      <c r="E17" s="391" t="s">
        <v>286</v>
      </c>
      <c r="F17" s="391" t="s">
        <v>287</v>
      </c>
      <c r="G17" s="391" t="s">
        <v>287</v>
      </c>
      <c r="H17" s="391" t="s">
        <v>287</v>
      </c>
      <c r="I17" s="391" t="s">
        <v>288</v>
      </c>
      <c r="J17" s="391" t="s">
        <v>288</v>
      </c>
      <c r="K17" s="391" t="s">
        <v>286</v>
      </c>
      <c r="L17" s="391" t="s">
        <v>288</v>
      </c>
      <c r="M17" s="391" t="s">
        <v>286</v>
      </c>
      <c r="N17" s="391" t="s">
        <v>286</v>
      </c>
      <c r="O17" s="391" t="s">
        <v>287</v>
      </c>
      <c r="P17" s="391" t="s">
        <v>287</v>
      </c>
      <c r="Q17" s="389" t="s">
        <v>289</v>
      </c>
      <c r="R17" s="389" t="s">
        <v>290</v>
      </c>
      <c r="S17" s="390" t="s">
        <v>291</v>
      </c>
    </row>
    <row r="18" spans="1:19" ht="30.75" customHeight="1" x14ac:dyDescent="0.25">
      <c r="A18" s="368" t="s">
        <v>614</v>
      </c>
      <c r="B18" s="381" t="s">
        <v>657</v>
      </c>
      <c r="C18" s="381" t="s">
        <v>159</v>
      </c>
      <c r="D18" s="381" t="s">
        <v>159</v>
      </c>
      <c r="E18" s="381" t="s">
        <v>159</v>
      </c>
      <c r="F18" s="381" t="s">
        <v>159</v>
      </c>
      <c r="G18" s="381" t="s">
        <v>159</v>
      </c>
      <c r="H18" s="381" t="s">
        <v>159</v>
      </c>
      <c r="I18" s="381" t="s">
        <v>159</v>
      </c>
      <c r="J18" s="381" t="s">
        <v>159</v>
      </c>
      <c r="K18" s="381" t="s">
        <v>159</v>
      </c>
      <c r="L18" s="381" t="s">
        <v>159</v>
      </c>
      <c r="M18" s="381" t="s">
        <v>159</v>
      </c>
      <c r="N18" s="381" t="s">
        <v>159</v>
      </c>
      <c r="O18" s="381" t="s">
        <v>633</v>
      </c>
      <c r="P18" s="381" t="s">
        <v>633</v>
      </c>
      <c r="Q18" s="392" t="s">
        <v>293</v>
      </c>
      <c r="R18" s="381" t="s">
        <v>294</v>
      </c>
      <c r="S18" s="393" t="s">
        <v>295</v>
      </c>
    </row>
    <row r="19" spans="1:19" ht="15.2" customHeight="1" x14ac:dyDescent="0.25">
      <c r="A19" s="367" t="s">
        <v>614</v>
      </c>
      <c r="B19" s="384" t="s">
        <v>656</v>
      </c>
      <c r="C19" s="384" t="s">
        <v>169</v>
      </c>
      <c r="D19" s="384" t="s">
        <v>169</v>
      </c>
      <c r="E19" s="384" t="s">
        <v>169</v>
      </c>
      <c r="F19" s="384" t="s">
        <v>169</v>
      </c>
      <c r="G19" s="384" t="s">
        <v>169</v>
      </c>
      <c r="H19" s="384" t="s">
        <v>169</v>
      </c>
      <c r="I19" s="384" t="s">
        <v>169</v>
      </c>
      <c r="J19" s="384" t="s">
        <v>169</v>
      </c>
      <c r="K19" s="384" t="s">
        <v>169</v>
      </c>
      <c r="L19" s="384" t="s">
        <v>169</v>
      </c>
      <c r="M19" s="384" t="s">
        <v>169</v>
      </c>
      <c r="N19" s="384" t="s">
        <v>169</v>
      </c>
      <c r="O19" s="384" t="s">
        <v>634</v>
      </c>
      <c r="P19" s="384" t="s">
        <v>634</v>
      </c>
      <c r="Q19" s="394" t="s">
        <v>297</v>
      </c>
      <c r="R19" s="384" t="s">
        <v>298</v>
      </c>
      <c r="S19" s="395" t="s">
        <v>299</v>
      </c>
    </row>
    <row r="20" spans="1:19" ht="15.2" customHeight="1" x14ac:dyDescent="0.25">
      <c r="A20" s="367" t="s">
        <v>614</v>
      </c>
      <c r="B20" s="384" t="s">
        <v>658</v>
      </c>
      <c r="C20" s="384" t="s">
        <v>179</v>
      </c>
      <c r="D20" s="384" t="s">
        <v>179</v>
      </c>
      <c r="E20" s="384" t="s">
        <v>179</v>
      </c>
      <c r="F20" s="384" t="s">
        <v>179</v>
      </c>
      <c r="G20" s="384" t="s">
        <v>179</v>
      </c>
      <c r="H20" s="384" t="s">
        <v>179</v>
      </c>
      <c r="I20" s="384" t="s">
        <v>179</v>
      </c>
      <c r="J20" s="384" t="s">
        <v>179</v>
      </c>
      <c r="K20" s="384" t="s">
        <v>179</v>
      </c>
      <c r="L20" s="384" t="s">
        <v>179</v>
      </c>
      <c r="M20" s="384" t="s">
        <v>179</v>
      </c>
      <c r="N20" s="384" t="s">
        <v>179</v>
      </c>
      <c r="O20" s="384" t="s">
        <v>635</v>
      </c>
      <c r="P20" s="384" t="s">
        <v>635</v>
      </c>
      <c r="Q20" s="394" t="s">
        <v>301</v>
      </c>
      <c r="R20" s="384" t="s">
        <v>302</v>
      </c>
      <c r="S20" s="395" t="s">
        <v>303</v>
      </c>
    </row>
    <row r="21" spans="1:19" ht="15.2" customHeight="1" x14ac:dyDescent="0.25">
      <c r="A21" s="367" t="s">
        <v>614</v>
      </c>
      <c r="B21" s="384" t="s">
        <v>659</v>
      </c>
      <c r="C21" s="384" t="s">
        <v>189</v>
      </c>
      <c r="D21" s="384" t="s">
        <v>189</v>
      </c>
      <c r="E21" s="384" t="s">
        <v>189</v>
      </c>
      <c r="F21" s="384" t="s">
        <v>189</v>
      </c>
      <c r="G21" s="384" t="s">
        <v>189</v>
      </c>
      <c r="H21" s="384" t="s">
        <v>189</v>
      </c>
      <c r="I21" s="384" t="s">
        <v>189</v>
      </c>
      <c r="J21" s="384" t="s">
        <v>189</v>
      </c>
      <c r="K21" s="384" t="s">
        <v>189</v>
      </c>
      <c r="L21" s="384" t="s">
        <v>189</v>
      </c>
      <c r="M21" s="384" t="s">
        <v>189</v>
      </c>
      <c r="N21" s="384" t="s">
        <v>189</v>
      </c>
      <c r="O21" s="384" t="s">
        <v>636</v>
      </c>
      <c r="P21" s="384" t="s">
        <v>636</v>
      </c>
      <c r="Q21" s="394" t="s">
        <v>305</v>
      </c>
      <c r="R21" s="384" t="s">
        <v>306</v>
      </c>
      <c r="S21" s="395" t="s">
        <v>307</v>
      </c>
    </row>
    <row r="22" spans="1:19" ht="15.2" customHeight="1" x14ac:dyDescent="0.25">
      <c r="A22" s="367" t="s">
        <v>614</v>
      </c>
      <c r="B22" s="384" t="s">
        <v>660</v>
      </c>
      <c r="C22" s="384" t="s">
        <v>199</v>
      </c>
      <c r="D22" s="384" t="s">
        <v>199</v>
      </c>
      <c r="E22" s="384" t="s">
        <v>199</v>
      </c>
      <c r="F22" s="384" t="s">
        <v>199</v>
      </c>
      <c r="G22" s="384" t="s">
        <v>199</v>
      </c>
      <c r="H22" s="384" t="s">
        <v>199</v>
      </c>
      <c r="I22" s="384" t="s">
        <v>199</v>
      </c>
      <c r="J22" s="384" t="s">
        <v>199</v>
      </c>
      <c r="K22" s="384" t="s">
        <v>199</v>
      </c>
      <c r="L22" s="384" t="s">
        <v>199</v>
      </c>
      <c r="M22" s="384" t="s">
        <v>199</v>
      </c>
      <c r="N22" s="384" t="s">
        <v>199</v>
      </c>
      <c r="O22" s="384" t="s">
        <v>637</v>
      </c>
      <c r="P22" s="384" t="s">
        <v>637</v>
      </c>
      <c r="Q22" s="394" t="s">
        <v>309</v>
      </c>
      <c r="R22" s="384" t="s">
        <v>310</v>
      </c>
      <c r="S22" s="395" t="s">
        <v>311</v>
      </c>
    </row>
    <row r="23" spans="1:19" ht="15.2" customHeight="1" x14ac:dyDescent="0.25">
      <c r="A23" s="367" t="s">
        <v>614</v>
      </c>
      <c r="B23" s="384" t="s">
        <v>661</v>
      </c>
      <c r="C23" s="384" t="s">
        <v>208</v>
      </c>
      <c r="D23" s="384" t="s">
        <v>208</v>
      </c>
      <c r="E23" s="384" t="s">
        <v>208</v>
      </c>
      <c r="F23" s="384" t="s">
        <v>208</v>
      </c>
      <c r="G23" s="384" t="s">
        <v>208</v>
      </c>
      <c r="H23" s="384" t="s">
        <v>208</v>
      </c>
      <c r="I23" s="384" t="s">
        <v>208</v>
      </c>
      <c r="J23" s="384" t="s">
        <v>208</v>
      </c>
      <c r="K23" s="384" t="s">
        <v>208</v>
      </c>
      <c r="L23" s="384" t="s">
        <v>208</v>
      </c>
      <c r="M23" s="384" t="s">
        <v>208</v>
      </c>
      <c r="N23" s="384" t="s">
        <v>208</v>
      </c>
      <c r="O23" s="384" t="s">
        <v>638</v>
      </c>
      <c r="P23" s="384" t="s">
        <v>638</v>
      </c>
      <c r="Q23" s="394" t="s">
        <v>313</v>
      </c>
      <c r="R23" s="384" t="s">
        <v>314</v>
      </c>
      <c r="S23" s="395" t="s">
        <v>315</v>
      </c>
    </row>
    <row r="24" spans="1:19" ht="15.2" customHeight="1" thickBot="1" x14ac:dyDescent="0.3">
      <c r="A24" s="364" t="s">
        <v>614</v>
      </c>
      <c r="B24" s="385" t="s">
        <v>662</v>
      </c>
      <c r="C24" s="385" t="s">
        <v>218</v>
      </c>
      <c r="D24" s="385" t="s">
        <v>218</v>
      </c>
      <c r="E24" s="385" t="s">
        <v>218</v>
      </c>
      <c r="F24" s="385" t="s">
        <v>218</v>
      </c>
      <c r="G24" s="385" t="s">
        <v>218</v>
      </c>
      <c r="H24" s="385" t="s">
        <v>218</v>
      </c>
      <c r="I24" s="385" t="s">
        <v>218</v>
      </c>
      <c r="J24" s="385" t="s">
        <v>218</v>
      </c>
      <c r="K24" s="385" t="s">
        <v>218</v>
      </c>
      <c r="L24" s="385" t="s">
        <v>218</v>
      </c>
      <c r="M24" s="385" t="s">
        <v>218</v>
      </c>
      <c r="N24" s="385" t="s">
        <v>218</v>
      </c>
      <c r="O24" s="385" t="s">
        <v>639</v>
      </c>
      <c r="P24" s="385" t="s">
        <v>639</v>
      </c>
      <c r="Q24" s="394" t="s">
        <v>317</v>
      </c>
      <c r="R24" s="384" t="s">
        <v>318</v>
      </c>
      <c r="S24" s="395" t="s">
        <v>319</v>
      </c>
    </row>
    <row r="25" spans="1:19" ht="30.75" customHeight="1" x14ac:dyDescent="0.25">
      <c r="A25" s="365" t="s">
        <v>613</v>
      </c>
      <c r="B25" s="387" t="s">
        <v>663</v>
      </c>
      <c r="C25" s="387" t="s">
        <v>227</v>
      </c>
      <c r="D25" s="387" t="s">
        <v>227</v>
      </c>
      <c r="E25" s="387" t="s">
        <v>227</v>
      </c>
      <c r="F25" s="387" t="s">
        <v>227</v>
      </c>
      <c r="G25" s="387" t="s">
        <v>227</v>
      </c>
      <c r="H25" s="387" t="s">
        <v>227</v>
      </c>
      <c r="I25" s="387" t="s">
        <v>227</v>
      </c>
      <c r="J25" s="387" t="s">
        <v>227</v>
      </c>
      <c r="K25" s="387" t="s">
        <v>227</v>
      </c>
      <c r="L25" s="387" t="s">
        <v>227</v>
      </c>
      <c r="M25" s="387" t="s">
        <v>227</v>
      </c>
      <c r="N25" s="387" t="s">
        <v>227</v>
      </c>
      <c r="O25" s="387" t="s">
        <v>640</v>
      </c>
      <c r="P25" s="387" t="s">
        <v>640</v>
      </c>
      <c r="Q25" s="396" t="s">
        <v>321</v>
      </c>
      <c r="R25" s="387" t="s">
        <v>322</v>
      </c>
      <c r="S25" s="388" t="s">
        <v>323</v>
      </c>
    </row>
    <row r="26" spans="1:19" ht="15.2" customHeight="1" x14ac:dyDescent="0.25">
      <c r="A26" s="365" t="s">
        <v>613</v>
      </c>
      <c r="B26" s="389" t="s">
        <v>664</v>
      </c>
      <c r="C26" s="389" t="s">
        <v>237</v>
      </c>
      <c r="D26" s="389" t="s">
        <v>237</v>
      </c>
      <c r="E26" s="389" t="s">
        <v>237</v>
      </c>
      <c r="F26" s="389" t="s">
        <v>237</v>
      </c>
      <c r="G26" s="389" t="s">
        <v>237</v>
      </c>
      <c r="H26" s="389" t="s">
        <v>237</v>
      </c>
      <c r="I26" s="389" t="s">
        <v>237</v>
      </c>
      <c r="J26" s="389" t="s">
        <v>237</v>
      </c>
      <c r="K26" s="389" t="s">
        <v>237</v>
      </c>
      <c r="L26" s="389" t="s">
        <v>237</v>
      </c>
      <c r="M26" s="389" t="s">
        <v>237</v>
      </c>
      <c r="N26" s="389" t="s">
        <v>237</v>
      </c>
      <c r="O26" s="389" t="s">
        <v>641</v>
      </c>
      <c r="P26" s="389" t="s">
        <v>641</v>
      </c>
      <c r="Q26" s="397" t="s">
        <v>325</v>
      </c>
      <c r="R26" s="389" t="s">
        <v>326</v>
      </c>
      <c r="S26" s="390" t="s">
        <v>327</v>
      </c>
    </row>
    <row r="27" spans="1:19" ht="15.2" customHeight="1" x14ac:dyDescent="0.25">
      <c r="A27" s="365" t="s">
        <v>613</v>
      </c>
      <c r="B27" s="389" t="s">
        <v>665</v>
      </c>
      <c r="C27" s="389" t="s">
        <v>247</v>
      </c>
      <c r="D27" s="389" t="s">
        <v>247</v>
      </c>
      <c r="E27" s="389" t="s">
        <v>247</v>
      </c>
      <c r="F27" s="389" t="s">
        <v>247</v>
      </c>
      <c r="G27" s="389" t="s">
        <v>247</v>
      </c>
      <c r="H27" s="389" t="s">
        <v>247</v>
      </c>
      <c r="I27" s="389" t="s">
        <v>247</v>
      </c>
      <c r="J27" s="389" t="s">
        <v>247</v>
      </c>
      <c r="K27" s="389" t="s">
        <v>247</v>
      </c>
      <c r="L27" s="389" t="s">
        <v>247</v>
      </c>
      <c r="M27" s="389" t="s">
        <v>247</v>
      </c>
      <c r="N27" s="389" t="s">
        <v>247</v>
      </c>
      <c r="O27" s="389" t="s">
        <v>642</v>
      </c>
      <c r="P27" s="389" t="s">
        <v>642</v>
      </c>
      <c r="Q27" s="397" t="s">
        <v>329</v>
      </c>
      <c r="R27" s="389" t="s">
        <v>330</v>
      </c>
      <c r="S27" s="390" t="s">
        <v>331</v>
      </c>
    </row>
    <row r="28" spans="1:19" ht="15.2" customHeight="1" x14ac:dyDescent="0.25">
      <c r="A28" s="365" t="s">
        <v>613</v>
      </c>
      <c r="B28" s="389" t="s">
        <v>666</v>
      </c>
      <c r="C28" s="389" t="s">
        <v>257</v>
      </c>
      <c r="D28" s="389" t="s">
        <v>257</v>
      </c>
      <c r="E28" s="389" t="s">
        <v>257</v>
      </c>
      <c r="F28" s="389" t="s">
        <v>257</v>
      </c>
      <c r="G28" s="389" t="s">
        <v>257</v>
      </c>
      <c r="H28" s="389" t="s">
        <v>257</v>
      </c>
      <c r="I28" s="389" t="s">
        <v>257</v>
      </c>
      <c r="J28" s="389" t="s">
        <v>257</v>
      </c>
      <c r="K28" s="389" t="s">
        <v>257</v>
      </c>
      <c r="L28" s="389" t="s">
        <v>257</v>
      </c>
      <c r="M28" s="389" t="s">
        <v>257</v>
      </c>
      <c r="N28" s="389" t="s">
        <v>257</v>
      </c>
      <c r="O28" s="389" t="s">
        <v>643</v>
      </c>
      <c r="P28" s="389" t="s">
        <v>643</v>
      </c>
      <c r="Q28" s="397" t="s">
        <v>333</v>
      </c>
      <c r="R28" s="389" t="s">
        <v>334</v>
      </c>
      <c r="S28" s="390" t="s">
        <v>335</v>
      </c>
    </row>
    <row r="29" spans="1:19" ht="15.2" customHeight="1" x14ac:dyDescent="0.25">
      <c r="A29" s="365" t="s">
        <v>613</v>
      </c>
      <c r="B29" s="389" t="s">
        <v>667</v>
      </c>
      <c r="C29" s="389" t="s">
        <v>267</v>
      </c>
      <c r="D29" s="389" t="s">
        <v>267</v>
      </c>
      <c r="E29" s="389" t="s">
        <v>267</v>
      </c>
      <c r="F29" s="389" t="s">
        <v>267</v>
      </c>
      <c r="G29" s="389" t="s">
        <v>267</v>
      </c>
      <c r="H29" s="389" t="s">
        <v>267</v>
      </c>
      <c r="I29" s="389" t="s">
        <v>267</v>
      </c>
      <c r="J29" s="389" t="s">
        <v>267</v>
      </c>
      <c r="K29" s="389" t="s">
        <v>267</v>
      </c>
      <c r="L29" s="389" t="s">
        <v>267</v>
      </c>
      <c r="M29" s="389" t="s">
        <v>267</v>
      </c>
      <c r="N29" s="389" t="s">
        <v>267</v>
      </c>
      <c r="O29" s="389" t="s">
        <v>644</v>
      </c>
      <c r="P29" s="389" t="s">
        <v>644</v>
      </c>
      <c r="Q29" s="397" t="s">
        <v>337</v>
      </c>
      <c r="R29" s="389" t="s">
        <v>338</v>
      </c>
      <c r="S29" s="390" t="s">
        <v>339</v>
      </c>
    </row>
    <row r="30" spans="1:19" ht="15.2" customHeight="1" x14ac:dyDescent="0.25">
      <c r="A30" s="365" t="s">
        <v>613</v>
      </c>
      <c r="B30" s="389" t="s">
        <v>668</v>
      </c>
      <c r="C30" s="389" t="s">
        <v>276</v>
      </c>
      <c r="D30" s="389" t="s">
        <v>276</v>
      </c>
      <c r="E30" s="389" t="s">
        <v>276</v>
      </c>
      <c r="F30" s="389" t="s">
        <v>276</v>
      </c>
      <c r="G30" s="389" t="s">
        <v>276</v>
      </c>
      <c r="H30" s="389" t="s">
        <v>276</v>
      </c>
      <c r="I30" s="389" t="s">
        <v>276</v>
      </c>
      <c r="J30" s="389" t="s">
        <v>276</v>
      </c>
      <c r="K30" s="389" t="s">
        <v>276</v>
      </c>
      <c r="L30" s="389" t="s">
        <v>276</v>
      </c>
      <c r="M30" s="389" t="s">
        <v>276</v>
      </c>
      <c r="N30" s="389" t="s">
        <v>276</v>
      </c>
      <c r="O30" s="389" t="s">
        <v>645</v>
      </c>
      <c r="P30" s="389" t="s">
        <v>645</v>
      </c>
      <c r="Q30" s="397" t="s">
        <v>341</v>
      </c>
      <c r="R30" s="389" t="s">
        <v>342</v>
      </c>
      <c r="S30" s="390" t="s">
        <v>343</v>
      </c>
    </row>
    <row r="31" spans="1:19" ht="15.2" customHeight="1" thickBot="1" x14ac:dyDescent="0.3">
      <c r="A31" s="363" t="s">
        <v>613</v>
      </c>
      <c r="B31" s="398" t="s">
        <v>669</v>
      </c>
      <c r="C31" s="398" t="s">
        <v>286</v>
      </c>
      <c r="D31" s="398" t="s">
        <v>286</v>
      </c>
      <c r="E31" s="398" t="s">
        <v>286</v>
      </c>
      <c r="F31" s="398" t="s">
        <v>286</v>
      </c>
      <c r="G31" s="398" t="s">
        <v>286</v>
      </c>
      <c r="H31" s="398" t="s">
        <v>286</v>
      </c>
      <c r="I31" s="398" t="s">
        <v>286</v>
      </c>
      <c r="J31" s="398" t="s">
        <v>286</v>
      </c>
      <c r="K31" s="398" t="s">
        <v>286</v>
      </c>
      <c r="L31" s="398" t="s">
        <v>286</v>
      </c>
      <c r="M31" s="398" t="s">
        <v>286</v>
      </c>
      <c r="N31" s="398" t="s">
        <v>286</v>
      </c>
      <c r="O31" s="398" t="s">
        <v>646</v>
      </c>
      <c r="P31" s="398" t="s">
        <v>646</v>
      </c>
      <c r="Q31" s="399" t="s">
        <v>345</v>
      </c>
      <c r="R31" s="400" t="s">
        <v>346</v>
      </c>
      <c r="S31" s="401" t="s">
        <v>347</v>
      </c>
    </row>
    <row r="32" spans="1:19" ht="17.45" customHeight="1" x14ac:dyDescent="0.25">
      <c r="A32" s="666" t="s">
        <v>0</v>
      </c>
      <c r="B32" s="666"/>
      <c r="C32" s="666"/>
      <c r="D32" s="666"/>
      <c r="E32" s="666"/>
      <c r="F32" s="666"/>
      <c r="G32" s="666"/>
      <c r="H32" s="666"/>
      <c r="I32" s="666"/>
      <c r="J32" s="666"/>
      <c r="K32" s="666"/>
      <c r="L32" s="666"/>
      <c r="M32" s="666"/>
      <c r="N32" s="666"/>
      <c r="O32" s="666"/>
      <c r="P32" s="666"/>
      <c r="Q32" s="666"/>
      <c r="R32" s="666"/>
      <c r="S32" s="666"/>
    </row>
  </sheetData>
  <sheetProtection algorithmName="SHA-512" hashValue="I4h1XWbNjWOrojGvetMh7xs3gjlmSTGHouVDCWnP3cZlDVoyU6RJ7EYIM01SvWmF1P3AtYuglTwAbCZ5+kZgiw==" saltValue="11m2ZVOFIIRFfzB9piBPug==" spinCount="100000" sheet="1" objects="1" scenarios="1"/>
  <mergeCells count="3">
    <mergeCell ref="A32:S32"/>
    <mergeCell ref="A1:S1"/>
    <mergeCell ref="A2:S2"/>
  </mergeCells>
  <pageMargins left="0.7" right="0.7" top="0.75" bottom="0.75" header="0.3" footer="0.3"/>
  <pageSetup fitToHeight="0" orientation="landscape" r:id="rId1"/>
  <headerFooter>
    <oddHeader xml:space="preserve">&amp;COMB 0938-1148
CMS-10398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13"/>
  <sheetViews>
    <sheetView zoomScaleNormal="100" workbookViewId="0">
      <selection activeCell="F14" sqref="F13:F14"/>
    </sheetView>
  </sheetViews>
  <sheetFormatPr defaultColWidth="8.85546875" defaultRowHeight="15" x14ac:dyDescent="0.25"/>
  <cols>
    <col min="3" max="4" width="16.140625" customWidth="1"/>
    <col min="6" max="6" width="20.140625" customWidth="1"/>
    <col min="8" max="8" width="23.42578125" customWidth="1"/>
    <col min="9" max="9" width="53.28515625" customWidth="1"/>
  </cols>
  <sheetData>
    <row r="1" spans="1:12" ht="17.100000000000001" customHeight="1" x14ac:dyDescent="0.25">
      <c r="A1" s="1" t="s">
        <v>60</v>
      </c>
      <c r="C1" s="1"/>
      <c r="D1" s="1"/>
      <c r="E1" s="1"/>
      <c r="F1" s="1"/>
      <c r="G1" s="1"/>
      <c r="H1" s="1"/>
      <c r="I1" s="1"/>
    </row>
    <row r="2" spans="1:12" ht="17.100000000000001" customHeight="1" x14ac:dyDescent="0.25">
      <c r="A2" s="1"/>
      <c r="B2" s="1"/>
      <c r="C2" s="1" t="s">
        <v>78</v>
      </c>
      <c r="D2" s="1"/>
      <c r="E2" s="1"/>
      <c r="F2" s="1"/>
      <c r="G2" s="1"/>
      <c r="H2" s="1"/>
      <c r="I2" s="1"/>
    </row>
    <row r="3" spans="1:12" ht="17.100000000000001" customHeight="1" x14ac:dyDescent="0.25">
      <c r="A3" s="8" t="s">
        <v>126</v>
      </c>
      <c r="B3" s="8" t="s">
        <v>61</v>
      </c>
      <c r="C3" s="39" t="s">
        <v>62</v>
      </c>
      <c r="D3" s="39" t="s">
        <v>131</v>
      </c>
      <c r="E3" t="s">
        <v>131</v>
      </c>
      <c r="F3" s="13" t="s">
        <v>63</v>
      </c>
      <c r="G3" s="8" t="s">
        <v>63</v>
      </c>
      <c r="H3" s="8" t="s">
        <v>64</v>
      </c>
      <c r="I3" s="8" t="s">
        <v>65</v>
      </c>
      <c r="J3" s="18" t="s">
        <v>122</v>
      </c>
      <c r="K3" s="21" t="s">
        <v>363</v>
      </c>
      <c r="L3" s="23" t="s">
        <v>441</v>
      </c>
    </row>
    <row r="4" spans="1:12" ht="17.100000000000001" customHeight="1" x14ac:dyDescent="0.25">
      <c r="A4" s="8" t="s">
        <v>127</v>
      </c>
      <c r="B4" s="8" t="s">
        <v>66</v>
      </c>
      <c r="C4" s="39" t="s">
        <v>67</v>
      </c>
      <c r="D4" s="39" t="s">
        <v>62</v>
      </c>
      <c r="E4" s="8" t="s">
        <v>67</v>
      </c>
      <c r="F4" s="39" t="s">
        <v>67</v>
      </c>
      <c r="G4" s="8" t="s">
        <v>67</v>
      </c>
      <c r="H4" s="8" t="s">
        <v>68</v>
      </c>
      <c r="I4" s="8" t="s">
        <v>506</v>
      </c>
      <c r="J4" s="19" t="s">
        <v>67</v>
      </c>
      <c r="K4" s="19" t="s">
        <v>67</v>
      </c>
      <c r="L4" s="19" t="s">
        <v>67</v>
      </c>
    </row>
    <row r="5" spans="1:12" ht="17.100000000000001" customHeight="1" x14ac:dyDescent="0.25">
      <c r="A5" s="8"/>
      <c r="B5" s="1"/>
      <c r="C5" s="8"/>
      <c r="D5" s="39" t="s">
        <v>67</v>
      </c>
      <c r="E5" s="8"/>
      <c r="F5" s="39"/>
      <c r="G5" s="1"/>
      <c r="H5" s="8" t="s">
        <v>69</v>
      </c>
      <c r="I5" s="12" t="s">
        <v>507</v>
      </c>
    </row>
    <row r="6" spans="1:12" ht="17.100000000000001" customHeight="1" x14ac:dyDescent="0.25">
      <c r="A6" s="1"/>
      <c r="B6" s="1"/>
      <c r="C6" s="1"/>
      <c r="D6" s="1"/>
      <c r="E6" s="1"/>
      <c r="F6" s="1"/>
      <c r="G6" s="1"/>
      <c r="H6" s="8"/>
      <c r="I6" s="12" t="s">
        <v>508</v>
      </c>
    </row>
    <row r="7" spans="1:12" ht="17.100000000000001" customHeight="1" x14ac:dyDescent="0.25">
      <c r="A7" s="1"/>
      <c r="B7" s="1"/>
      <c r="C7" s="1" t="s">
        <v>79</v>
      </c>
      <c r="D7" s="1"/>
      <c r="E7" s="1"/>
      <c r="F7" s="1"/>
      <c r="G7" s="1"/>
      <c r="H7" s="1"/>
      <c r="I7" s="8" t="s">
        <v>70</v>
      </c>
    </row>
    <row r="8" spans="1:12" ht="17.100000000000001" customHeight="1" x14ac:dyDescent="0.25">
      <c r="A8" s="8"/>
      <c r="B8" s="1"/>
      <c r="C8" s="1" t="s">
        <v>67</v>
      </c>
      <c r="D8" s="1"/>
      <c r="E8" s="1"/>
      <c r="F8" s="1"/>
      <c r="G8" s="1"/>
      <c r="H8" s="1"/>
      <c r="I8" s="8" t="s">
        <v>71</v>
      </c>
    </row>
    <row r="9" spans="1:12" ht="17.100000000000001" customHeight="1" x14ac:dyDescent="0.25">
      <c r="A9" s="1"/>
      <c r="B9" s="1"/>
      <c r="C9" s="1"/>
      <c r="D9" s="1"/>
      <c r="E9" s="320" t="s">
        <v>586</v>
      </c>
      <c r="F9" s="1" t="s">
        <v>553</v>
      </c>
      <c r="G9" s="1"/>
      <c r="H9" s="1"/>
      <c r="I9" s="8" t="s">
        <v>72</v>
      </c>
    </row>
    <row r="10" spans="1:12" ht="17.100000000000001" customHeight="1" x14ac:dyDescent="0.25">
      <c r="A10" s="1"/>
      <c r="B10" s="1"/>
      <c r="C10" s="1"/>
      <c r="D10" s="1"/>
      <c r="E10" s="320" t="s">
        <v>587</v>
      </c>
      <c r="F10" s="1" t="s">
        <v>552</v>
      </c>
      <c r="G10" s="1"/>
      <c r="H10" s="1"/>
      <c r="I10" s="8" t="s">
        <v>539</v>
      </c>
    </row>
    <row r="11" spans="1:12" ht="17.100000000000001" customHeight="1" x14ac:dyDescent="0.25">
      <c r="A11" s="8"/>
      <c r="B11" s="1"/>
      <c r="C11" s="1"/>
      <c r="D11" s="1"/>
      <c r="E11" s="1"/>
      <c r="F11" s="1"/>
      <c r="G11" s="1"/>
      <c r="H11" s="1"/>
      <c r="I11" s="8" t="s">
        <v>73</v>
      </c>
    </row>
    <row r="12" spans="1:12" ht="17.100000000000001" customHeight="1" x14ac:dyDescent="0.25">
      <c r="A12" s="13" t="s">
        <v>0</v>
      </c>
      <c r="B12" s="1"/>
      <c r="C12" s="1"/>
      <c r="D12" s="1"/>
      <c r="E12" s="1"/>
      <c r="F12" s="1"/>
      <c r="G12" s="1"/>
      <c r="H12" s="1"/>
      <c r="I12" s="8" t="s">
        <v>67</v>
      </c>
    </row>
    <row r="13" spans="1:12" x14ac:dyDescent="0.25">
      <c r="I13" s="1"/>
    </row>
  </sheetData>
  <sheetProtection algorithmName="SHA-512" hashValue="PhwSd/ps/OQ1dZB8YEX3jI8xg0QHYLIpiTdm7y9ul6WTJmLYcfDRgAhusJY1vodxrm8R9lja8JtMGQqV1+6+Mg==" saltValue="daP4GfE5xYw28qZtR1ZNdw==" spinCount="100000" sheet="1" objects="1" scenarios="1"/>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499984740745262"/>
  </sheetPr>
  <dimension ref="A1:XFC1048576"/>
  <sheetViews>
    <sheetView showGridLines="0" tabSelected="1" zoomScaleNormal="100" zoomScaleSheetLayoutView="120" workbookViewId="0">
      <selection sqref="A1:S1"/>
    </sheetView>
  </sheetViews>
  <sheetFormatPr defaultColWidth="0" defaultRowHeight="15" zeroHeight="1" x14ac:dyDescent="0.25"/>
  <cols>
    <col min="1" max="1" width="38.85546875" style="97" customWidth="1"/>
    <col min="2" max="2" width="13.28515625" style="97" customWidth="1"/>
    <col min="3" max="3" width="9.140625" style="117" customWidth="1"/>
    <col min="4" max="6" width="5.28515625" style="313" hidden="1"/>
    <col min="7" max="16383" width="9.140625" style="313" hidden="1"/>
    <col min="16384" max="16384" width="5.28515625" style="313" hidden="1"/>
  </cols>
  <sheetData>
    <row r="1" spans="1:19" s="376" customFormat="1" ht="6" customHeight="1" thickBot="1" x14ac:dyDescent="0.3">
      <c r="A1" s="405" t="s">
        <v>512</v>
      </c>
      <c r="B1" s="405"/>
      <c r="C1" s="405"/>
    </row>
    <row r="2" spans="1:19" ht="19.5" thickBot="1" x14ac:dyDescent="0.35">
      <c r="A2" s="414" t="s">
        <v>11</v>
      </c>
      <c r="B2" s="415"/>
      <c r="C2" s="416"/>
    </row>
    <row r="3" spans="1:19" x14ac:dyDescent="0.25">
      <c r="A3" s="98" t="s">
        <v>12</v>
      </c>
      <c r="B3" s="99" t="s">
        <v>13</v>
      </c>
      <c r="C3" s="100" t="s">
        <v>14</v>
      </c>
      <c r="E3" s="377"/>
      <c r="F3" s="377"/>
      <c r="G3" s="377"/>
      <c r="H3" s="377"/>
      <c r="I3" s="377"/>
      <c r="J3" s="377"/>
      <c r="K3" s="377"/>
      <c r="L3" s="377"/>
      <c r="M3" s="377"/>
      <c r="N3" s="377"/>
      <c r="O3" s="377"/>
      <c r="P3" s="377"/>
      <c r="Q3" s="377"/>
      <c r="R3" s="377"/>
      <c r="S3" s="377"/>
    </row>
    <row r="4" spans="1:19" x14ac:dyDescent="0.25">
      <c r="A4" s="411" t="s">
        <v>15</v>
      </c>
      <c r="B4" s="412"/>
      <c r="C4" s="413"/>
    </row>
    <row r="5" spans="1:19" ht="15.6" customHeight="1" x14ac:dyDescent="0.25">
      <c r="A5" s="101" t="s">
        <v>393</v>
      </c>
      <c r="B5" s="328"/>
      <c r="C5" s="38" t="str">
        <f>IF(B5&gt;0,B5/B39,"")</f>
        <v/>
      </c>
    </row>
    <row r="6" spans="1:19" ht="15.6" customHeight="1" x14ac:dyDescent="0.25">
      <c r="A6" s="102" t="s">
        <v>16</v>
      </c>
      <c r="B6" s="328"/>
      <c r="C6" s="38" t="str">
        <f>IF(B6&gt;0,B6/B39,"")</f>
        <v/>
      </c>
    </row>
    <row r="7" spans="1:19" ht="15.6" customHeight="1" x14ac:dyDescent="0.25">
      <c r="A7" s="103" t="s">
        <v>17</v>
      </c>
      <c r="B7" s="328"/>
      <c r="C7" s="38" t="str">
        <f>IF(B7&gt;0,B7/B39,"")</f>
        <v/>
      </c>
    </row>
    <row r="8" spans="1:19" ht="15.6" customHeight="1" x14ac:dyDescent="0.25">
      <c r="A8" s="104" t="s">
        <v>18</v>
      </c>
      <c r="B8" s="328"/>
      <c r="C8" s="38" t="str">
        <f>IF(B8&gt;0,B8/B39,"")</f>
        <v/>
      </c>
    </row>
    <row r="9" spans="1:19" x14ac:dyDescent="0.25">
      <c r="A9" s="411" t="s">
        <v>19</v>
      </c>
      <c r="B9" s="412"/>
      <c r="C9" s="413"/>
    </row>
    <row r="10" spans="1:19" x14ac:dyDescent="0.25">
      <c r="A10" s="105" t="s">
        <v>394</v>
      </c>
      <c r="B10" s="328"/>
      <c r="C10" s="38" t="str">
        <f>IF(B10&gt;0,B10/B39,"")</f>
        <v/>
      </c>
    </row>
    <row r="11" spans="1:19" x14ac:dyDescent="0.25">
      <c r="A11" s="105" t="s">
        <v>395</v>
      </c>
      <c r="B11" s="328"/>
      <c r="C11" s="38" t="str">
        <f>IF(B11&gt;0,B11/B39,"")</f>
        <v/>
      </c>
    </row>
    <row r="12" spans="1:19" x14ac:dyDescent="0.25">
      <c r="A12" s="105" t="s">
        <v>67</v>
      </c>
      <c r="B12" s="328"/>
      <c r="C12" s="38" t="str">
        <f>IF(B12&gt;0,B12/B39,"")</f>
        <v/>
      </c>
    </row>
    <row r="13" spans="1:19" x14ac:dyDescent="0.25">
      <c r="A13" s="105" t="s">
        <v>396</v>
      </c>
      <c r="B13" s="328"/>
      <c r="C13" s="38" t="str">
        <f>IF(B13&gt;0,B13/B39,"")</f>
        <v/>
      </c>
    </row>
    <row r="14" spans="1:19" x14ac:dyDescent="0.25">
      <c r="A14" s="411" t="s">
        <v>20</v>
      </c>
      <c r="B14" s="412"/>
      <c r="C14" s="413"/>
      <c r="E14" s="377"/>
      <c r="H14" s="377"/>
      <c r="I14" s="377"/>
      <c r="J14" s="377"/>
      <c r="K14" s="377"/>
      <c r="L14" s="377"/>
      <c r="M14" s="377"/>
    </row>
    <row r="15" spans="1:19" x14ac:dyDescent="0.25">
      <c r="A15" s="106" t="s">
        <v>397</v>
      </c>
      <c r="B15" s="328"/>
      <c r="C15" s="38" t="str">
        <f>IF(B15&gt;0,B15/B39,"")</f>
        <v/>
      </c>
      <c r="H15" s="377"/>
      <c r="I15" s="377"/>
      <c r="J15" s="377"/>
      <c r="K15" s="377"/>
      <c r="L15" s="377"/>
      <c r="M15" s="377"/>
    </row>
    <row r="16" spans="1:19" x14ac:dyDescent="0.25">
      <c r="A16" s="107" t="s">
        <v>398</v>
      </c>
      <c r="B16" s="328"/>
      <c r="C16" s="38" t="str">
        <f>IF(B16&gt;0,B16/B39,"")</f>
        <v/>
      </c>
      <c r="H16" s="377"/>
      <c r="I16" s="377"/>
      <c r="J16" s="377"/>
      <c r="K16" s="377"/>
      <c r="L16" s="377"/>
      <c r="M16" s="377"/>
    </row>
    <row r="17" spans="1:13" x14ac:dyDescent="0.25">
      <c r="A17" s="106" t="s">
        <v>396</v>
      </c>
      <c r="B17" s="328"/>
      <c r="C17" s="38" t="str">
        <f>IF(B17&gt;0,B17/B39,"")</f>
        <v/>
      </c>
      <c r="H17" s="377"/>
      <c r="I17" s="377"/>
      <c r="J17" s="377"/>
      <c r="K17" s="377"/>
      <c r="L17" s="377"/>
      <c r="M17" s="377"/>
    </row>
    <row r="18" spans="1:13" x14ac:dyDescent="0.25">
      <c r="A18" s="411" t="s">
        <v>21</v>
      </c>
      <c r="B18" s="412"/>
      <c r="C18" s="413"/>
      <c r="F18" s="377"/>
      <c r="G18" s="377"/>
      <c r="H18" s="377"/>
      <c r="I18" s="377"/>
      <c r="J18" s="377"/>
      <c r="K18" s="377"/>
      <c r="L18" s="377"/>
      <c r="M18" s="377"/>
    </row>
    <row r="19" spans="1:13" x14ac:dyDescent="0.25">
      <c r="A19" s="106" t="s">
        <v>399</v>
      </c>
      <c r="B19" s="328"/>
      <c r="C19" s="38" t="str">
        <f>IF(B19&gt;0,B19/B39,"")</f>
        <v/>
      </c>
    </row>
    <row r="20" spans="1:13" x14ac:dyDescent="0.25">
      <c r="A20" s="106" t="s">
        <v>400</v>
      </c>
      <c r="B20" s="328"/>
      <c r="C20" s="38" t="str">
        <f>IF(B20&gt;0,B20/B39,"")</f>
        <v/>
      </c>
    </row>
    <row r="21" spans="1:13" x14ac:dyDescent="0.25">
      <c r="A21" s="106" t="s">
        <v>401</v>
      </c>
      <c r="B21" s="328"/>
      <c r="C21" s="38" t="str">
        <f>IF(B21&gt;0,B21/B39,"")</f>
        <v/>
      </c>
    </row>
    <row r="22" spans="1:13" x14ac:dyDescent="0.25">
      <c r="A22" s="106" t="s">
        <v>402</v>
      </c>
      <c r="B22" s="328"/>
      <c r="C22" s="38" t="str">
        <f>IF(B22&gt;0,B22/B39,"")</f>
        <v/>
      </c>
    </row>
    <row r="23" spans="1:13" x14ac:dyDescent="0.25">
      <c r="A23" s="106" t="s">
        <v>403</v>
      </c>
      <c r="B23" s="328"/>
      <c r="C23" s="38" t="str">
        <f>IF(B23&gt;0,B23/B39,"")</f>
        <v/>
      </c>
    </row>
    <row r="24" spans="1:13" x14ac:dyDescent="0.25">
      <c r="A24" s="106" t="s">
        <v>404</v>
      </c>
      <c r="B24" s="328"/>
      <c r="C24" s="38" t="str">
        <f>IF(B24&gt;0,B24/B39,"")</f>
        <v/>
      </c>
    </row>
    <row r="25" spans="1:13" x14ac:dyDescent="0.25">
      <c r="A25" s="106" t="s">
        <v>396</v>
      </c>
      <c r="B25" s="328"/>
      <c r="C25" s="38" t="str">
        <f>IF(B25&gt;0,B25/B39,"")</f>
        <v/>
      </c>
    </row>
    <row r="26" spans="1:13" x14ac:dyDescent="0.25">
      <c r="A26" s="411" t="s">
        <v>22</v>
      </c>
      <c r="B26" s="412"/>
      <c r="C26" s="413"/>
    </row>
    <row r="27" spans="1:13" x14ac:dyDescent="0.25">
      <c r="A27" s="108" t="s">
        <v>59</v>
      </c>
      <c r="B27" s="328"/>
      <c r="C27" s="38" t="str">
        <f>IF(B27&gt;0,B27/B39,"")</f>
        <v/>
      </c>
    </row>
    <row r="28" spans="1:13" x14ac:dyDescent="0.25">
      <c r="A28" s="109" t="s">
        <v>405</v>
      </c>
      <c r="B28" s="328"/>
      <c r="C28" s="38" t="str">
        <f>IF(B28&gt;0,B28/B39,"")</f>
        <v/>
      </c>
    </row>
    <row r="29" spans="1:13" x14ac:dyDescent="0.25">
      <c r="A29" s="109" t="s">
        <v>406</v>
      </c>
      <c r="B29" s="328"/>
      <c r="C29" s="38" t="str">
        <f>IF(B29&gt;0,B29/B39,"")</f>
        <v/>
      </c>
    </row>
    <row r="30" spans="1:13" x14ac:dyDescent="0.25">
      <c r="A30" s="110" t="s">
        <v>407</v>
      </c>
      <c r="B30" s="328"/>
      <c r="C30" s="38" t="str">
        <f>IF(B30&gt;0,B30/B39,"")</f>
        <v/>
      </c>
    </row>
    <row r="31" spans="1:13" x14ac:dyDescent="0.25">
      <c r="A31" s="111" t="s">
        <v>408</v>
      </c>
      <c r="B31" s="328"/>
      <c r="C31" s="38" t="str">
        <f>IF(B31&gt;0,B31/B39,"")</f>
        <v/>
      </c>
    </row>
    <row r="32" spans="1:13" x14ac:dyDescent="0.25">
      <c r="A32" s="111" t="s">
        <v>513</v>
      </c>
      <c r="B32" s="328"/>
      <c r="C32" s="38" t="str">
        <f>IF(B32&gt;0,B32/B39,"")</f>
        <v/>
      </c>
    </row>
    <row r="33" spans="1:11" x14ac:dyDescent="0.25">
      <c r="A33" s="110" t="s">
        <v>409</v>
      </c>
      <c r="B33" s="328"/>
      <c r="C33" s="38" t="str">
        <f>IF(B33&gt;0,B33/B39,"")</f>
        <v/>
      </c>
    </row>
    <row r="34" spans="1:11" x14ac:dyDescent="0.25">
      <c r="A34" s="106" t="s">
        <v>67</v>
      </c>
      <c r="B34" s="328"/>
      <c r="C34" s="38" t="str">
        <f>IF(B34&gt;0,B34/B39,"")</f>
        <v/>
      </c>
      <c r="E34" s="189"/>
    </row>
    <row r="35" spans="1:11" x14ac:dyDescent="0.25">
      <c r="A35" s="411" t="s">
        <v>23</v>
      </c>
      <c r="B35" s="412"/>
      <c r="C35" s="413"/>
      <c r="E35" s="189"/>
      <c r="F35" s="189"/>
      <c r="G35" s="189"/>
    </row>
    <row r="36" spans="1:11" x14ac:dyDescent="0.25">
      <c r="A36" s="106" t="s">
        <v>410</v>
      </c>
      <c r="B36" s="28"/>
      <c r="C36" s="38" t="str">
        <f>IF(B36&gt;0,B36/B39,"")</f>
        <v/>
      </c>
    </row>
    <row r="37" spans="1:11" x14ac:dyDescent="0.25">
      <c r="A37" s="106" t="s">
        <v>411</v>
      </c>
      <c r="B37" s="328"/>
      <c r="C37" s="38" t="str">
        <f>IF(B37&gt;0,B37/B39,"")</f>
        <v/>
      </c>
      <c r="H37" s="378"/>
      <c r="I37" s="378"/>
      <c r="J37" s="378"/>
    </row>
    <row r="38" spans="1:11" ht="15.75" thickBot="1" x14ac:dyDescent="0.3">
      <c r="A38" s="114" t="s">
        <v>48</v>
      </c>
      <c r="B38" s="26"/>
      <c r="C38" s="115" t="str">
        <f>IF(B38&gt;0,B38/B39,"")</f>
        <v/>
      </c>
    </row>
    <row r="39" spans="1:11" ht="15.75" thickBot="1" x14ac:dyDescent="0.3">
      <c r="A39" s="116" t="s">
        <v>461</v>
      </c>
      <c r="B39" s="119"/>
      <c r="C39" s="118" t="str">
        <f>IF(B39&gt;0,B39/B39,"")</f>
        <v/>
      </c>
    </row>
    <row r="40" spans="1:11" ht="15.75" customHeight="1" x14ac:dyDescent="0.25">
      <c r="A40" s="410" t="s">
        <v>0</v>
      </c>
      <c r="B40" s="410"/>
      <c r="C40" s="410"/>
      <c r="D40" s="189"/>
      <c r="E40" s="189"/>
      <c r="F40" s="189"/>
      <c r="G40" s="189"/>
      <c r="H40" s="189"/>
      <c r="I40" s="189"/>
      <c r="J40" s="189"/>
      <c r="K40" s="189"/>
    </row>
    <row r="41" spans="1:11" hidden="1" x14ac:dyDescent="0.25"/>
    <row r="42" spans="1:11" hidden="1" x14ac:dyDescent="0.25"/>
    <row r="1048576" hidden="1" x14ac:dyDescent="0.25"/>
  </sheetData>
  <sheetProtection algorithmName="SHA-512" hashValue="L/vKbnNsflv4UHvVuuEiq098uM0Tu0Ckl9SWqN091cNApaZ75JQAN9xv2Y35DK7jBbIpvLCdWVi1xd70k4nHxw==" saltValue="jkKBIcThk614kaQFRsMdIQ==" spinCount="100000" sheet="1" objects="1" scenarios="1"/>
  <mergeCells count="9">
    <mergeCell ref="A40:C40"/>
    <mergeCell ref="A26:C26"/>
    <mergeCell ref="A35:C35"/>
    <mergeCell ref="A1:C1"/>
    <mergeCell ref="A2:C2"/>
    <mergeCell ref="A4:C4"/>
    <mergeCell ref="A9:C9"/>
    <mergeCell ref="A14:C14"/>
    <mergeCell ref="A18:C18"/>
  </mergeCells>
  <dataValidations count="31">
    <dataValidation type="whole" allowBlank="1" showInputMessage="1" showErrorMessage="1" prompt="Enter the Total Clinc Population Count of BHC Consumers" sqref="B39">
      <formula1>0</formula1>
      <formula2>100000</formula2>
    </dataValidation>
    <dataValidation type="whole" allowBlank="1" showInputMessage="1" showErrorMessage="1" sqref="C5:C8 C10:C13 C15:C17 C19:C25 C27:C34 C36:C39">
      <formula1>0</formula1>
      <formula2>100</formula2>
    </dataValidation>
    <dataValidation type="whole" allowBlank="1" showInputMessage="1" showErrorMessage="1" prompt="Enter the Population Count of BHC Consumers for Race: Native Hawaiian or Pacific Islander" sqref="B23">
      <formula1>0</formula1>
      <formula2>100000</formula2>
    </dataValidation>
    <dataValidation type="whole" allowBlank="1" showInputMessage="1" showErrorMessage="1" prompt="Enter the Population Count of BHC Consumers for Age: 18-64 years" sqref="B7">
      <formula1>0</formula1>
      <formula2>100000</formula2>
    </dataValidation>
    <dataValidation type="whole" allowBlank="1" showInputMessage="1" showErrorMessage="1" prompt="Enter the Population Count of BHC Consumers for Age: 0-11 years" sqref="B5">
      <formula1>0</formula1>
      <formula2>100000</formula2>
    </dataValidation>
    <dataValidation type="whole" allowBlank="1" showInputMessage="1" showErrorMessage="1" prompt="Enter the Population Count of BHC Consumers for Age: 12-17 years_x000a_" sqref="B6">
      <formula1>0</formula1>
      <formula2>100000</formula2>
    </dataValidation>
    <dataValidation type="whole" allowBlank="1" showInputMessage="1" showErrorMessage="1" prompt="Enter the Population Count of BHC Consumers for Age: 65+ years" sqref="B8">
      <formula1>0</formula1>
      <formula2>100000</formula2>
    </dataValidation>
    <dataValidation type="whole" allowBlank="1" showInputMessage="1" showErrorMessage="1" prompt="Enter the Population Count of BHC Consumers for Gender: Women" sqref="B10">
      <formula1>0</formula1>
      <formula2>100000</formula2>
    </dataValidation>
    <dataValidation type="whole" allowBlank="1" showInputMessage="1" showErrorMessage="1" prompt="Enter the Population Count of BHC Consumers for Gender: Men" sqref="B11">
      <formula1>0</formula1>
      <formula2>100000</formula2>
    </dataValidation>
    <dataValidation type="whole" allowBlank="1" showInputMessage="1" showErrorMessage="1" prompt="Enter the Population Count of BHC Consumers for Gender: Other" sqref="B12">
      <formula1>0</formula1>
      <formula2>100000</formula2>
    </dataValidation>
    <dataValidation type="whole" allowBlank="1" showInputMessage="1" showErrorMessage="1" prompt="Enter the Population Count of BHC Consumers for Gender: Unknown" sqref="B13">
      <formula1>0</formula1>
      <formula2>100000</formula2>
    </dataValidation>
    <dataValidation type="whole" allowBlank="1" showInputMessage="1" showErrorMessage="1" prompt="Enter the Population Count of BHC Consumers for Ethnicity: Not Hispanic or Latino_x000a_" sqref="B15">
      <formula1>0</formula1>
      <formula2>100000</formula2>
    </dataValidation>
    <dataValidation type="whole" allowBlank="1" showInputMessage="1" showErrorMessage="1" prompt="Enter the Population Count of BHC Consumers for Ethnicity: Hispanic or Latino" sqref="B16">
      <formula1>0</formula1>
      <formula2>100000</formula2>
    </dataValidation>
    <dataValidation type="whole" allowBlank="1" showInputMessage="1" showErrorMessage="1" prompt="Enter the Population Count of BHC Consumers for Ethnicity: Unknown" sqref="B17">
      <formula1>0</formula1>
      <formula2>100000</formula2>
    </dataValidation>
    <dataValidation type="whole" allowBlank="1" showInputMessage="1" showErrorMessage="1" prompt="Enter the Population Count of BHC Consumers for Race: White" sqref="B19">
      <formula1>0</formula1>
      <formula2>100000</formula2>
    </dataValidation>
    <dataValidation type="whole" allowBlank="1" showInputMessage="1" showErrorMessage="1" prompt="Enter the Population Count of BHC Consumers for Race: Black or African American" sqref="B20">
      <formula1>0</formula1>
      <formula2>100000</formula2>
    </dataValidation>
    <dataValidation type="whole" allowBlank="1" showInputMessage="1" showErrorMessage="1" prompt="Enter the Population Count of BHC Consumers for Race: American Indian or Alaskan Native _x000a_" sqref="B21">
      <formula1>0</formula1>
      <formula2>100000</formula2>
    </dataValidation>
    <dataValidation type="whole" allowBlank="1" showInputMessage="1" showErrorMessage="1" prompt="Enter the Population Count of BHC Consumers for Race: Asian " sqref="B22">
      <formula1>0</formula1>
      <formula2>100000</formula2>
    </dataValidation>
    <dataValidation type="whole" allowBlank="1" showInputMessage="1" showErrorMessage="1" prompt="Enter the Population Count of BHC Consumers for Race: More than one Race" sqref="B24">
      <formula1>0</formula1>
      <formula2>100000</formula2>
    </dataValidation>
    <dataValidation type="whole" allowBlank="1" showInputMessage="1" showErrorMessage="1" prompt="Enter the Population Count of BHC Consumers for Race: Unknown" sqref="B25">
      <formula1>0</formula1>
      <formula2>100000</formula2>
    </dataValidation>
    <dataValidation type="whole" allowBlank="1" showInputMessage="1" showErrorMessage="1" prompt="Enter the Population Count of BHC Consumers for Insurance Status: Medicaid" sqref="B27">
      <formula1>0</formula1>
      <formula2>100000</formula2>
    </dataValidation>
    <dataValidation type="whole" allowBlank="1" showInputMessage="1" showErrorMessage="1" prompt="Enter the Population Count of BHC Consumers for Insurance Status: CHIP" sqref="B28">
      <formula1>0</formula1>
      <formula2>100000</formula2>
    </dataValidation>
    <dataValidation type="whole" allowBlank="1" showInputMessage="1" showErrorMessage="1" prompt="Enter the Population Count of BHC Consumers for Insurance Status: Medicare" sqref="B29">
      <formula1>0</formula1>
      <formula2>100000</formula2>
    </dataValidation>
    <dataValidation type="whole" allowBlank="1" showInputMessage="1" showErrorMessage="1" prompt="Enter the Population Count of BHC Consumers for Insurance Status: Medicare and Medicaid Dually-Eligible " sqref="B30">
      <formula1>0</formula1>
      <formula2>100000</formula2>
    </dataValidation>
    <dataValidation type="whole" allowBlank="1" showInputMessage="1" showErrorMessage="1" prompt="Enter the Population Count of BHC Consumers for Insurance Status: VHA/TRICARE_x000a_" sqref="B31">
      <formula1>0</formula1>
      <formula2>100000</formula2>
    </dataValidation>
    <dataValidation type="whole" allowBlank="1" showInputMessage="1" showErrorMessage="1" prompt="Enter the Population Count of BHC Consumers for Insurance Status: Commercially insured " sqref="B32">
      <formula1>0</formula1>
      <formula2>100000</formula2>
    </dataValidation>
    <dataValidation type="whole" allowBlank="1" showInputMessage="1" showErrorMessage="1" prompt="Enter the Population Count of BHC Consumers for Insurance Status: Uninsured" sqref="B33">
      <formula1>0</formula1>
      <formula2>100000</formula2>
    </dataValidation>
    <dataValidation type="whole" allowBlank="1" showInputMessage="1" showErrorMessage="1" prompt="Enter the Population Count of BHC Consumers for Insurance Status: Other" sqref="B34">
      <formula1>0</formula1>
      <formula2>100000</formula2>
    </dataValidation>
    <dataValidation type="whole" allowBlank="1" showInputMessage="1" showErrorMessage="1" prompt="Enter the Population Count of BHC Consumers for Veteran or Military Status: Active Duty Military" sqref="B36">
      <formula1>0</formula1>
      <formula2>100000</formula2>
    </dataValidation>
    <dataValidation type="whole" allowBlank="1" showInputMessage="1" showErrorMessage="1" prompt="Enter the Population Count of BHC Consumers for Veteran or Military Status: Prior Military Service/Veteran" sqref="B37">
      <formula1>0</formula1>
      <formula2>100000</formula2>
    </dataValidation>
    <dataValidation type="whole" allowBlank="1" showInputMessage="1" showErrorMessage="1" prompt="Enter the Population Count of BHC Consumers for Veteran or Military Status: Neither" sqref="B38">
      <formula1>0</formula1>
      <formula2>100000</formula2>
    </dataValidation>
  </dataValidations>
  <pageMargins left="0.7" right="0.7" top="0.75" bottom="0.75" header="0.3" footer="0.3"/>
  <pageSetup fitToHeight="0" orientation="landscape" r:id="rId1"/>
  <headerFooter>
    <oddHeader xml:space="preserve">&amp;COMB 0938-1148
CMS-10398 
</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499984740745262"/>
  </sheetPr>
  <dimension ref="A1:XFC121"/>
  <sheetViews>
    <sheetView showGridLines="0" tabSelected="1" zoomScaleNormal="100" zoomScaleSheetLayoutView="50" zoomScalePageLayoutView="90" workbookViewId="0">
      <selection sqref="A1:S1"/>
    </sheetView>
  </sheetViews>
  <sheetFormatPr defaultColWidth="0" defaultRowHeight="15" zeroHeight="1" x14ac:dyDescent="0.25"/>
  <cols>
    <col min="1" max="1" width="37.28515625" customWidth="1"/>
    <col min="2" max="2" width="23.42578125" customWidth="1"/>
    <col min="3" max="3" width="26.85546875" customWidth="1"/>
    <col min="4" max="4" width="22.28515625" customWidth="1"/>
    <col min="5" max="16382" width="12" style="24" hidden="1"/>
    <col min="16383" max="16383" width="8.85546875" style="24" hidden="1"/>
    <col min="16384" max="16384" width="20.7109375" style="24" hidden="1"/>
  </cols>
  <sheetData>
    <row r="1" spans="1:5" s="273" customFormat="1" ht="6" customHeight="1" thickBot="1" x14ac:dyDescent="0.3">
      <c r="A1" s="433" t="s">
        <v>535</v>
      </c>
      <c r="B1" s="433"/>
      <c r="C1" s="433"/>
      <c r="D1" s="433"/>
    </row>
    <row r="2" spans="1:5" ht="18.75" x14ac:dyDescent="0.25">
      <c r="A2" s="434" t="s">
        <v>81</v>
      </c>
      <c r="B2" s="435"/>
      <c r="C2" s="435"/>
      <c r="D2" s="436"/>
    </row>
    <row r="3" spans="1:5" ht="18.75" x14ac:dyDescent="0.3">
      <c r="A3" s="437" t="s">
        <v>77</v>
      </c>
      <c r="B3" s="438"/>
      <c r="C3" s="438"/>
      <c r="D3" s="439"/>
    </row>
    <row r="4" spans="1:5" s="79" customFormat="1" ht="16.5" thickBot="1" x14ac:dyDescent="0.3">
      <c r="A4" s="440" t="s">
        <v>25</v>
      </c>
      <c r="B4" s="441"/>
      <c r="C4" s="441"/>
      <c r="D4" s="442"/>
    </row>
    <row r="5" spans="1:5" ht="45.75" customHeight="1" x14ac:dyDescent="0.25">
      <c r="A5" s="443" t="s">
        <v>602</v>
      </c>
      <c r="B5" s="444"/>
      <c r="C5" s="6"/>
      <c r="D5" s="317"/>
    </row>
    <row r="6" spans="1:5" s="79" customFormat="1" ht="16.5" thickBot="1" x14ac:dyDescent="0.3">
      <c r="A6" s="428" t="s">
        <v>26</v>
      </c>
      <c r="B6" s="429"/>
      <c r="C6" s="429"/>
      <c r="D6" s="430"/>
    </row>
    <row r="7" spans="1:5" ht="45" x14ac:dyDescent="0.25">
      <c r="A7" s="346" t="s">
        <v>603</v>
      </c>
      <c r="B7" s="123"/>
      <c r="C7" s="258" t="s">
        <v>604</v>
      </c>
      <c r="D7" s="231"/>
    </row>
    <row r="8" spans="1:5" ht="30" x14ac:dyDescent="0.25">
      <c r="A8" s="260" t="s">
        <v>538</v>
      </c>
      <c r="B8" s="6"/>
      <c r="C8" s="426" t="s">
        <v>24</v>
      </c>
      <c r="D8" s="427"/>
      <c r="E8" s="61"/>
    </row>
    <row r="9" spans="1:5" s="79" customFormat="1" ht="16.5" thickBot="1" x14ac:dyDescent="0.3">
      <c r="A9" s="428" t="s">
        <v>27</v>
      </c>
      <c r="B9" s="429"/>
      <c r="C9" s="429"/>
      <c r="D9" s="430"/>
    </row>
    <row r="10" spans="1:5" ht="15" customHeight="1" x14ac:dyDescent="0.25">
      <c r="A10" s="133" t="s">
        <v>471</v>
      </c>
      <c r="B10" s="37"/>
      <c r="C10" s="431" t="s">
        <v>24</v>
      </c>
      <c r="D10" s="432"/>
    </row>
    <row r="11" spans="1:5" x14ac:dyDescent="0.25">
      <c r="A11" s="133" t="s">
        <v>472</v>
      </c>
      <c r="B11" s="37"/>
      <c r="C11" s="426" t="s">
        <v>24</v>
      </c>
      <c r="D11" s="427"/>
    </row>
    <row r="12" spans="1:5" x14ac:dyDescent="0.25">
      <c r="A12" s="133" t="s">
        <v>473</v>
      </c>
      <c r="B12" s="37"/>
      <c r="C12" s="426" t="s">
        <v>24</v>
      </c>
      <c r="D12" s="427"/>
    </row>
    <row r="13" spans="1:5" x14ac:dyDescent="0.25">
      <c r="A13" s="133" t="s">
        <v>474</v>
      </c>
      <c r="B13" s="37"/>
      <c r="C13" s="426" t="s">
        <v>24</v>
      </c>
      <c r="D13" s="427"/>
    </row>
    <row r="14" spans="1:5" s="79" customFormat="1" ht="16.5" thickBot="1" x14ac:dyDescent="0.3">
      <c r="A14" s="464" t="s">
        <v>28</v>
      </c>
      <c r="B14" s="465"/>
      <c r="C14" s="465"/>
      <c r="D14" s="466"/>
    </row>
    <row r="15" spans="1:5" s="79" customFormat="1" x14ac:dyDescent="0.25">
      <c r="A15" s="467" t="s">
        <v>82</v>
      </c>
      <c r="B15" s="468"/>
      <c r="C15" s="468"/>
      <c r="D15" s="469"/>
    </row>
    <row r="16" spans="1:5" s="79" customFormat="1" x14ac:dyDescent="0.25">
      <c r="A16" s="473" t="s">
        <v>514</v>
      </c>
      <c r="B16" s="474"/>
      <c r="C16" s="474"/>
      <c r="D16" s="475"/>
    </row>
    <row r="17" spans="1:4" s="79" customFormat="1" ht="30.75" customHeight="1" thickBot="1" x14ac:dyDescent="0.3">
      <c r="A17" s="470" t="s">
        <v>478</v>
      </c>
      <c r="B17" s="471"/>
      <c r="C17" s="471"/>
      <c r="D17" s="472"/>
    </row>
    <row r="18" spans="1:4" ht="15.75" thickBot="1" x14ac:dyDescent="0.3">
      <c r="A18" s="476" t="s">
        <v>83</v>
      </c>
      <c r="B18" s="477"/>
      <c r="C18" s="477"/>
      <c r="D18" s="478"/>
    </row>
    <row r="19" spans="1:4" ht="15.75" thickBot="1" x14ac:dyDescent="0.3">
      <c r="A19" s="134" t="s">
        <v>29</v>
      </c>
      <c r="B19" s="135" t="s">
        <v>30</v>
      </c>
      <c r="C19" s="136" t="s">
        <v>31</v>
      </c>
      <c r="D19" s="137" t="s">
        <v>32</v>
      </c>
    </row>
    <row r="20" spans="1:4" x14ac:dyDescent="0.25">
      <c r="A20" s="138" t="s">
        <v>85</v>
      </c>
      <c r="B20" s="122">
        <f>SUM(B21:B23)</f>
        <v>0</v>
      </c>
      <c r="C20" s="122">
        <f>SUM(C21:C23)</f>
        <v>0</v>
      </c>
      <c r="D20" s="232" t="str">
        <f t="shared" ref="D20:D31" si="0">IF(C20&gt;0,B20/C20,"")</f>
        <v/>
      </c>
    </row>
    <row r="21" spans="1:4" x14ac:dyDescent="0.25">
      <c r="A21" s="139" t="s">
        <v>59</v>
      </c>
      <c r="B21" s="42"/>
      <c r="C21" s="42"/>
      <c r="D21" s="38" t="str">
        <f t="shared" si="0"/>
        <v/>
      </c>
    </row>
    <row r="22" spans="1:4" x14ac:dyDescent="0.25">
      <c r="A22" s="139" t="s">
        <v>47</v>
      </c>
      <c r="B22" s="42"/>
      <c r="C22" s="42"/>
      <c r="D22" s="38" t="str">
        <f t="shared" si="0"/>
        <v/>
      </c>
    </row>
    <row r="23" spans="1:4" ht="15.75" thickBot="1" x14ac:dyDescent="0.3">
      <c r="A23" s="140" t="s">
        <v>67</v>
      </c>
      <c r="B23" s="120"/>
      <c r="C23" s="120"/>
      <c r="D23" s="233" t="str">
        <f t="shared" si="0"/>
        <v/>
      </c>
    </row>
    <row r="24" spans="1:4" x14ac:dyDescent="0.25">
      <c r="A24" s="278" t="s">
        <v>86</v>
      </c>
      <c r="B24" s="122">
        <f>SUM(B25:B27)</f>
        <v>0</v>
      </c>
      <c r="C24" s="122">
        <f>SUM(C25:C27)</f>
        <v>0</v>
      </c>
      <c r="D24" s="232" t="str">
        <f t="shared" si="0"/>
        <v/>
      </c>
    </row>
    <row r="25" spans="1:4" x14ac:dyDescent="0.25">
      <c r="A25" s="139" t="s">
        <v>59</v>
      </c>
      <c r="B25" s="42"/>
      <c r="C25" s="42"/>
      <c r="D25" s="38" t="str">
        <f t="shared" si="0"/>
        <v/>
      </c>
    </row>
    <row r="26" spans="1:4" x14ac:dyDescent="0.25">
      <c r="A26" s="139" t="s">
        <v>47</v>
      </c>
      <c r="B26" s="42"/>
      <c r="C26" s="42"/>
      <c r="D26" s="38" t="str">
        <f t="shared" si="0"/>
        <v/>
      </c>
    </row>
    <row r="27" spans="1:4" ht="15.75" thickBot="1" x14ac:dyDescent="0.3">
      <c r="A27" s="140" t="s">
        <v>67</v>
      </c>
      <c r="B27" s="120"/>
      <c r="C27" s="120"/>
      <c r="D27" s="233" t="str">
        <f t="shared" si="0"/>
        <v/>
      </c>
    </row>
    <row r="28" spans="1:4" x14ac:dyDescent="0.25">
      <c r="A28" s="278" t="s">
        <v>87</v>
      </c>
      <c r="B28" s="122">
        <f>SUM(B29:B31)</f>
        <v>0</v>
      </c>
      <c r="C28" s="122">
        <f>SUM(C29:C31)</f>
        <v>0</v>
      </c>
      <c r="D28" s="232" t="str">
        <f t="shared" si="0"/>
        <v/>
      </c>
    </row>
    <row r="29" spans="1:4" x14ac:dyDescent="0.25">
      <c r="A29" s="139" t="s">
        <v>59</v>
      </c>
      <c r="B29" s="44">
        <f t="shared" ref="B29" si="1">SUM(B21,B25)</f>
        <v>0</v>
      </c>
      <c r="C29" s="44">
        <f t="shared" ref="C29" si="2">SUM(C21,C25)</f>
        <v>0</v>
      </c>
      <c r="D29" s="38" t="str">
        <f t="shared" si="0"/>
        <v/>
      </c>
    </row>
    <row r="30" spans="1:4" x14ac:dyDescent="0.25">
      <c r="A30" s="139" t="s">
        <v>47</v>
      </c>
      <c r="B30" s="44">
        <f t="shared" ref="B30:C30" si="3">SUM(B22,B26)</f>
        <v>0</v>
      </c>
      <c r="C30" s="44">
        <f t="shared" si="3"/>
        <v>0</v>
      </c>
      <c r="D30" s="38" t="str">
        <f t="shared" si="0"/>
        <v/>
      </c>
    </row>
    <row r="31" spans="1:4" ht="15.75" thickBot="1" x14ac:dyDescent="0.3">
      <c r="A31" s="140" t="s">
        <v>67</v>
      </c>
      <c r="B31" s="46">
        <f t="shared" ref="B31:C31" si="4">SUM(B23,B27)</f>
        <v>0</v>
      </c>
      <c r="C31" s="46">
        <f t="shared" si="4"/>
        <v>0</v>
      </c>
      <c r="D31" s="233" t="str">
        <f t="shared" si="0"/>
        <v/>
      </c>
    </row>
    <row r="32" spans="1:4" ht="15.75" thickBot="1" x14ac:dyDescent="0.3">
      <c r="A32" s="456" t="s">
        <v>84</v>
      </c>
      <c r="B32" s="457"/>
      <c r="C32" s="457"/>
      <c r="D32" s="458"/>
    </row>
    <row r="33" spans="1:4" ht="15.75" thickBot="1" x14ac:dyDescent="0.3">
      <c r="A33" s="276" t="s">
        <v>29</v>
      </c>
      <c r="B33" s="351" t="s">
        <v>30</v>
      </c>
      <c r="C33" s="352" t="s">
        <v>31</v>
      </c>
      <c r="D33" s="353" t="s">
        <v>32</v>
      </c>
    </row>
    <row r="34" spans="1:4" x14ac:dyDescent="0.25">
      <c r="A34" s="138" t="s">
        <v>85</v>
      </c>
      <c r="B34" s="122">
        <f>SUM(B35:B37)</f>
        <v>0</v>
      </c>
      <c r="C34" s="122">
        <f>SUM(C35:C37)</f>
        <v>0</v>
      </c>
      <c r="D34" s="356" t="str">
        <f t="shared" ref="D34:D45" si="5">IF(C34&gt;0,B34/C34,"")</f>
        <v/>
      </c>
    </row>
    <row r="35" spans="1:4" x14ac:dyDescent="0.25">
      <c r="A35" s="139" t="s">
        <v>59</v>
      </c>
      <c r="B35" s="42"/>
      <c r="C35" s="42"/>
      <c r="D35" s="357" t="str">
        <f t="shared" si="5"/>
        <v/>
      </c>
    </row>
    <row r="36" spans="1:4" x14ac:dyDescent="0.25">
      <c r="A36" s="139" t="s">
        <v>47</v>
      </c>
      <c r="B36" s="42"/>
      <c r="C36" s="42"/>
      <c r="D36" s="357" t="str">
        <f t="shared" si="5"/>
        <v/>
      </c>
    </row>
    <row r="37" spans="1:4" ht="15.75" thickBot="1" x14ac:dyDescent="0.3">
      <c r="A37" s="140" t="s">
        <v>67</v>
      </c>
      <c r="B37" s="120"/>
      <c r="C37" s="120"/>
      <c r="D37" s="358" t="str">
        <f t="shared" si="5"/>
        <v/>
      </c>
    </row>
    <row r="38" spans="1:4" x14ac:dyDescent="0.25">
      <c r="A38" s="278" t="s">
        <v>86</v>
      </c>
      <c r="B38" s="122">
        <f>SUM(B39:B41)</f>
        <v>0</v>
      </c>
      <c r="C38" s="122">
        <f>SUM(C39:C41)</f>
        <v>0</v>
      </c>
      <c r="D38" s="356" t="str">
        <f t="shared" si="5"/>
        <v/>
      </c>
    </row>
    <row r="39" spans="1:4" x14ac:dyDescent="0.25">
      <c r="A39" s="139" t="s">
        <v>59</v>
      </c>
      <c r="B39" s="42"/>
      <c r="C39" s="42"/>
      <c r="D39" s="357" t="str">
        <f t="shared" si="5"/>
        <v/>
      </c>
    </row>
    <row r="40" spans="1:4" x14ac:dyDescent="0.25">
      <c r="A40" s="139" t="s">
        <v>47</v>
      </c>
      <c r="B40" s="42"/>
      <c r="C40" s="42"/>
      <c r="D40" s="357" t="str">
        <f t="shared" si="5"/>
        <v/>
      </c>
    </row>
    <row r="41" spans="1:4" ht="15.75" thickBot="1" x14ac:dyDescent="0.3">
      <c r="A41" s="140" t="s">
        <v>67</v>
      </c>
      <c r="B41" s="120"/>
      <c r="C41" s="120"/>
      <c r="D41" s="358" t="str">
        <f t="shared" si="5"/>
        <v/>
      </c>
    </row>
    <row r="42" spans="1:4" x14ac:dyDescent="0.25">
      <c r="A42" s="278" t="s">
        <v>87</v>
      </c>
      <c r="B42" s="122">
        <f>SUM(B43:B45)</f>
        <v>0</v>
      </c>
      <c r="C42" s="122">
        <f>SUM(C43:C45)</f>
        <v>0</v>
      </c>
      <c r="D42" s="356" t="str">
        <f t="shared" si="5"/>
        <v/>
      </c>
    </row>
    <row r="43" spans="1:4" x14ac:dyDescent="0.25">
      <c r="A43" s="139" t="s">
        <v>59</v>
      </c>
      <c r="B43" s="44">
        <f>SUM(B35,B39)</f>
        <v>0</v>
      </c>
      <c r="C43" s="44">
        <f>SUM(C35,C39)</f>
        <v>0</v>
      </c>
      <c r="D43" s="357" t="str">
        <f t="shared" si="5"/>
        <v/>
      </c>
    </row>
    <row r="44" spans="1:4" x14ac:dyDescent="0.25">
      <c r="A44" s="139" t="s">
        <v>47</v>
      </c>
      <c r="B44" s="44">
        <f t="shared" ref="B44:C45" si="6">SUM(B36,B40)</f>
        <v>0</v>
      </c>
      <c r="C44" s="44">
        <f t="shared" si="6"/>
        <v>0</v>
      </c>
      <c r="D44" s="357" t="str">
        <f t="shared" si="5"/>
        <v/>
      </c>
    </row>
    <row r="45" spans="1:4" ht="15.75" thickBot="1" x14ac:dyDescent="0.3">
      <c r="A45" s="140" t="s">
        <v>67</v>
      </c>
      <c r="B45" s="46">
        <f t="shared" si="6"/>
        <v>0</v>
      </c>
      <c r="C45" s="46">
        <f t="shared" si="6"/>
        <v>0</v>
      </c>
      <c r="D45" s="358" t="str">
        <f t="shared" si="5"/>
        <v/>
      </c>
    </row>
    <row r="46" spans="1:4" s="79" customFormat="1" ht="15.75" x14ac:dyDescent="0.25">
      <c r="A46" s="479" t="s">
        <v>35</v>
      </c>
      <c r="B46" s="480"/>
      <c r="C46" s="480"/>
      <c r="D46" s="481"/>
    </row>
    <row r="47" spans="1:4" x14ac:dyDescent="0.25">
      <c r="A47" s="461" t="s">
        <v>541</v>
      </c>
      <c r="B47" s="462"/>
      <c r="C47" s="462"/>
      <c r="D47" s="463"/>
    </row>
    <row r="48" spans="1:4" x14ac:dyDescent="0.25">
      <c r="A48" s="253" t="s">
        <v>65</v>
      </c>
      <c r="B48" s="6"/>
      <c r="C48" s="426" t="s">
        <v>24</v>
      </c>
      <c r="D48" s="427"/>
    </row>
    <row r="49" spans="1:7" x14ac:dyDescent="0.25">
      <c r="A49" s="252" t="s">
        <v>543</v>
      </c>
      <c r="B49" s="6"/>
      <c r="C49" s="426" t="s">
        <v>24</v>
      </c>
      <c r="D49" s="427"/>
    </row>
    <row r="50" spans="1:7" x14ac:dyDescent="0.25">
      <c r="A50" s="252" t="s">
        <v>544</v>
      </c>
      <c r="B50" s="6"/>
      <c r="C50" s="426" t="s">
        <v>24</v>
      </c>
      <c r="D50" s="427"/>
    </row>
    <row r="51" spans="1:7" x14ac:dyDescent="0.25">
      <c r="A51" s="252" t="s">
        <v>508</v>
      </c>
      <c r="B51" s="6"/>
      <c r="C51" s="315"/>
      <c r="D51" s="316"/>
    </row>
    <row r="52" spans="1:7" x14ac:dyDescent="0.25">
      <c r="A52" s="252" t="s">
        <v>545</v>
      </c>
      <c r="B52" s="6"/>
      <c r="C52" s="426" t="s">
        <v>24</v>
      </c>
      <c r="D52" s="427"/>
    </row>
    <row r="53" spans="1:7" ht="30" x14ac:dyDescent="0.25">
      <c r="A53" s="252" t="s">
        <v>71</v>
      </c>
      <c r="B53" s="6"/>
      <c r="C53" s="426" t="s">
        <v>24</v>
      </c>
      <c r="D53" s="427"/>
    </row>
    <row r="54" spans="1:7" x14ac:dyDescent="0.25">
      <c r="A54" s="252" t="s">
        <v>72</v>
      </c>
      <c r="B54" s="6"/>
      <c r="C54" s="426" t="s">
        <v>24</v>
      </c>
      <c r="D54" s="427"/>
    </row>
    <row r="55" spans="1:7" x14ac:dyDescent="0.25">
      <c r="A55" s="252" t="s">
        <v>539</v>
      </c>
      <c r="B55" s="6"/>
      <c r="C55" s="426" t="s">
        <v>24</v>
      </c>
      <c r="D55" s="427"/>
    </row>
    <row r="56" spans="1:7" x14ac:dyDescent="0.25">
      <c r="A56" s="252" t="s">
        <v>73</v>
      </c>
      <c r="B56" s="6"/>
      <c r="C56" s="459" t="s">
        <v>24</v>
      </c>
      <c r="D56" s="460"/>
    </row>
    <row r="57" spans="1:7" ht="105" x14ac:dyDescent="0.25">
      <c r="A57" s="252" t="s">
        <v>67</v>
      </c>
      <c r="B57" s="6"/>
      <c r="C57" s="155" t="s">
        <v>542</v>
      </c>
      <c r="D57" s="234"/>
    </row>
    <row r="58" spans="1:7" ht="45" x14ac:dyDescent="0.25">
      <c r="A58" s="146" t="s">
        <v>562</v>
      </c>
      <c r="B58" s="6"/>
      <c r="C58" s="145" t="s">
        <v>576</v>
      </c>
      <c r="D58" s="231"/>
    </row>
    <row r="59" spans="1:7" ht="90" x14ac:dyDescent="0.25">
      <c r="A59" s="147" t="s">
        <v>561</v>
      </c>
      <c r="B59" s="10"/>
      <c r="C59" s="145" t="s">
        <v>36</v>
      </c>
      <c r="D59" s="234"/>
    </row>
    <row r="60" spans="1:7" ht="33.75" customHeight="1" x14ac:dyDescent="0.25">
      <c r="A60" s="148" t="s">
        <v>515</v>
      </c>
      <c r="B60" s="9"/>
      <c r="C60" s="224" t="s">
        <v>563</v>
      </c>
      <c r="D60" s="235"/>
      <c r="E60" s="65"/>
      <c r="F60" s="65"/>
      <c r="G60" s="65"/>
    </row>
    <row r="61" spans="1:7" x14ac:dyDescent="0.25">
      <c r="A61" s="417" t="s">
        <v>130</v>
      </c>
      <c r="B61" s="418"/>
      <c r="C61" s="418"/>
      <c r="D61" s="419"/>
    </row>
    <row r="62" spans="1:7" s="226" customFormat="1" x14ac:dyDescent="0.25">
      <c r="A62" s="417" t="s">
        <v>90</v>
      </c>
      <c r="B62" s="418"/>
      <c r="C62" s="418"/>
      <c r="D62" s="419"/>
    </row>
    <row r="63" spans="1:7" x14ac:dyDescent="0.25">
      <c r="A63" s="423" t="s">
        <v>41</v>
      </c>
      <c r="B63" s="424"/>
      <c r="C63" s="424"/>
      <c r="D63" s="425"/>
    </row>
    <row r="64" spans="1:7" ht="45" x14ac:dyDescent="0.25">
      <c r="A64" s="144" t="s">
        <v>532</v>
      </c>
      <c r="B64" s="6"/>
      <c r="C64" s="149" t="s">
        <v>38</v>
      </c>
      <c r="D64" s="235"/>
    </row>
    <row r="65" spans="1:4" ht="45" x14ac:dyDescent="0.25">
      <c r="A65" s="144" t="s">
        <v>533</v>
      </c>
      <c r="B65" s="10"/>
      <c r="C65" s="150" t="s">
        <v>39</v>
      </c>
      <c r="D65" s="235"/>
    </row>
    <row r="66" spans="1:4" ht="30" x14ac:dyDescent="0.25">
      <c r="A66" s="144" t="s">
        <v>534</v>
      </c>
      <c r="B66" s="121"/>
      <c r="C66" s="151" t="s">
        <v>40</v>
      </c>
      <c r="D66" s="235"/>
    </row>
    <row r="67" spans="1:4" x14ac:dyDescent="0.25">
      <c r="A67" s="423" t="s">
        <v>89</v>
      </c>
      <c r="B67" s="424"/>
      <c r="C67" s="424"/>
      <c r="D67" s="425"/>
    </row>
    <row r="68" spans="1:4" ht="45" x14ac:dyDescent="0.25">
      <c r="A68" s="144" t="s">
        <v>529</v>
      </c>
      <c r="B68" s="6"/>
      <c r="C68" s="149" t="s">
        <v>38</v>
      </c>
      <c r="D68" s="235"/>
    </row>
    <row r="69" spans="1:4" ht="45" x14ac:dyDescent="0.25">
      <c r="A69" s="144" t="s">
        <v>530</v>
      </c>
      <c r="B69" s="10"/>
      <c r="C69" s="150" t="s">
        <v>39</v>
      </c>
      <c r="D69" s="235"/>
    </row>
    <row r="70" spans="1:4" ht="30" x14ac:dyDescent="0.25">
      <c r="A70" s="144" t="s">
        <v>531</v>
      </c>
      <c r="B70" s="121"/>
      <c r="C70" s="151" t="s">
        <v>40</v>
      </c>
      <c r="D70" s="235"/>
    </row>
    <row r="71" spans="1:4" x14ac:dyDescent="0.25">
      <c r="A71" s="423" t="s">
        <v>42</v>
      </c>
      <c r="B71" s="424"/>
      <c r="C71" s="424"/>
      <c r="D71" s="425"/>
    </row>
    <row r="72" spans="1:4" ht="45" x14ac:dyDescent="0.25">
      <c r="A72" s="144" t="s">
        <v>517</v>
      </c>
      <c r="B72" s="6"/>
      <c r="C72" s="149" t="s">
        <v>38</v>
      </c>
      <c r="D72" s="235"/>
    </row>
    <row r="73" spans="1:4" ht="45" x14ac:dyDescent="0.25">
      <c r="A73" s="144" t="s">
        <v>518</v>
      </c>
      <c r="B73" s="10"/>
      <c r="C73" s="150" t="s">
        <v>39</v>
      </c>
      <c r="D73" s="235"/>
    </row>
    <row r="74" spans="1:4" ht="30" x14ac:dyDescent="0.25">
      <c r="A74" s="144" t="s">
        <v>519</v>
      </c>
      <c r="B74" s="121"/>
      <c r="C74" s="151" t="s">
        <v>40</v>
      </c>
      <c r="D74" s="235"/>
    </row>
    <row r="75" spans="1:4" x14ac:dyDescent="0.25">
      <c r="A75" s="423" t="s">
        <v>43</v>
      </c>
      <c r="B75" s="424"/>
      <c r="C75" s="424"/>
      <c r="D75" s="425"/>
    </row>
    <row r="76" spans="1:4" ht="45" x14ac:dyDescent="0.25">
      <c r="A76" s="144" t="s">
        <v>520</v>
      </c>
      <c r="B76" s="6"/>
      <c r="C76" s="149" t="s">
        <v>38</v>
      </c>
      <c r="D76" s="235"/>
    </row>
    <row r="77" spans="1:4" ht="45" x14ac:dyDescent="0.25">
      <c r="A77" s="144" t="s">
        <v>521</v>
      </c>
      <c r="B77" s="10"/>
      <c r="C77" s="150" t="s">
        <v>39</v>
      </c>
      <c r="D77" s="235"/>
    </row>
    <row r="78" spans="1:4" ht="45" x14ac:dyDescent="0.25">
      <c r="A78" s="144" t="s">
        <v>522</v>
      </c>
      <c r="B78" s="121"/>
      <c r="C78" s="151" t="s">
        <v>40</v>
      </c>
      <c r="D78" s="235"/>
    </row>
    <row r="79" spans="1:4" x14ac:dyDescent="0.25">
      <c r="A79" s="423" t="s">
        <v>44</v>
      </c>
      <c r="B79" s="424"/>
      <c r="C79" s="424"/>
      <c r="D79" s="425"/>
    </row>
    <row r="80" spans="1:4" ht="45" x14ac:dyDescent="0.25">
      <c r="A80" s="144" t="s">
        <v>523</v>
      </c>
      <c r="B80" s="6"/>
      <c r="C80" s="149" t="s">
        <v>38</v>
      </c>
      <c r="D80" s="235"/>
    </row>
    <row r="81" spans="1:4" ht="45" x14ac:dyDescent="0.25">
      <c r="A81" s="144" t="s">
        <v>524</v>
      </c>
      <c r="B81" s="10"/>
      <c r="C81" s="150" t="s">
        <v>39</v>
      </c>
      <c r="D81" s="235"/>
    </row>
    <row r="82" spans="1:4" ht="45" x14ac:dyDescent="0.25">
      <c r="A82" s="144" t="s">
        <v>525</v>
      </c>
      <c r="B82" s="121"/>
      <c r="C82" s="151" t="s">
        <v>40</v>
      </c>
      <c r="D82" s="235"/>
    </row>
    <row r="83" spans="1:4" x14ac:dyDescent="0.25">
      <c r="A83" s="423" t="s">
        <v>45</v>
      </c>
      <c r="B83" s="424"/>
      <c r="C83" s="424"/>
      <c r="D83" s="425"/>
    </row>
    <row r="84" spans="1:4" ht="45" x14ac:dyDescent="0.25">
      <c r="A84" s="144" t="s">
        <v>526</v>
      </c>
      <c r="B84" s="6"/>
      <c r="C84" s="149" t="s">
        <v>38</v>
      </c>
      <c r="D84" s="235"/>
    </row>
    <row r="85" spans="1:4" ht="45" x14ac:dyDescent="0.25">
      <c r="A85" s="144" t="s">
        <v>527</v>
      </c>
      <c r="B85" s="10"/>
      <c r="C85" s="150" t="s">
        <v>39</v>
      </c>
      <c r="D85" s="235"/>
    </row>
    <row r="86" spans="1:4" ht="30" x14ac:dyDescent="0.25">
      <c r="A86" s="144" t="s">
        <v>528</v>
      </c>
      <c r="B86" s="10"/>
      <c r="C86" s="150" t="s">
        <v>40</v>
      </c>
      <c r="D86" s="235"/>
    </row>
    <row r="87" spans="1:4" s="226" customFormat="1" ht="15.75" thickBot="1" x14ac:dyDescent="0.3">
      <c r="A87" s="450" t="s">
        <v>91</v>
      </c>
      <c r="B87" s="451"/>
      <c r="C87" s="451"/>
      <c r="D87" s="452"/>
    </row>
    <row r="88" spans="1:4" x14ac:dyDescent="0.25">
      <c r="A88" s="453" t="s">
        <v>41</v>
      </c>
      <c r="B88" s="454"/>
      <c r="C88" s="454"/>
      <c r="D88" s="455"/>
    </row>
    <row r="89" spans="1:4" ht="45" x14ac:dyDescent="0.25">
      <c r="A89" s="144" t="s">
        <v>532</v>
      </c>
      <c r="B89" s="6"/>
      <c r="C89" s="149" t="s">
        <v>38</v>
      </c>
      <c r="D89" s="235"/>
    </row>
    <row r="90" spans="1:4" ht="45" x14ac:dyDescent="0.25">
      <c r="A90" s="144" t="s">
        <v>533</v>
      </c>
      <c r="B90" s="10"/>
      <c r="C90" s="150" t="s">
        <v>39</v>
      </c>
      <c r="D90" s="235"/>
    </row>
    <row r="91" spans="1:4" ht="30" x14ac:dyDescent="0.25">
      <c r="A91" s="144" t="s">
        <v>534</v>
      </c>
      <c r="B91" s="121"/>
      <c r="C91" s="150" t="s">
        <v>40</v>
      </c>
      <c r="D91" s="235"/>
    </row>
    <row r="92" spans="1:4" x14ac:dyDescent="0.25">
      <c r="A92" s="423" t="s">
        <v>89</v>
      </c>
      <c r="B92" s="424"/>
      <c r="C92" s="424"/>
      <c r="D92" s="425"/>
    </row>
    <row r="93" spans="1:4" ht="45" x14ac:dyDescent="0.25">
      <c r="A93" s="144" t="s">
        <v>529</v>
      </c>
      <c r="B93" s="6"/>
      <c r="C93" s="150" t="s">
        <v>38</v>
      </c>
      <c r="D93" s="235"/>
    </row>
    <row r="94" spans="1:4" ht="45" x14ac:dyDescent="0.25">
      <c r="A94" s="144" t="s">
        <v>530</v>
      </c>
      <c r="B94" s="10"/>
      <c r="C94" s="150" t="s">
        <v>39</v>
      </c>
      <c r="D94" s="235"/>
    </row>
    <row r="95" spans="1:4" ht="30" x14ac:dyDescent="0.25">
      <c r="A95" s="144" t="s">
        <v>531</v>
      </c>
      <c r="B95" s="121"/>
      <c r="C95" s="150" t="s">
        <v>40</v>
      </c>
      <c r="D95" s="235"/>
    </row>
    <row r="96" spans="1:4" x14ac:dyDescent="0.25">
      <c r="A96" s="423" t="s">
        <v>42</v>
      </c>
      <c r="B96" s="424"/>
      <c r="C96" s="424"/>
      <c r="D96" s="425"/>
    </row>
    <row r="97" spans="1:4" ht="45" x14ac:dyDescent="0.25">
      <c r="A97" s="144" t="s">
        <v>517</v>
      </c>
      <c r="B97" s="6"/>
      <c r="C97" s="149" t="s">
        <v>38</v>
      </c>
      <c r="D97" s="235"/>
    </row>
    <row r="98" spans="1:4" ht="45" x14ac:dyDescent="0.25">
      <c r="A98" s="144" t="s">
        <v>518</v>
      </c>
      <c r="B98" s="10"/>
      <c r="C98" s="150" t="s">
        <v>39</v>
      </c>
      <c r="D98" s="235"/>
    </row>
    <row r="99" spans="1:4" ht="30" x14ac:dyDescent="0.25">
      <c r="A99" s="144" t="s">
        <v>519</v>
      </c>
      <c r="B99" s="121"/>
      <c r="C99" s="150" t="s">
        <v>40</v>
      </c>
      <c r="D99" s="235"/>
    </row>
    <row r="100" spans="1:4" x14ac:dyDescent="0.25">
      <c r="A100" s="423" t="s">
        <v>43</v>
      </c>
      <c r="B100" s="424"/>
      <c r="C100" s="424"/>
      <c r="D100" s="425"/>
    </row>
    <row r="101" spans="1:4" ht="45" x14ac:dyDescent="0.25">
      <c r="A101" s="144" t="s">
        <v>520</v>
      </c>
      <c r="B101" s="6"/>
      <c r="C101" s="150" t="s">
        <v>38</v>
      </c>
      <c r="D101" s="235"/>
    </row>
    <row r="102" spans="1:4" ht="45" x14ac:dyDescent="0.25">
      <c r="A102" s="144" t="s">
        <v>521</v>
      </c>
      <c r="B102" s="10"/>
      <c r="C102" s="150" t="s">
        <v>39</v>
      </c>
      <c r="D102" s="235"/>
    </row>
    <row r="103" spans="1:4" ht="45" x14ac:dyDescent="0.25">
      <c r="A103" s="144" t="s">
        <v>522</v>
      </c>
      <c r="B103" s="121"/>
      <c r="C103" s="150" t="s">
        <v>40</v>
      </c>
      <c r="D103" s="235"/>
    </row>
    <row r="104" spans="1:4" x14ac:dyDescent="0.25">
      <c r="A104" s="423" t="s">
        <v>44</v>
      </c>
      <c r="B104" s="424"/>
      <c r="C104" s="424"/>
      <c r="D104" s="425"/>
    </row>
    <row r="105" spans="1:4" ht="45" x14ac:dyDescent="0.25">
      <c r="A105" s="144" t="s">
        <v>523</v>
      </c>
      <c r="B105" s="6"/>
      <c r="C105" s="150" t="s">
        <v>38</v>
      </c>
      <c r="D105" s="235"/>
    </row>
    <row r="106" spans="1:4" ht="45" x14ac:dyDescent="0.25">
      <c r="A106" s="144" t="s">
        <v>524</v>
      </c>
      <c r="B106" s="10"/>
      <c r="C106" s="150" t="s">
        <v>39</v>
      </c>
      <c r="D106" s="235"/>
    </row>
    <row r="107" spans="1:4" ht="45" x14ac:dyDescent="0.25">
      <c r="A107" s="144" t="s">
        <v>525</v>
      </c>
      <c r="B107" s="121"/>
      <c r="C107" s="150" t="s">
        <v>40</v>
      </c>
      <c r="D107" s="235"/>
    </row>
    <row r="108" spans="1:4" x14ac:dyDescent="0.25">
      <c r="A108" s="423" t="s">
        <v>45</v>
      </c>
      <c r="B108" s="424"/>
      <c r="C108" s="424"/>
      <c r="D108" s="425"/>
    </row>
    <row r="109" spans="1:4" ht="45" x14ac:dyDescent="0.25">
      <c r="A109" s="144" t="s">
        <v>526</v>
      </c>
      <c r="B109" s="6"/>
      <c r="C109" s="150" t="s">
        <v>38</v>
      </c>
      <c r="D109" s="235"/>
    </row>
    <row r="110" spans="1:4" ht="45" x14ac:dyDescent="0.25">
      <c r="A110" s="144" t="s">
        <v>527</v>
      </c>
      <c r="B110" s="10"/>
      <c r="C110" s="150" t="s">
        <v>39</v>
      </c>
      <c r="D110" s="235"/>
    </row>
    <row r="111" spans="1:4" ht="30" x14ac:dyDescent="0.25">
      <c r="A111" s="144" t="s">
        <v>528</v>
      </c>
      <c r="B111" s="10"/>
      <c r="C111" s="150" t="s">
        <v>40</v>
      </c>
      <c r="D111" s="235"/>
    </row>
    <row r="112" spans="1:4" s="79" customFormat="1" ht="16.5" thickBot="1" x14ac:dyDescent="0.3">
      <c r="A112" s="420" t="s">
        <v>46</v>
      </c>
      <c r="B112" s="421"/>
      <c r="C112" s="421"/>
      <c r="D112" s="422"/>
    </row>
    <row r="113" spans="1:4" s="79" customFormat="1" ht="66" customHeight="1" thickBot="1" x14ac:dyDescent="0.3">
      <c r="A113" s="445"/>
      <c r="B113" s="446"/>
      <c r="C113" s="446"/>
      <c r="D113" s="447"/>
    </row>
    <row r="114" spans="1:4" x14ac:dyDescent="0.25">
      <c r="A114" s="448" t="s">
        <v>0</v>
      </c>
      <c r="B114" s="448"/>
      <c r="C114" s="448"/>
      <c r="D114" s="449"/>
    </row>
    <row r="115" spans="1:4" hidden="1" x14ac:dyDescent="0.25"/>
    <row r="116" spans="1:4" hidden="1" x14ac:dyDescent="0.25"/>
    <row r="117" spans="1:4" hidden="1" x14ac:dyDescent="0.25"/>
    <row r="118" spans="1:4" hidden="1" x14ac:dyDescent="0.25"/>
    <row r="119" spans="1:4" hidden="1" x14ac:dyDescent="0.25"/>
    <row r="120" spans="1:4" hidden="1" x14ac:dyDescent="0.25"/>
    <row r="121" spans="1:4" hidden="1" x14ac:dyDescent="0.25"/>
  </sheetData>
  <sheetProtection algorithmName="SHA-512" hashValue="ryN1393DQb9b8cvEYRmJcHV7wllpANbB4xgHJolyPU/PUrtZ7vOOyFY2iJi/EOZ6lygUNOTlwekRrYY8DJ51/A==" saltValue="TlLuOw99VF+WVEgjHO8Uuw==" spinCount="100000" sheet="1" objects="1" scenarios="1"/>
  <dataConsolidate/>
  <mergeCells count="46">
    <mergeCell ref="A18:D18"/>
    <mergeCell ref="A46:D46"/>
    <mergeCell ref="C48:D48"/>
    <mergeCell ref="C49:D49"/>
    <mergeCell ref="C52:D52"/>
    <mergeCell ref="C50:D50"/>
    <mergeCell ref="C13:D13"/>
    <mergeCell ref="A14:D14"/>
    <mergeCell ref="A15:D15"/>
    <mergeCell ref="A17:D17"/>
    <mergeCell ref="A16:D16"/>
    <mergeCell ref="A113:D113"/>
    <mergeCell ref="A114:D114"/>
    <mergeCell ref="A87:D87"/>
    <mergeCell ref="A88:D88"/>
    <mergeCell ref="A32:D32"/>
    <mergeCell ref="C54:D54"/>
    <mergeCell ref="C55:D55"/>
    <mergeCell ref="C56:D56"/>
    <mergeCell ref="A47:D47"/>
    <mergeCell ref="C53:D53"/>
    <mergeCell ref="A83:D83"/>
    <mergeCell ref="A79:D79"/>
    <mergeCell ref="A75:D75"/>
    <mergeCell ref="A71:D71"/>
    <mergeCell ref="A67:D67"/>
    <mergeCell ref="A63:D63"/>
    <mergeCell ref="A6:D6"/>
    <mergeCell ref="A1:D1"/>
    <mergeCell ref="A2:D2"/>
    <mergeCell ref="A3:D3"/>
    <mergeCell ref="A4:D4"/>
    <mergeCell ref="A5:B5"/>
    <mergeCell ref="C8:D8"/>
    <mergeCell ref="A9:D9"/>
    <mergeCell ref="C10:D10"/>
    <mergeCell ref="C11:D11"/>
    <mergeCell ref="C12:D12"/>
    <mergeCell ref="A62:D62"/>
    <mergeCell ref="A61:D61"/>
    <mergeCell ref="A112:D112"/>
    <mergeCell ref="A96:D96"/>
    <mergeCell ref="A92:D92"/>
    <mergeCell ref="A108:D108"/>
    <mergeCell ref="A104:D104"/>
    <mergeCell ref="A100:D100"/>
  </mergeCells>
  <dataValidations xWindow="406" yWindow="451" count="48">
    <dataValidation type="whole" allowBlank="1" showErrorMessage="1" prompt="Input rate for Total (all Age Groups) with Medicaid" sqref="D43 D29">
      <formula1>0</formula1>
      <formula2>1000000</formula2>
    </dataValidation>
    <dataValidation type="whole" allowBlank="1" showErrorMessage="1" prompt="Input rate for Total (all Age Groups) with Neither" sqref="D45 D31">
      <formula1>0</formula1>
      <formula2>1000000</formula2>
    </dataValidation>
    <dataValidation type="whole" allowBlank="1" showErrorMessage="1" prompt="Input rate for 12-17 years with Medicaid" sqref="D35 D21">
      <formula1>0</formula1>
      <formula2>1000000</formula2>
    </dataValidation>
    <dataValidation type="whole" allowBlank="1" showErrorMessage="1" prompt="Input rate for 18+ years with Medicare &amp; Medicaid" sqref="D40 D26">
      <formula1>0</formula1>
      <formula2>1000000</formula2>
    </dataValidation>
    <dataValidation type="whole" allowBlank="1" showErrorMessage="1" prompt="Input rate for 18+ years with Medicaid" sqref="D39 D25">
      <formula1>0</formula1>
      <formula2>1000000</formula2>
    </dataValidation>
    <dataValidation type="whole" allowBlank="1" showInputMessage="1" showErrorMessage="1" promptTitle="Mean Days Until Initial Eval" prompt="Input denominator for Total (all Age Groups) with Medicaid" sqref="C43:C45">
      <formula1>0</formula1>
      <formula2>1000000</formula2>
    </dataValidation>
    <dataValidation type="whole" allowBlank="1" showInputMessage="1" showErrorMessage="1" promptTitle="Mean Days Until Initial Eval" prompt="Input denominator for 12-17 years with Medicaid" sqref="C35">
      <formula1>0</formula1>
      <formula2>1000000</formula2>
    </dataValidation>
    <dataValidation type="whole" allowBlank="1" showInputMessage="1" showErrorMessage="1" promptTitle="Mean Days Until Initial Eval" prompt="Input denominator for 18+ years with Medicare &amp; Medicaid" sqref="C40">
      <formula1>0</formula1>
      <formula2>1000000</formula2>
    </dataValidation>
    <dataValidation type="whole" allowBlank="1" showInputMessage="1" showErrorMessage="1" promptTitle="Initial Eval Percent New Client" prompt="Input denominator for 18+ years with Medicaid_x000a_" sqref="C25">
      <formula1>0</formula1>
      <formula2>1000000</formula2>
    </dataValidation>
    <dataValidation type="whole" allowBlank="1" showInputMessage="1" showErrorMessage="1" promptTitle="Mean Days Until Initial Eval " prompt="Input numerator for Total (all Age Groups) with Medicaid" sqref="B43:B45">
      <formula1>0</formula1>
      <formula2>1000000</formula2>
    </dataValidation>
    <dataValidation type="whole" allowBlank="1" showInputMessage="1" showErrorMessage="1" promptTitle="Mean Days Until Initial Eval" prompt="Input numerator for 12-17 years with Medicaid" sqref="B35">
      <formula1>0</formula1>
      <formula2>1000000</formula2>
    </dataValidation>
    <dataValidation type="whole" allowBlank="1" showInputMessage="1" showErrorMessage="1" promptTitle="Mean Days Until Initial Eval" prompt="Input numerator for 18+ years with Medicare &amp; Medicaid" sqref="B40">
      <formula1>0</formula1>
      <formula2>1000000</formula2>
    </dataValidation>
    <dataValidation type="whole" allowBlank="1" showInputMessage="1" showErrorMessage="1" promptTitle="Mean Days Until Initial Eval" prompt="Input numerator for 18+ years with Medicaid" sqref="B39">
      <formula1>0</formula1>
      <formula2>1000000</formula2>
    </dataValidation>
    <dataValidation type="date" allowBlank="1" showInputMessage="1" showErrorMessage="1" promptTitle="Denominator Start Date" prompt="Input date in the following format - mm/dd/yyyy" sqref="B10">
      <formula1>25569</formula1>
      <formula2>43831</formula2>
    </dataValidation>
    <dataValidation allowBlank="1" showInputMessage="1" showErrorMessage="1" promptTitle="If Yes, the measure differs:" prompt="Explain how the calculation differed and why" sqref="D58"/>
    <dataValidation allowBlank="1" showInputMessage="1" showErrorMessage="1" prompt="(Enter Explanation)" sqref="D68:D70 D72:D74 D76:D78 D80:D82 D84:D86 D89:D91 D93:D95 D97:D99 D101:D103 D105:D107 D109:D111 D64:D66"/>
    <dataValidation allowBlank="1" showInputMessage="1" showErrorMessage="1" promptTitle="If Other" prompt="If Other, explain whether the denominator is a subset of definitions selected above, please further define the denominator, and indicate the number of consumers excluded:  " sqref="D57"/>
    <dataValidation allowBlank="1" showInputMessage="1" showErrorMessage="1" promptTitle="Denominator End Date" prompt="Input date in the following format - mm/dd/yyyy" sqref="B11"/>
    <dataValidation allowBlank="1" showInputMessage="1" showErrorMessage="1" promptTitle="Numerator Start Date" prompt="Input date in the following format - mm/dd/yyyy" sqref="B12"/>
    <dataValidation allowBlank="1" showInputMessage="1" showErrorMessage="1" promptTitle="Numerator End Date" prompt="Input date in the following format - mm/dd/yyyy" sqref="B13"/>
    <dataValidation type="whole" allowBlank="1" showErrorMessage="1" prompt="Input rate for Total (all Age Groups) with Medicare &amp; Medicaid" sqref="D44 D30">
      <formula1>0</formula1>
      <formula2>1000000</formula2>
    </dataValidation>
    <dataValidation type="whole" allowBlank="1" showInputMessage="1" showErrorMessage="1" promptTitle="Initial Eval Percent New Client" prompt="Input numerator for 18+ years with Other" sqref="B27">
      <formula1>0</formula1>
      <formula2>1000000</formula2>
    </dataValidation>
    <dataValidation type="whole" allowBlank="1" showInputMessage="1" showErrorMessage="1" promptTitle="Initial Eval Percent New Client" prompt="Input denominator for 18+ years with Other" sqref="C27">
      <formula1>0</formula1>
      <formula2>1000000</formula2>
    </dataValidation>
    <dataValidation type="whole" allowBlank="1" showErrorMessage="1" prompt="Input rate for 18+ years with Neither" sqref="D41 D27">
      <formula1>0</formula1>
      <formula2>1000000</formula2>
    </dataValidation>
    <dataValidation type="whole" allowBlank="1" showInputMessage="1" showErrorMessage="1" promptTitle="Mean Days Until Initial Eval" prompt="Input numerator for 12-17 years with Other" sqref="B37">
      <formula1>0</formula1>
      <formula2>1000000</formula2>
    </dataValidation>
    <dataValidation type="whole" allowBlank="1" showInputMessage="1" showErrorMessage="1" promptTitle="Mean Days Until Initial Eval" prompt="Input denominator for 12-17 years with Other" sqref="C37">
      <formula1>0</formula1>
      <formula2>1000000</formula2>
    </dataValidation>
    <dataValidation type="whole" allowBlank="1" showErrorMessage="1" prompt="Input rate for 12-17 years with Neither" sqref="D37 D23">
      <formula1>0</formula1>
      <formula2>1000000</formula2>
    </dataValidation>
    <dataValidation type="whole" allowBlank="1" showInputMessage="1" showErrorMessage="1" promptTitle="Mean Days Until Initial Eval" prompt="Input numerator for 12-17 years with Medicare &amp; Medicaid" sqref="B36">
      <formula1>0</formula1>
      <formula2>1000000</formula2>
    </dataValidation>
    <dataValidation type="whole" allowBlank="1" showInputMessage="1" showErrorMessage="1" promptTitle="Mean Days Until Initial Eval" prompt="Input denominator for 12-17 years with Medicare &amp; Medicaid" sqref="C36">
      <formula1>0</formula1>
      <formula2>1000000</formula2>
    </dataValidation>
    <dataValidation type="whole" allowBlank="1" showErrorMessage="1" prompt="Input rate for 12-17 years with Medicare &amp; Medicaid" sqref="D36 D22">
      <formula1>0</formula1>
      <formula2>1000000</formula2>
    </dataValidation>
    <dataValidation type="whole" allowBlank="1" showInputMessage="1" showErrorMessage="1" prompt="Size of the population included in the denominator" sqref="B60">
      <formula1>0</formula1>
      <formula2>100000</formula2>
    </dataValidation>
    <dataValidation type="whole" allowBlank="1" showInputMessage="1" showErrorMessage="1" prompt="Size of the measure-eligible population" sqref="D60">
      <formula1>0</formula1>
      <formula2>100000</formula2>
    </dataValidation>
    <dataValidation type="whole" allowBlank="1" showInputMessage="1" showErrorMessage="1" promptTitle="Mean Days Until Initial Eval" prompt="Input numerator for 18+ years with other" sqref="B41">
      <formula1>0</formula1>
      <formula2>1000000</formula2>
    </dataValidation>
    <dataValidation allowBlank="1" showInputMessage="1" showErrorMessage="1" promptTitle="If other data source" prompt="Specify" sqref="B8"/>
    <dataValidation allowBlank="1" showInputMessage="1" showErrorMessage="1" promptTitle="Additional Notes field" prompt="Please note anything you would like to tell us about reporting this measure:" sqref="A113"/>
    <dataValidation type="whole" allowBlank="1" showInputMessage="1" showErrorMessage="1" promptTitle="Initial Eval Percent New Client" prompt="Input numerator for 12-17 years with Medicaid" sqref="B21">
      <formula1>0</formula1>
      <formula2>1000000</formula2>
    </dataValidation>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59"/>
    <dataValidation type="whole" allowBlank="1" showInputMessage="1" showErrorMessage="1" promptTitle="Mean Days Until Initial Eval" prompt="Input denominator for 18+ years with Medicaid" sqref="C39">
      <formula1>0</formula1>
      <formula2>1000000</formula2>
    </dataValidation>
    <dataValidation type="whole" allowBlank="1" showInputMessage="1" showErrorMessage="1" promptTitle="Mean Days Until Initial Eval" prompt="Input denominator for 18+ years with other" sqref="C41">
      <formula1>0</formula1>
      <formula2>1000000</formula2>
    </dataValidation>
    <dataValidation type="whole" allowBlank="1" showInputMessage="1" showErrorMessage="1" promptTitle="Initial Eval Percent New Client" prompt="Input numerator for 12-17 years with Other" sqref="B23">
      <formula1>0</formula1>
      <formula2>1000000</formula2>
    </dataValidation>
    <dataValidation type="whole" allowBlank="1" showInputMessage="1" showErrorMessage="1" promptTitle="Initial Eval Percent New Client" prompt="Input numerator for 12-17 years with Medicare &amp; Medicaid" sqref="B22">
      <formula1>0</formula1>
      <formula2>1000000</formula2>
    </dataValidation>
    <dataValidation type="whole" allowBlank="1" showInputMessage="1" showErrorMessage="1" promptTitle="Initial Eval Percent New Client" prompt="Input denominator for 12-17 years with Medicaid" sqref="C21">
      <formula1>0</formula1>
      <formula2>1000000</formula2>
    </dataValidation>
    <dataValidation type="whole" allowBlank="1" showInputMessage="1" showErrorMessage="1" promptTitle="Initial Eval Percent New Client" prompt="Input denominator for 12-17 years with Medicare &amp; Medicaid" sqref="C22">
      <formula1>0</formula1>
      <formula2>1000000</formula2>
    </dataValidation>
    <dataValidation type="whole" allowBlank="1" showInputMessage="1" showErrorMessage="1" promptTitle="Initial Eval Percent New Client" prompt="Input denominator for 12-17 years with Other" sqref="C23">
      <formula1>0</formula1>
      <formula2>1000000</formula2>
    </dataValidation>
    <dataValidation type="whole" allowBlank="1" showInputMessage="1" showErrorMessage="1" promptTitle="Initial Eval Percent New Client" prompt="Input numerator for 18+ years with Medicaid" sqref="B25">
      <formula1>0</formula1>
      <formula2>1000000</formula2>
    </dataValidation>
    <dataValidation type="whole" allowBlank="1" showInputMessage="1" showErrorMessage="1" promptTitle="Initial Eval Percent New Client" prompt="Input numerator for 18+ years with Medicare &amp; Medicaid" sqref="B26">
      <formula1>0</formula1>
      <formula2>1000000</formula2>
    </dataValidation>
    <dataValidation type="whole" allowBlank="1" showInputMessage="1" showErrorMessage="1" promptTitle="Initial Eval Percent New Client" prompt="Input denominator for 18+ years with Medicare &amp; Medicaid" sqref="C26">
      <formula1>0</formula1>
      <formula2>1000000</formula2>
    </dataValidation>
  </dataValidations>
  <pageMargins left="0.7" right="0.7" top="0.75" bottom="0.75" header="0.3" footer="0.3"/>
  <pageSetup fitToHeight="0" orientation="landscape" r:id="rId1"/>
  <headerFooter>
    <oddHeader xml:space="preserve">&amp;COMB 0938-1148
CMS-10398 
</oddHeader>
  </headerFooter>
  <rowBreaks count="3" manualBreakCount="3">
    <brk id="45" max="16383" man="1"/>
    <brk id="73" max="3" man="1"/>
    <brk id="98" max="3" man="1"/>
  </rowBreaks>
  <extLst>
    <ext xmlns:x14="http://schemas.microsoft.com/office/spreadsheetml/2009/9/main" uri="{CCE6A557-97BC-4b89-ADB6-D9C93CAAB3DF}">
      <x14:dataValidations xmlns:xm="http://schemas.microsoft.com/office/excel/2006/main" xWindow="406" yWindow="451" count="32">
        <x14:dataValidation type="list" allowBlank="1" showInputMessage="1" showErrorMessage="1" prompt="Did the calculation differ in some other way for the Medicare &amp; Medicaid Population?_x000a_(Yes or No)">
          <x14:formula1>
            <xm:f>'Data Sheet'!$B$3:$B$4</xm:f>
          </x14:formula1>
          <xm:sqref>B78 B103</xm:sqref>
        </x14:dataValidation>
        <x14:dataValidation type="list" allowBlank="1" showInputMessage="1" showErrorMessage="1" prompt="Did the calculation differ in some other way for the Medicaid Population?_x000a_(Yes or No)">
          <x14:formula1>
            <xm:f>'Data Sheet'!$B$3:$B$4</xm:f>
          </x14:formula1>
          <xm:sqref>B74 B99</xm:sqref>
        </x14:dataValidation>
        <x14:dataValidation type="list" allowBlank="1" showInputMessage="1" showErrorMessage="1" prompt="Did the calculation differ in some other way for age range 18+ years?_x000a_(Yes or No)">
          <x14:formula1>
            <xm:f>'Data Sheet'!$B$3:$B$4</xm:f>
          </x14:formula1>
          <xm:sqref>B70 B95</xm:sqref>
        </x14:dataValidation>
        <x14:dataValidation type="list" allowBlank="1" showInputMessage="1" showErrorMessage="1" prompt="Did the denominator differ for the Medicare &amp; Medicaid Population?_x000a_(Yes or No)">
          <x14:formula1>
            <xm:f>'Data Sheet'!$B$3:$B$4</xm:f>
          </x14:formula1>
          <xm:sqref>B77 B102</xm:sqref>
        </x14:dataValidation>
        <x14:dataValidation type="list" allowBlank="1" showInputMessage="1" showErrorMessage="1" prompt="Did the denominator differ for the Medicaid Population?_x000a_(Yes or No)">
          <x14:formula1>
            <xm:f>'Data Sheet'!$B$3:$B$4</xm:f>
          </x14:formula1>
          <xm:sqref>B73 B98</xm:sqref>
        </x14:dataValidation>
        <x14:dataValidation type="list" allowBlank="1" showInputMessage="1" showErrorMessage="1" prompt="Did the denominator differ for the age range 18+ years?_x000a_(Yes or No)">
          <x14:formula1>
            <xm:f>'Data Sheet'!$B$3:$B$4</xm:f>
          </x14:formula1>
          <xm:sqref>B69 B94</xm:sqref>
        </x14:dataValidation>
        <x14:dataValidation type="list" allowBlank="1" showInputMessage="1" showErrorMessage="1" prompt="Did the denominator differ for the age range 12-17 years?_x000a_(Yes or No)">
          <x14:formula1>
            <xm:f>'Data Sheet'!$B$3:$B$4</xm:f>
          </x14:formula1>
          <xm:sqref>B65 B90</xm:sqref>
        </x14:dataValidation>
        <x14:dataValidation type="list" allowBlank="1" showInputMessage="1" showErrorMessage="1" prompt="Did the denominator differ for the Total Eligible Population?_x000a_(Yes or No)">
          <x14:formula1>
            <xm:f>'Data Sheet'!$B$3:$B$4</xm:f>
          </x14:formula1>
          <xm:sqref>B85 B110</xm:sqref>
        </x14:dataValidation>
        <x14:dataValidation type="list" allowBlank="1" showInputMessage="1" showErrorMessage="1" prompt="Did the numerator differ for the Total Eligible Population?_x000a_(Yes or No)">
          <x14:formula1>
            <xm:f>'Data Sheet'!$B$3:$B$4</xm:f>
          </x14:formula1>
          <xm:sqref>B84 B109</xm:sqref>
        </x14:dataValidation>
        <x14:dataValidation type="list" allowBlank="1" showInputMessage="1" showErrorMessage="1" prompt="Did the numerator differ for the Medicare &amp; Medicaid Population?_x000a_(Yes or No)">
          <x14:formula1>
            <xm:f>'Data Sheet'!$B$3:$B$4</xm:f>
          </x14:formula1>
          <xm:sqref>B76 B101</xm:sqref>
        </x14:dataValidation>
        <x14:dataValidation type="list" allowBlank="1" showInputMessage="1" showErrorMessage="1" prompt="Did the numerator differ for the Medicaid Population?_x000a_(Yes or No)">
          <x14:formula1>
            <xm:f>'Data Sheet'!$B$3:$B$4</xm:f>
          </x14:formula1>
          <xm:sqref>B72 B97</xm:sqref>
        </x14:dataValidation>
        <x14:dataValidation type="list" allowBlank="1" showInputMessage="1" showErrorMessage="1" prompt="Did the numerator differ for the age range 18+ years?_x000a_(Yes or No)">
          <x14:formula1>
            <xm:f>'Data Sheet'!$B$3:$B$4</xm:f>
          </x14:formula1>
          <xm:sqref>B68 B93</xm:sqref>
        </x14:dataValidation>
        <x14:dataValidation type="list" allowBlank="1" showInputMessage="1" showErrorMessage="1" prompt="Did the numerator differ for the age range 12-17 years?_x000a_(Yes or No)">
          <x14:formula1>
            <xm:f>'Data Sheet'!$B$3:$B$4</xm:f>
          </x14:formula1>
          <xm:sqref>B64 B89</xm:sqref>
        </x14:dataValidation>
        <x14:dataValidation type="list" allowBlank="1" showInputMessage="1" showErrorMessage="1" prompt="Did the calculation differ in some other way for the Total Eligible Population?_x000a_(Yes or No)">
          <x14:formula1>
            <xm:f>'Data Sheet'!$B$3:$B$4</xm:f>
          </x14:formula1>
          <xm:sqref>B86 B111</xm:sqref>
        </x14:dataValidation>
        <x14:dataValidation type="list" allowBlank="1" showInputMessage="1" showErrorMessage="1" prompt="Did the calculation differ in some other way for age range 12-17 years?_x000a_(Yes or No)">
          <x14:formula1>
            <xm:f>'Data Sheet'!$B$3:$B$4</xm:f>
          </x14:formula1>
          <xm:sqref>B66 B91</xm:sqref>
        </x14:dataValidation>
        <x14:dataValidation type="list" allowBlank="1" showInputMessage="1" showErrorMessage="1" promptTitle="If Medical Records Data" prompt="Select source of Medical Records (select 1 only):">
          <x14:formula1>
            <xm:f>'Data Sheet'!$H$3:$H$6</xm:f>
          </x14:formula1>
          <xm:sqref>D7</xm:sqref>
        </x14:dataValidation>
        <x14:dataValidation type="list" allowBlank="1" showInputMessage="1" showErrorMessage="1" promptTitle="Select the data source type" prompt="Input Medical Records Data or Other.">
          <x14:formula1>
            <xm:f>'Data Sheet'!$C$7:$C$8</xm:f>
          </x14:formula1>
          <xm:sqref>B7</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B80 B105</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B81 B106</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B82 B107</xm:sqref>
        </x14:dataValidation>
        <x14:dataValidation type="list" allowBlank="1" showInputMessage="1" showErrorMessage="1" prompt="Indicate whether the Medicaid population is included in the denominator by selecting Yes or No">
          <x14:formula1>
            <xm:f>'Data Sheet'!$B$3:$B$4</xm:f>
          </x14:formula1>
          <xm:sqref>B48</xm:sqref>
        </x14:dataValidation>
        <x14:dataValidation type="list" allowBlank="1" showInputMessage="1" showErrorMessage="1" prompt="Indicate whether the Title XIX-eligible CHIP population is included in the denominator by selecting Yes or No">
          <x14:formula1>
            <xm:f>'Data Sheet'!$B$3:$B$4</xm:f>
          </x14:formula1>
          <xm:sqref>B49</xm:sqref>
        </x14:dataValidation>
        <x14:dataValidation type="list" allowBlank="1" showInputMessage="1" showErrorMessage="1" prompt="Indicate whether the Title XXI-eligible CHIP population is included in the denominator by selecting Yes or No">
          <x14:formula1>
            <xm:f>'Data Sheet'!$B$3:$B$4</xm:f>
          </x14:formula1>
          <xm:sqref>B50</xm:sqref>
        </x14:dataValidation>
        <x14:dataValidation type="list" allowBlank="1" showInputMessage="1" showErrorMessage="1" prompt="Indicate whether the other CHIP enrollees are included in the denominator by selecting Yes or No">
          <x14:formula1>
            <xm:f>'Data Sheet'!$B$3:$B$4</xm:f>
          </x14:formula1>
          <xm:sqref>B51</xm:sqref>
        </x14:dataValidation>
        <x14:dataValidation type="list" allowBlank="1" showInputMessage="1" showErrorMessage="1" prompt="Indicate whether the Medicare population is included in the denominator by selecting Yes or No">
          <x14:formula1>
            <xm:f>'Data Sheet'!$B$3:$B$4</xm:f>
          </x14:formula1>
          <xm:sqref>B52</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B53</xm:sqref>
        </x14:dataValidation>
        <x14:dataValidation type="list" allowBlank="1" showInputMessage="1" showErrorMessage="1" prompt="Indicate whether the VHA/TRICARE population is included in the denominator by selecting Yes or No">
          <x14:formula1>
            <xm:f>'Data Sheet'!$B$3:$B$4</xm:f>
          </x14:formula1>
          <xm:sqref>B54</xm:sqref>
        </x14:dataValidation>
        <x14:dataValidation type="list" allowBlank="1" showInputMessage="1" showErrorMessage="1" prompt="Indicate whether the Commercially insured population is included in the denominator by selecting Yes or No">
          <x14:formula1>
            <xm:f>'Data Sheet'!$B$3:$B$4</xm:f>
          </x14:formula1>
          <xm:sqref>B55</xm:sqref>
        </x14:dataValidation>
        <x14:dataValidation type="list" allowBlank="1" showInputMessage="1" showErrorMessage="1" prompt="Indicate whether the uninsured population is included in the denominator by selecting Yes or No">
          <x14:formula1>
            <xm:f>'Data Sheet'!$B$3:$B$4</xm:f>
          </x14:formula1>
          <xm:sqref>B56</xm:sqref>
        </x14:dataValidation>
        <x14:dataValidation type="list" allowBlank="1" showInputMessage="1" showErrorMessage="1" prompt="Indicate whether the Other is included in the denominator by selecting Yes or No">
          <x14:formula1>
            <xm:f>'Data Sheet'!$B$3:$B$4</xm:f>
          </x14:formula1>
          <xm:sqref>B57</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B58</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B59</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499984740745262"/>
  </sheetPr>
  <dimension ref="A1:XFC65"/>
  <sheetViews>
    <sheetView showGridLines="0" tabSelected="1" zoomScaleNormal="100" zoomScaleSheetLayoutView="50" workbookViewId="0">
      <selection sqref="A1:S1"/>
    </sheetView>
  </sheetViews>
  <sheetFormatPr defaultColWidth="0" defaultRowHeight="0" customHeight="1" zeroHeight="1" x14ac:dyDescent="0.25"/>
  <cols>
    <col min="1" max="1" width="35.140625" customWidth="1"/>
    <col min="2" max="2" width="27.140625" customWidth="1"/>
    <col min="3" max="3" width="26.85546875" customWidth="1"/>
    <col min="4" max="4" width="22.28515625" customWidth="1"/>
    <col min="5" max="16383" width="8.85546875" hidden="1"/>
    <col min="16384" max="16384" width="10.28515625" hidden="1" customWidth="1"/>
  </cols>
  <sheetData>
    <row r="1" spans="1:4" s="273" customFormat="1" ht="6" customHeight="1" thickBot="1" x14ac:dyDescent="0.3">
      <c r="A1" s="504" t="s">
        <v>535</v>
      </c>
      <c r="B1" s="504"/>
      <c r="C1" s="504"/>
      <c r="D1" s="504"/>
    </row>
    <row r="2" spans="1:4" s="24" customFormat="1" ht="18.75" x14ac:dyDescent="0.25">
      <c r="A2" s="434" t="s">
        <v>100</v>
      </c>
      <c r="B2" s="435"/>
      <c r="C2" s="435"/>
      <c r="D2" s="436"/>
    </row>
    <row r="3" spans="1:4" s="24" customFormat="1" ht="41.25" customHeight="1" x14ac:dyDescent="0.25">
      <c r="A3" s="505" t="s">
        <v>101</v>
      </c>
      <c r="B3" s="506"/>
      <c r="C3" s="506"/>
      <c r="D3" s="507"/>
    </row>
    <row r="4" spans="1:4" s="24" customFormat="1" ht="18" customHeight="1" thickBot="1" x14ac:dyDescent="0.3">
      <c r="A4" s="508" t="s">
        <v>25</v>
      </c>
      <c r="B4" s="509"/>
      <c r="C4" s="509"/>
      <c r="D4" s="510"/>
    </row>
    <row r="5" spans="1:4" s="24" customFormat="1" ht="32.25" customHeight="1" x14ac:dyDescent="0.25">
      <c r="A5" s="511" t="s">
        <v>602</v>
      </c>
      <c r="B5" s="512"/>
      <c r="C5" s="6"/>
      <c r="D5" s="317"/>
    </row>
    <row r="6" spans="1:4" s="24" customFormat="1" ht="18" customHeight="1" thickBot="1" x14ac:dyDescent="0.3">
      <c r="A6" s="483" t="s">
        <v>26</v>
      </c>
      <c r="B6" s="484"/>
      <c r="C6" s="484"/>
      <c r="D6" s="485"/>
    </row>
    <row r="7" spans="1:4" s="24" customFormat="1" ht="45.75" customHeight="1" x14ac:dyDescent="0.25">
      <c r="A7" s="346" t="s">
        <v>603</v>
      </c>
      <c r="B7" s="123"/>
      <c r="C7" s="258" t="s">
        <v>604</v>
      </c>
      <c r="D7" s="231"/>
    </row>
    <row r="8" spans="1:4" s="24" customFormat="1" ht="27.75" customHeight="1" x14ac:dyDescent="0.25">
      <c r="A8" s="260" t="s">
        <v>538</v>
      </c>
      <c r="B8" s="6"/>
      <c r="C8" s="426" t="s">
        <v>24</v>
      </c>
      <c r="D8" s="427"/>
    </row>
    <row r="9" spans="1:4" s="24" customFormat="1" ht="18" customHeight="1" thickBot="1" x14ac:dyDescent="0.3">
      <c r="A9" s="483" t="s">
        <v>27</v>
      </c>
      <c r="B9" s="484"/>
      <c r="C9" s="484"/>
      <c r="D9" s="485"/>
    </row>
    <row r="10" spans="1:4" s="24" customFormat="1" ht="18" customHeight="1" x14ac:dyDescent="0.25">
      <c r="A10" s="133" t="s">
        <v>471</v>
      </c>
      <c r="B10" s="35"/>
      <c r="C10" s="431" t="s">
        <v>24</v>
      </c>
      <c r="D10" s="432"/>
    </row>
    <row r="11" spans="1:4" s="24" customFormat="1" ht="18" customHeight="1" x14ac:dyDescent="0.25">
      <c r="A11" s="133" t="s">
        <v>472</v>
      </c>
      <c r="B11" s="37"/>
      <c r="C11" s="426" t="s">
        <v>24</v>
      </c>
      <c r="D11" s="427"/>
    </row>
    <row r="12" spans="1:4" s="24" customFormat="1" ht="18" customHeight="1" x14ac:dyDescent="0.25">
      <c r="A12" s="133" t="s">
        <v>473</v>
      </c>
      <c r="B12" s="37"/>
      <c r="C12" s="426" t="s">
        <v>24</v>
      </c>
      <c r="D12" s="427"/>
    </row>
    <row r="13" spans="1:4" s="24" customFormat="1" ht="18" customHeight="1" x14ac:dyDescent="0.25">
      <c r="A13" s="133" t="s">
        <v>474</v>
      </c>
      <c r="B13" s="37"/>
      <c r="C13" s="426" t="s">
        <v>24</v>
      </c>
      <c r="D13" s="427"/>
    </row>
    <row r="14" spans="1:4" s="24" customFormat="1" ht="18" customHeight="1" thickBot="1" x14ac:dyDescent="0.3">
      <c r="A14" s="492" t="s">
        <v>28</v>
      </c>
      <c r="B14" s="493"/>
      <c r="C14" s="493"/>
      <c r="D14" s="494"/>
    </row>
    <row r="15" spans="1:4" s="79" customFormat="1" ht="49.5" customHeight="1" x14ac:dyDescent="0.25">
      <c r="A15" s="495" t="s">
        <v>99</v>
      </c>
      <c r="B15" s="496"/>
      <c r="C15" s="496"/>
      <c r="D15" s="497"/>
    </row>
    <row r="16" spans="1:4" s="227" customFormat="1" ht="17.25" customHeight="1" x14ac:dyDescent="0.25">
      <c r="A16" s="498" t="s">
        <v>536</v>
      </c>
      <c r="B16" s="499"/>
      <c r="C16" s="499"/>
      <c r="D16" s="500"/>
    </row>
    <row r="17" spans="1:4" s="79" customFormat="1" ht="15.75" thickBot="1" x14ac:dyDescent="0.3">
      <c r="A17" s="501" t="s">
        <v>546</v>
      </c>
      <c r="B17" s="502"/>
      <c r="C17" s="502"/>
      <c r="D17" s="503"/>
    </row>
    <row r="18" spans="1:4" s="24" customFormat="1" ht="18" customHeight="1" thickBot="1" x14ac:dyDescent="0.3">
      <c r="A18" s="134" t="s">
        <v>29</v>
      </c>
      <c r="B18" s="135" t="s">
        <v>30</v>
      </c>
      <c r="C18" s="136" t="s">
        <v>31</v>
      </c>
      <c r="D18" s="137" t="s">
        <v>32</v>
      </c>
    </row>
    <row r="19" spans="1:4" s="24" customFormat="1" ht="18" customHeight="1" x14ac:dyDescent="0.25">
      <c r="A19" s="158" t="s">
        <v>59</v>
      </c>
      <c r="B19" s="42"/>
      <c r="C19" s="42"/>
      <c r="D19" s="38" t="str">
        <f>IF(C19&gt;0,B19/C19,"")</f>
        <v/>
      </c>
    </row>
    <row r="20" spans="1:4" s="24" customFormat="1" ht="18" customHeight="1" x14ac:dyDescent="0.25">
      <c r="A20" s="159" t="s">
        <v>88</v>
      </c>
      <c r="B20" s="42"/>
      <c r="C20" s="42"/>
      <c r="D20" s="38" t="str">
        <f>IF(C20&gt;0,B20/C20,"")</f>
        <v/>
      </c>
    </row>
    <row r="21" spans="1:4" s="24" customFormat="1" ht="18" customHeight="1" x14ac:dyDescent="0.25">
      <c r="A21" s="160" t="s">
        <v>67</v>
      </c>
      <c r="B21" s="42"/>
      <c r="C21" s="42"/>
      <c r="D21" s="38" t="str">
        <f>IF(C21&gt;0,B21/C21,"")</f>
        <v/>
      </c>
    </row>
    <row r="22" spans="1:4" s="24" customFormat="1" ht="18" customHeight="1" thickBot="1" x14ac:dyDescent="0.3">
      <c r="A22" s="161" t="s">
        <v>34</v>
      </c>
      <c r="B22" s="46">
        <f>SUM(B19:B21)</f>
        <v>0</v>
      </c>
      <c r="C22" s="46">
        <f>SUM(C19:C21)</f>
        <v>0</v>
      </c>
      <c r="D22" s="233" t="str">
        <f>IF(C22&gt;0,B22/C22,"")</f>
        <v/>
      </c>
    </row>
    <row r="23" spans="1:4" s="24" customFormat="1" ht="18" customHeight="1" thickBot="1" x14ac:dyDescent="0.3">
      <c r="A23" s="486" t="s">
        <v>35</v>
      </c>
      <c r="B23" s="487"/>
      <c r="C23" s="487"/>
      <c r="D23" s="488"/>
    </row>
    <row r="24" spans="1:4" s="24" customFormat="1" ht="15" x14ac:dyDescent="0.25">
      <c r="A24" s="461" t="s">
        <v>541</v>
      </c>
      <c r="B24" s="462"/>
      <c r="C24" s="462"/>
      <c r="D24" s="463"/>
    </row>
    <row r="25" spans="1:4" s="24" customFormat="1" ht="15" x14ac:dyDescent="0.25">
      <c r="A25" s="253" t="s">
        <v>65</v>
      </c>
      <c r="B25" s="6"/>
      <c r="C25" s="426" t="s">
        <v>24</v>
      </c>
      <c r="D25" s="427"/>
    </row>
    <row r="26" spans="1:4" s="24" customFormat="1" ht="15" x14ac:dyDescent="0.25">
      <c r="A26" s="252" t="s">
        <v>543</v>
      </c>
      <c r="B26" s="6"/>
      <c r="C26" s="426" t="s">
        <v>24</v>
      </c>
      <c r="D26" s="427"/>
    </row>
    <row r="27" spans="1:4" s="24" customFormat="1" ht="15" x14ac:dyDescent="0.25">
      <c r="A27" s="252" t="s">
        <v>544</v>
      </c>
      <c r="B27" s="6"/>
      <c r="C27" s="426" t="s">
        <v>24</v>
      </c>
      <c r="D27" s="427"/>
    </row>
    <row r="28" spans="1:4" s="24" customFormat="1" ht="15" x14ac:dyDescent="0.25">
      <c r="A28" s="252" t="s">
        <v>508</v>
      </c>
      <c r="B28" s="6"/>
      <c r="C28" s="426" t="s">
        <v>24</v>
      </c>
      <c r="D28" s="427"/>
    </row>
    <row r="29" spans="1:4" s="24" customFormat="1" ht="15" x14ac:dyDescent="0.25">
      <c r="A29" s="252" t="s">
        <v>545</v>
      </c>
      <c r="B29" s="6"/>
      <c r="C29" s="426" t="s">
        <v>24</v>
      </c>
      <c r="D29" s="427"/>
    </row>
    <row r="30" spans="1:4" s="24" customFormat="1" ht="30" x14ac:dyDescent="0.25">
      <c r="A30" s="252" t="s">
        <v>71</v>
      </c>
      <c r="B30" s="6"/>
      <c r="C30" s="426" t="s">
        <v>24</v>
      </c>
      <c r="D30" s="427"/>
    </row>
    <row r="31" spans="1:4" s="24" customFormat="1" ht="15" x14ac:dyDescent="0.25">
      <c r="A31" s="252" t="s">
        <v>72</v>
      </c>
      <c r="B31" s="6"/>
      <c r="C31" s="426" t="s">
        <v>24</v>
      </c>
      <c r="D31" s="427"/>
    </row>
    <row r="32" spans="1:4" s="24" customFormat="1" ht="15" x14ac:dyDescent="0.25">
      <c r="A32" s="252" t="s">
        <v>539</v>
      </c>
      <c r="B32" s="6"/>
      <c r="C32" s="426" t="s">
        <v>24</v>
      </c>
      <c r="D32" s="427"/>
    </row>
    <row r="33" spans="1:4" s="24" customFormat="1" ht="15" x14ac:dyDescent="0.25">
      <c r="A33" s="252" t="s">
        <v>73</v>
      </c>
      <c r="B33" s="6"/>
      <c r="C33" s="426" t="s">
        <v>24</v>
      </c>
      <c r="D33" s="427"/>
    </row>
    <row r="34" spans="1:4" s="24" customFormat="1" ht="105" x14ac:dyDescent="0.25">
      <c r="A34" s="252" t="s">
        <v>67</v>
      </c>
      <c r="B34" s="6"/>
      <c r="C34" s="155" t="s">
        <v>542</v>
      </c>
      <c r="D34" s="234"/>
    </row>
    <row r="35" spans="1:4" s="24" customFormat="1" ht="45" x14ac:dyDescent="0.25">
      <c r="A35" s="146" t="s">
        <v>562</v>
      </c>
      <c r="B35" s="10"/>
      <c r="C35" s="145" t="s">
        <v>576</v>
      </c>
      <c r="D35" s="234"/>
    </row>
    <row r="36" spans="1:4" s="24" customFormat="1" ht="90" x14ac:dyDescent="0.25">
      <c r="A36" s="147" t="s">
        <v>561</v>
      </c>
      <c r="B36" s="10"/>
      <c r="C36" s="145" t="s">
        <v>36</v>
      </c>
      <c r="D36" s="234"/>
    </row>
    <row r="37" spans="1:4" s="24" customFormat="1" ht="45" x14ac:dyDescent="0.25">
      <c r="A37" s="148" t="s">
        <v>515</v>
      </c>
      <c r="B37" s="9"/>
      <c r="C37" s="228" t="s">
        <v>516</v>
      </c>
      <c r="D37" s="235"/>
    </row>
    <row r="38" spans="1:4" s="24" customFormat="1" ht="15" x14ac:dyDescent="0.25">
      <c r="A38" s="423" t="s">
        <v>42</v>
      </c>
      <c r="B38" s="424"/>
      <c r="C38" s="424"/>
      <c r="D38" s="425"/>
    </row>
    <row r="39" spans="1:4" s="24" customFormat="1" ht="45" x14ac:dyDescent="0.25">
      <c r="A39" s="144" t="s">
        <v>517</v>
      </c>
      <c r="B39" s="6"/>
      <c r="C39" s="149" t="s">
        <v>38</v>
      </c>
      <c r="D39" s="235"/>
    </row>
    <row r="40" spans="1:4" s="24" customFormat="1" ht="45" x14ac:dyDescent="0.25">
      <c r="A40" s="144" t="s">
        <v>518</v>
      </c>
      <c r="B40" s="10"/>
      <c r="C40" s="150" t="s">
        <v>39</v>
      </c>
      <c r="D40" s="235"/>
    </row>
    <row r="41" spans="1:4" s="24" customFormat="1" ht="45" x14ac:dyDescent="0.25">
      <c r="A41" s="144" t="s">
        <v>519</v>
      </c>
      <c r="B41" s="121"/>
      <c r="C41" s="151" t="s">
        <v>40</v>
      </c>
      <c r="D41" s="235"/>
    </row>
    <row r="42" spans="1:4" s="24" customFormat="1" ht="15" x14ac:dyDescent="0.25">
      <c r="A42" s="423" t="s">
        <v>43</v>
      </c>
      <c r="B42" s="424"/>
      <c r="C42" s="424"/>
      <c r="D42" s="425"/>
    </row>
    <row r="43" spans="1:4" s="24" customFormat="1" ht="45" x14ac:dyDescent="0.25">
      <c r="A43" s="144" t="s">
        <v>520</v>
      </c>
      <c r="B43" s="6"/>
      <c r="C43" s="149" t="s">
        <v>38</v>
      </c>
      <c r="D43" s="235"/>
    </row>
    <row r="44" spans="1:4" s="24" customFormat="1" ht="45" x14ac:dyDescent="0.25">
      <c r="A44" s="144" t="s">
        <v>521</v>
      </c>
      <c r="B44" s="10"/>
      <c r="C44" s="150" t="s">
        <v>39</v>
      </c>
      <c r="D44" s="235"/>
    </row>
    <row r="45" spans="1:4" s="24" customFormat="1" ht="45" x14ac:dyDescent="0.25">
      <c r="A45" s="144" t="s">
        <v>522</v>
      </c>
      <c r="B45" s="121"/>
      <c r="C45" s="151" t="s">
        <v>40</v>
      </c>
      <c r="D45" s="235"/>
    </row>
    <row r="46" spans="1:4" s="24" customFormat="1" ht="15" x14ac:dyDescent="0.25">
      <c r="A46" s="423" t="s">
        <v>44</v>
      </c>
      <c r="B46" s="424"/>
      <c r="C46" s="424"/>
      <c r="D46" s="425"/>
    </row>
    <row r="47" spans="1:4" s="24" customFormat="1" ht="45" x14ac:dyDescent="0.25">
      <c r="A47" s="144" t="s">
        <v>523</v>
      </c>
      <c r="B47" s="6"/>
      <c r="C47" s="149" t="s">
        <v>38</v>
      </c>
      <c r="D47" s="235"/>
    </row>
    <row r="48" spans="1:4" s="24" customFormat="1" ht="45" x14ac:dyDescent="0.25">
      <c r="A48" s="144" t="s">
        <v>524</v>
      </c>
      <c r="B48" s="10"/>
      <c r="C48" s="150" t="s">
        <v>39</v>
      </c>
      <c r="D48" s="235"/>
    </row>
    <row r="49" spans="1:4" s="24" customFormat="1" ht="45" x14ac:dyDescent="0.25">
      <c r="A49" s="144" t="s">
        <v>525</v>
      </c>
      <c r="B49" s="121"/>
      <c r="C49" s="151" t="s">
        <v>40</v>
      </c>
      <c r="D49" s="235"/>
    </row>
    <row r="50" spans="1:4" s="24" customFormat="1" ht="15" x14ac:dyDescent="0.25">
      <c r="A50" s="423" t="s">
        <v>45</v>
      </c>
      <c r="B50" s="424"/>
      <c r="C50" s="424"/>
      <c r="D50" s="425"/>
    </row>
    <row r="51" spans="1:4" s="24" customFormat="1" ht="45" x14ac:dyDescent="0.25">
      <c r="A51" s="144" t="s">
        <v>526</v>
      </c>
      <c r="B51" s="6"/>
      <c r="C51" s="149" t="s">
        <v>38</v>
      </c>
      <c r="D51" s="235"/>
    </row>
    <row r="52" spans="1:4" s="24" customFormat="1" ht="45" x14ac:dyDescent="0.25">
      <c r="A52" s="144" t="s">
        <v>527</v>
      </c>
      <c r="B52" s="10"/>
      <c r="C52" s="150" t="s">
        <v>39</v>
      </c>
      <c r="D52" s="235"/>
    </row>
    <row r="53" spans="1:4" s="24" customFormat="1" ht="45" x14ac:dyDescent="0.25">
      <c r="A53" s="144" t="s">
        <v>528</v>
      </c>
      <c r="B53" s="10"/>
      <c r="C53" s="150" t="s">
        <v>40</v>
      </c>
      <c r="D53" s="235"/>
    </row>
    <row r="54" spans="1:4" s="24" customFormat="1" ht="18" customHeight="1" thickBot="1" x14ac:dyDescent="0.3">
      <c r="A54" s="483" t="s">
        <v>46</v>
      </c>
      <c r="B54" s="484"/>
      <c r="C54" s="484"/>
      <c r="D54" s="485"/>
    </row>
    <row r="55" spans="1:4" s="24" customFormat="1" ht="84.75" customHeight="1" thickBot="1" x14ac:dyDescent="0.3">
      <c r="A55" s="489"/>
      <c r="B55" s="490"/>
      <c r="C55" s="490"/>
      <c r="D55" s="491"/>
    </row>
    <row r="56" spans="1:4" s="24" customFormat="1" ht="18" customHeight="1" x14ac:dyDescent="0.25">
      <c r="A56" s="482" t="s">
        <v>0</v>
      </c>
      <c r="B56" s="482"/>
      <c r="C56" s="482"/>
      <c r="D56" s="482"/>
    </row>
    <row r="57" spans="1:4" ht="15" hidden="1" customHeight="1" x14ac:dyDescent="0.25"/>
    <row r="58" spans="1:4" ht="15" hidden="1" customHeight="1" x14ac:dyDescent="0.25"/>
    <row r="59" spans="1:4" ht="15" hidden="1" customHeight="1" x14ac:dyDescent="0.25"/>
    <row r="60" spans="1:4" ht="15" hidden="1" customHeight="1" x14ac:dyDescent="0.25"/>
    <row r="61" spans="1:4" ht="15" hidden="1" customHeight="1" x14ac:dyDescent="0.25"/>
    <row r="62" spans="1:4" ht="15" hidden="1" customHeight="1" x14ac:dyDescent="0.25"/>
    <row r="63" spans="1:4" ht="15" hidden="1" customHeight="1" x14ac:dyDescent="0.25"/>
    <row r="64" spans="1:4" ht="15" hidden="1" customHeight="1" x14ac:dyDescent="0.25"/>
    <row r="65" ht="15" hidden="1" customHeight="1" x14ac:dyDescent="0.25"/>
  </sheetData>
  <sheetProtection algorithmName="SHA-512" hashValue="+UilAZgIYgk0dP8udLHLI5DQ6efsD4pqYCmTWCETKp3hRgghw98w4Kfd1o45gsh6WZVdwJeAAhN3LXAhQOgsRg==" saltValue="i0jvdf0maPcILymRcp4l/w==" spinCount="100000" sheet="1" objects="1" scenarios="1"/>
  <mergeCells count="34">
    <mergeCell ref="C30:D30"/>
    <mergeCell ref="C31:D31"/>
    <mergeCell ref="C32:D32"/>
    <mergeCell ref="C33:D33"/>
    <mergeCell ref="C28:D28"/>
    <mergeCell ref="A24:D24"/>
    <mergeCell ref="C25:D25"/>
    <mergeCell ref="C26:D26"/>
    <mergeCell ref="C27:D27"/>
    <mergeCell ref="C29:D29"/>
    <mergeCell ref="A15:D15"/>
    <mergeCell ref="A16:D16"/>
    <mergeCell ref="A17:D17"/>
    <mergeCell ref="A1:D1"/>
    <mergeCell ref="A2:D2"/>
    <mergeCell ref="A3:D3"/>
    <mergeCell ref="A4:D4"/>
    <mergeCell ref="A5:B5"/>
    <mergeCell ref="A42:D42"/>
    <mergeCell ref="A56:D56"/>
    <mergeCell ref="A6:D6"/>
    <mergeCell ref="A23:D23"/>
    <mergeCell ref="A54:D54"/>
    <mergeCell ref="A55:D55"/>
    <mergeCell ref="A38:D38"/>
    <mergeCell ref="A46:D46"/>
    <mergeCell ref="A50:D50"/>
    <mergeCell ref="C8:D8"/>
    <mergeCell ref="A9:D9"/>
    <mergeCell ref="C10:D10"/>
    <mergeCell ref="C11:D11"/>
    <mergeCell ref="C12:D12"/>
    <mergeCell ref="C13:D13"/>
    <mergeCell ref="A14:D14"/>
  </mergeCells>
  <dataValidations xWindow="367" yWindow="600" count="20">
    <dataValidation type="whole" allowBlank="1" showInputMessage="1" showErrorMessage="1" prompt="Input denominator for Other" sqref="C21">
      <formula1>0</formula1>
      <formula2>1000000</formula2>
    </dataValidation>
    <dataValidation type="whole" allowBlank="1" showInputMessage="1" showErrorMessage="1" prompt="Input denominator for Medicare &amp; Medicaid" sqref="C20">
      <formula1>0</formula1>
      <formula2>1000000</formula2>
    </dataValidation>
    <dataValidation type="whole" allowBlank="1" showInputMessage="1" showErrorMessage="1" prompt="Input denominator for Medicaid" sqref="C19">
      <formula1>0</formula1>
      <formula2>1000000</formula2>
    </dataValidation>
    <dataValidation type="whole" allowBlank="1" showInputMessage="1" showErrorMessage="1" prompt="Input numerator for Other" sqref="B21">
      <formula1>0</formula1>
      <formula2>1000000</formula2>
    </dataValidation>
    <dataValidation type="whole" allowBlank="1" showInputMessage="1" showErrorMessage="1" sqref="B22:C22">
      <formula1>0</formula1>
      <formula2>1000000</formula2>
    </dataValidation>
    <dataValidation type="whole" allowBlank="1" showInputMessage="1" showErrorMessage="1" prompt="Input numerator for Medicare &amp; Medicaid" sqref="B20">
      <formula1>0</formula1>
      <formula2>1000000</formula2>
    </dataValidation>
    <dataValidation type="whole" allowBlank="1" showInputMessage="1" showErrorMessage="1" prompt="Input numerator for Medicaid" sqref="B19">
      <formula1>0</formula1>
      <formula2>1000000</formula2>
    </dataValidation>
    <dataValidation type="date" allowBlank="1" showInputMessage="1" showErrorMessage="1" promptTitle="Denominator Start Date" prompt="Input date in the following format - mm/dd/yyyy" sqref="B10">
      <formula1>25569</formula1>
      <formula2>43831</formula2>
    </dataValidation>
    <dataValidation allowBlank="1" showInputMessage="1" showErrorMessage="1" prompt="(Enter Explanation)" sqref="D51:D53 D43:D45 D47:D49 D39:D41"/>
    <dataValidation allowBlank="1" showInputMessage="1" showErrorMessage="1" promptTitle="Denominator End Date" prompt="Input date in the following format - mm/dd/yyyy" sqref="B11"/>
    <dataValidation allowBlank="1" showInputMessage="1" showErrorMessage="1" promptTitle="Numerator Start Date" prompt="Input date in the following format - mm/dd/yyyy" sqref="B12"/>
    <dataValidation allowBlank="1" showInputMessage="1" showErrorMessage="1" promptTitle="Numerator End Date" prompt="Input date in the following format - mm/dd/yyyy" sqref="B13"/>
    <dataValidation type="whole" allowBlank="1" showInputMessage="1" showErrorMessage="1" prompt="Size of the population included in the denominator" sqref="B37">
      <formula1>0</formula1>
      <formula2>100000</formula2>
    </dataValidation>
    <dataValidation type="whole" allowBlank="1" showInputMessage="1" showErrorMessage="1" prompt="Size of the measure-eligible population" sqref="D37">
      <formula1>0</formula1>
      <formula2>100000</formula2>
    </dataValidation>
    <dataValidation allowBlank="1" showInputMessage="1" showErrorMessage="1" promptTitle="If other data source" prompt="Specify" sqref="B8"/>
    <dataValidation allowBlank="1" showInputMessage="1" showErrorMessage="1" promptTitle="Additional Notes field" prompt="Please note anything you would like to tell us about reporting this measure:" sqref="A55"/>
    <dataValidation allowBlank="1" showInputMessage="1" showErrorMessage="1" promptTitle="If Other" prompt="If Other, explain whether the denominator is a subset of definitions selected above, please further define the denominator, and indicate the number of consumers excluded:  " sqref="D34"/>
    <dataValidation allowBlank="1" showInputMessage="1" showErrorMessage="1" promptTitle="If Yes, the measure differs:" prompt="Explain how the calculation differed and why" sqref="D35"/>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36"/>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xWindow="367" yWindow="600" count="26">
        <x14:dataValidation type="list" allowBlank="1" showInputMessage="1" showErrorMessage="1" prompt="Did the numerator differ for the Medicaid Population?_x000a_(Yes or No)">
          <x14:formula1>
            <xm:f>'Data Sheet'!$B$3:$B$4</xm:f>
          </x14:formula1>
          <xm:sqref>B39</xm:sqref>
        </x14:dataValidation>
        <x14:dataValidation type="list" allowBlank="1" showInputMessage="1" showErrorMessage="1" prompt="Did the denominator differ for the Medicaid Population?_x000a_(Yes or No)">
          <x14:formula1>
            <xm:f>'Data Sheet'!$B$3:$B$4</xm:f>
          </x14:formula1>
          <xm:sqref>B40</xm:sqref>
        </x14:dataValidation>
        <x14:dataValidation type="list" allowBlank="1" showInputMessage="1" showErrorMessage="1" prompt="Did the calculation differ in some other way for the Medicaid Population?_x000a_(Yes or No)">
          <x14:formula1>
            <xm:f>'Data Sheet'!$B$3:$B$4</xm:f>
          </x14:formula1>
          <xm:sqref>B41</xm:sqref>
        </x14:dataValidation>
        <x14:dataValidation type="list" allowBlank="1" showInputMessage="1" showErrorMessage="1" promptTitle="Select the data source type" prompt="Input Medical Records Data or Other.">
          <x14:formula1>
            <xm:f>'Data Sheet'!$C$7:$C$8</xm:f>
          </x14:formula1>
          <xm:sqref>B7</xm:sqref>
        </x14:dataValidation>
        <x14:dataValidation type="list" allowBlank="1" showInputMessage="1" showErrorMessage="1" promptTitle="If Medical Records Data" prompt="Select source of Medical Records (select 1 only):">
          <x14:formula1>
            <xm:f>'Data Sheet'!$H$3:$H$6</xm:f>
          </x14:formula1>
          <xm:sqref>D7</xm:sqref>
        </x14:dataValidation>
        <x14:dataValidation type="list" allowBlank="1" showInputMessage="1" showErrorMessage="1" prompt="Indicate whether the Other is included in the denominator by selecting Yes or No">
          <x14:formula1>
            <xm:f>'Data Sheet'!$B$3:$B$4</xm:f>
          </x14:formula1>
          <xm:sqref>B34</xm:sqref>
        </x14:dataValidation>
        <x14:dataValidation type="list" allowBlank="1" showInputMessage="1" showErrorMessage="1" prompt="Indicate whether the uninsured population is included in the denominator by selecting Yes or No">
          <x14:formula1>
            <xm:f>'Data Sheet'!$B$3:$B$4</xm:f>
          </x14:formula1>
          <xm:sqref>B33</xm:sqref>
        </x14:dataValidation>
        <x14:dataValidation type="list" allowBlank="1" showInputMessage="1" showErrorMessage="1" prompt="Indicate whether the Commercially insured population is included in the denominator by selecting Yes or No">
          <x14:formula1>
            <xm:f>'Data Sheet'!$B$3:$B$4</xm:f>
          </x14:formula1>
          <xm:sqref>B32</xm:sqref>
        </x14:dataValidation>
        <x14:dataValidation type="list" allowBlank="1" showInputMessage="1" showErrorMessage="1" prompt="Indicate whether the VHA/TRICARE population is included in the denominator by selecting Yes or No">
          <x14:formula1>
            <xm:f>'Data Sheet'!$B$3:$B$4</xm:f>
          </x14:formula1>
          <xm:sqref>B31</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B30</xm:sqref>
        </x14:dataValidation>
        <x14:dataValidation type="list" allowBlank="1" showInputMessage="1" showErrorMessage="1" prompt="Indicate whether the Medicare population is included in the denominator by selecting Yes or No">
          <x14:formula1>
            <xm:f>'Data Sheet'!$B$3:$B$4</xm:f>
          </x14:formula1>
          <xm:sqref>B29</xm:sqref>
        </x14:dataValidation>
        <x14:dataValidation type="list" allowBlank="1" showInputMessage="1" showErrorMessage="1" prompt="Indicate whether the other CHIP enrollees are included in the denominator by selecting Yes or No">
          <x14:formula1>
            <xm:f>'Data Sheet'!$B$3:$B$4</xm:f>
          </x14:formula1>
          <xm:sqref>B28</xm:sqref>
        </x14:dataValidation>
        <x14:dataValidation type="list" allowBlank="1" showInputMessage="1" showErrorMessage="1" prompt="Indicate whether the Title XXI-eligible CHIP population is included in the denominator by selecting Yes or No">
          <x14:formula1>
            <xm:f>'Data Sheet'!$B$3:$B$4</xm:f>
          </x14:formula1>
          <xm:sqref>B27</xm:sqref>
        </x14:dataValidation>
        <x14:dataValidation type="list" allowBlank="1" showInputMessage="1" showErrorMessage="1" prompt="Indicate whether the Title XIX-eligible CHIP population is included in the denominator by selecting Yes or No">
          <x14:formula1>
            <xm:f>'Data Sheet'!$B$3:$B$4</xm:f>
          </x14:formula1>
          <xm:sqref>B26</xm:sqref>
        </x14:dataValidation>
        <x14:dataValidation type="list" allowBlank="1" showInputMessage="1" showErrorMessage="1" prompt="Indicate whether the Medicaid population is included in the denominator by selecting Yes or No">
          <x14:formula1>
            <xm:f>'Data Sheet'!$B$3:$B$4</xm:f>
          </x14:formula1>
          <xm:sqref>B25</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B49</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B48</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B47</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B35</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B36</xm:sqref>
        </x14:dataValidation>
        <x14:dataValidation type="list" allowBlank="1" showInputMessage="1" showErrorMessage="1" prompt="Did the numerator differ for the Medicare &amp; Medicaid Population?_x000a_(Yes or No)">
          <x14:formula1>
            <xm:f>'Data Sheet'!$B$3:$B$4</xm:f>
          </x14:formula1>
          <xm:sqref>B43</xm:sqref>
        </x14:dataValidation>
        <x14:dataValidation type="list" allowBlank="1" showInputMessage="1" showErrorMessage="1" prompt="Did the denominator differ for the Medicare &amp; Medicaid Population?_x000a_(Yes or No)">
          <x14:formula1>
            <xm:f>'Data Sheet'!$B$3:$B$4</xm:f>
          </x14:formula1>
          <xm:sqref>B44</xm:sqref>
        </x14:dataValidation>
        <x14:dataValidation type="list" allowBlank="1" showInputMessage="1" showErrorMessage="1" prompt="Did the calculation differ in some other way for the Medicare &amp; Medicaid Population?_x000a_(Yes or No)">
          <x14:formula1>
            <xm:f>'Data Sheet'!$B$3:$B$4</xm:f>
          </x14:formula1>
          <xm:sqref>B45</xm:sqref>
        </x14:dataValidation>
        <x14:dataValidation type="list" allowBlank="1" showInputMessage="1" showErrorMessage="1" prompt="Did the calculation differ in some other way for the Total Eligible Population?_x000a_(Yes or No)">
          <x14:formula1>
            <xm:f>'Data Sheet'!$B$3:$B$4</xm:f>
          </x14:formula1>
          <xm:sqref>B53</xm:sqref>
        </x14:dataValidation>
        <x14:dataValidation type="list" allowBlank="1" showInputMessage="1" showErrorMessage="1" prompt="Did the numerator differ for the Total Eligible Population?_x000a_(Yes or No)">
          <x14:formula1>
            <xm:f>'Data Sheet'!$B$3:$B$4</xm:f>
          </x14:formula1>
          <xm:sqref>B51</xm:sqref>
        </x14:dataValidation>
        <x14:dataValidation type="list" allowBlank="1" showInputMessage="1" showErrorMessage="1" prompt="Did the denominator differ for the Total Eligible Population?_x000a_(Yes or No)">
          <x14:formula1>
            <xm:f>'Data Sheet'!$B$3:$B$4</xm:f>
          </x14:formula1>
          <xm:sqref>B52</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499984740745262"/>
  </sheetPr>
  <dimension ref="A1:XFD77"/>
  <sheetViews>
    <sheetView showGridLines="0" tabSelected="1" zoomScaleNormal="100" zoomScaleSheetLayoutView="50" workbookViewId="0">
      <selection sqref="A1:S1"/>
    </sheetView>
  </sheetViews>
  <sheetFormatPr defaultColWidth="0" defaultRowHeight="0" customHeight="1" zeroHeight="1" x14ac:dyDescent="0.25"/>
  <cols>
    <col min="1" max="1" width="35.140625" customWidth="1"/>
    <col min="2" max="2" width="35.42578125" customWidth="1"/>
    <col min="3" max="3" width="27.5703125" customWidth="1"/>
    <col min="4" max="4" width="22.28515625" customWidth="1"/>
    <col min="5" max="7" width="0" hidden="1" customWidth="1"/>
    <col min="8" max="16383" width="8.85546875" hidden="1"/>
    <col min="16384" max="16384" width="7.5703125" hidden="1" customWidth="1"/>
  </cols>
  <sheetData>
    <row r="1" spans="1:5" s="271" customFormat="1" ht="6" customHeight="1" x14ac:dyDescent="0.25">
      <c r="A1" s="526" t="s">
        <v>535</v>
      </c>
      <c r="B1" s="526"/>
      <c r="C1" s="526"/>
      <c r="D1" s="526"/>
    </row>
    <row r="2" spans="1:5" s="47" customFormat="1" ht="41.25" customHeight="1" x14ac:dyDescent="0.25">
      <c r="A2" s="506" t="s">
        <v>102</v>
      </c>
      <c r="B2" s="506"/>
      <c r="C2" s="506"/>
      <c r="D2" s="506"/>
    </row>
    <row r="3" spans="1:5" s="47" customFormat="1" ht="41.25" customHeight="1" x14ac:dyDescent="0.25">
      <c r="A3" s="506" t="s">
        <v>103</v>
      </c>
      <c r="B3" s="506"/>
      <c r="C3" s="506"/>
      <c r="D3" s="506"/>
    </row>
    <row r="4" spans="1:5" s="16" customFormat="1" ht="18" customHeight="1" thickBot="1" x14ac:dyDescent="0.3">
      <c r="A4" s="509" t="s">
        <v>25</v>
      </c>
      <c r="B4" s="509"/>
      <c r="C4" s="509"/>
      <c r="D4" s="509"/>
    </row>
    <row r="5" spans="1:5" s="24" customFormat="1" ht="31.5" customHeight="1" x14ac:dyDescent="0.25">
      <c r="A5" s="529" t="s">
        <v>602</v>
      </c>
      <c r="B5" s="512"/>
      <c r="C5" s="6"/>
      <c r="D5" s="317"/>
    </row>
    <row r="6" spans="1:5" s="16" customFormat="1" ht="18" customHeight="1" thickBot="1" x14ac:dyDescent="0.3">
      <c r="A6" s="484" t="s">
        <v>26</v>
      </c>
      <c r="B6" s="484"/>
      <c r="C6" s="484"/>
      <c r="D6" s="484"/>
    </row>
    <row r="7" spans="1:5" ht="18" customHeight="1" x14ac:dyDescent="0.25">
      <c r="A7" t="s">
        <v>537</v>
      </c>
      <c r="B7" s="20"/>
      <c r="C7" s="523" t="s">
        <v>24</v>
      </c>
      <c r="D7" s="504"/>
    </row>
    <row r="8" spans="1:5" ht="60" x14ac:dyDescent="0.25">
      <c r="A8" s="254" t="s">
        <v>607</v>
      </c>
      <c r="B8" s="14"/>
      <c r="C8" s="261" t="s">
        <v>551</v>
      </c>
      <c r="D8" s="10"/>
    </row>
    <row r="9" spans="1:5" ht="60" x14ac:dyDescent="0.25">
      <c r="A9" s="254" t="s">
        <v>608</v>
      </c>
      <c r="B9" s="7"/>
      <c r="C9" s="255" t="s">
        <v>591</v>
      </c>
      <c r="D9" s="7"/>
    </row>
    <row r="10" spans="1:5" s="1" customFormat="1" ht="30" x14ac:dyDescent="0.25">
      <c r="A10" s="329" t="s">
        <v>605</v>
      </c>
      <c r="B10" s="10"/>
      <c r="C10" s="523" t="s">
        <v>24</v>
      </c>
      <c r="D10" s="504"/>
    </row>
    <row r="11" spans="1:5" ht="30" x14ac:dyDescent="0.25">
      <c r="A11" s="255" t="s">
        <v>548</v>
      </c>
      <c r="B11" s="256"/>
      <c r="C11" s="523" t="s">
        <v>24</v>
      </c>
      <c r="D11" s="504"/>
    </row>
    <row r="12" spans="1:5" ht="30" x14ac:dyDescent="0.25">
      <c r="A12" s="255" t="s">
        <v>554</v>
      </c>
      <c r="B12" s="68"/>
      <c r="C12" s="523" t="s">
        <v>24</v>
      </c>
      <c r="D12" s="504"/>
    </row>
    <row r="13" spans="1:5" ht="30" x14ac:dyDescent="0.25">
      <c r="A13" s="257" t="s">
        <v>555</v>
      </c>
      <c r="B13" s="10"/>
      <c r="C13" s="523" t="s">
        <v>24</v>
      </c>
      <c r="D13" s="504"/>
      <c r="E13" s="61"/>
    </row>
    <row r="14" spans="1:5" s="16" customFormat="1" ht="16.5" thickBot="1" x14ac:dyDescent="0.3">
      <c r="A14" s="484" t="s">
        <v>27</v>
      </c>
      <c r="B14" s="484"/>
      <c r="C14" s="484"/>
      <c r="D14" s="484"/>
    </row>
    <row r="15" spans="1:5" ht="18" customHeight="1" x14ac:dyDescent="0.25">
      <c r="A15" s="152" t="s">
        <v>471</v>
      </c>
      <c r="B15" s="35"/>
      <c r="C15" s="527" t="s">
        <v>24</v>
      </c>
      <c r="D15" s="528"/>
    </row>
    <row r="16" spans="1:5" ht="18" customHeight="1" x14ac:dyDescent="0.25">
      <c r="A16" s="152" t="s">
        <v>472</v>
      </c>
      <c r="B16" s="36"/>
      <c r="C16" s="524" t="s">
        <v>24</v>
      </c>
      <c r="D16" s="525"/>
    </row>
    <row r="17" spans="1:4 16384:16384" ht="18" customHeight="1" x14ac:dyDescent="0.25">
      <c r="A17" s="152" t="s">
        <v>473</v>
      </c>
      <c r="B17" s="36"/>
      <c r="C17" s="524" t="s">
        <v>24</v>
      </c>
      <c r="D17" s="525"/>
    </row>
    <row r="18" spans="1:4 16384:16384" ht="18" customHeight="1" x14ac:dyDescent="0.25">
      <c r="A18" s="152" t="s">
        <v>474</v>
      </c>
      <c r="B18" s="36"/>
      <c r="C18" s="524" t="s">
        <v>24</v>
      </c>
      <c r="D18" s="525"/>
    </row>
    <row r="19" spans="1:4 16384:16384" s="16" customFormat="1" ht="18" customHeight="1" thickBot="1" x14ac:dyDescent="0.3">
      <c r="A19" s="493" t="s">
        <v>28</v>
      </c>
      <c r="B19" s="493"/>
      <c r="C19" s="493"/>
      <c r="D19" s="493"/>
    </row>
    <row r="20" spans="1:4 16384:16384" s="47" customFormat="1" ht="62.25" customHeight="1" x14ac:dyDescent="0.25">
      <c r="A20" s="513" t="s">
        <v>104</v>
      </c>
      <c r="B20" s="513"/>
      <c r="C20" s="513"/>
      <c r="D20" s="513"/>
    </row>
    <row r="21" spans="1:4 16384:16384" s="47" customFormat="1" ht="33" customHeight="1" thickBot="1" x14ac:dyDescent="0.3">
      <c r="A21" s="471" t="s">
        <v>481</v>
      </c>
      <c r="B21" s="471"/>
      <c r="C21" s="471"/>
      <c r="D21" s="471"/>
    </row>
    <row r="22" spans="1:4 16384:16384" ht="18" customHeight="1" thickBot="1" x14ac:dyDescent="0.3">
      <c r="A22" s="156" t="s">
        <v>29</v>
      </c>
      <c r="B22" s="157" t="s">
        <v>30</v>
      </c>
      <c r="C22" s="136" t="s">
        <v>31</v>
      </c>
      <c r="D22" s="137" t="s">
        <v>32</v>
      </c>
    </row>
    <row r="23" spans="1:4 16384:16384" ht="18" customHeight="1" thickBot="1" x14ac:dyDescent="0.3">
      <c r="A23" s="514" t="s">
        <v>33</v>
      </c>
      <c r="B23" s="515"/>
      <c r="C23" s="515"/>
      <c r="D23" s="516"/>
      <c r="XFD23" s="48"/>
    </row>
    <row r="24" spans="1:4 16384:16384" ht="18" customHeight="1" x14ac:dyDescent="0.25">
      <c r="A24" s="158" t="s">
        <v>59</v>
      </c>
      <c r="B24" s="50"/>
      <c r="C24" s="50"/>
      <c r="D24" s="51" t="str">
        <f t="shared" ref="D24:D32" si="0">IF(C24&gt;0,B24/C24,"")</f>
        <v/>
      </c>
    </row>
    <row r="25" spans="1:4 16384:16384" ht="18" customHeight="1" x14ac:dyDescent="0.25">
      <c r="A25" s="159" t="s">
        <v>88</v>
      </c>
      <c r="B25" s="42"/>
      <c r="C25" s="42"/>
      <c r="D25" s="52" t="str">
        <f t="shared" si="0"/>
        <v/>
      </c>
    </row>
    <row r="26" spans="1:4 16384:16384" ht="18" customHeight="1" x14ac:dyDescent="0.25">
      <c r="A26" s="160" t="s">
        <v>67</v>
      </c>
      <c r="B26" s="42"/>
      <c r="C26" s="42"/>
      <c r="D26" s="52" t="str">
        <f t="shared" si="0"/>
        <v/>
      </c>
    </row>
    <row r="27" spans="1:4 16384:16384" s="47" customFormat="1" ht="18" customHeight="1" thickBot="1" x14ac:dyDescent="0.3">
      <c r="A27" s="161" t="s">
        <v>34</v>
      </c>
      <c r="B27" s="162">
        <f>SUM(B24:B26)</f>
        <v>0</v>
      </c>
      <c r="C27" s="163">
        <f>SUM(C24:C26)</f>
        <v>0</v>
      </c>
      <c r="D27" s="52" t="str">
        <f t="shared" si="0"/>
        <v/>
      </c>
    </row>
    <row r="28" spans="1:4 16384:16384" s="49" customFormat="1" ht="18" customHeight="1" thickBot="1" x14ac:dyDescent="0.3">
      <c r="A28" s="517" t="s">
        <v>16</v>
      </c>
      <c r="B28" s="518"/>
      <c r="C28" s="518"/>
      <c r="D28" s="519"/>
    </row>
    <row r="29" spans="1:4 16384:16384" ht="18" customHeight="1" x14ac:dyDescent="0.25">
      <c r="A29" s="158" t="s">
        <v>59</v>
      </c>
      <c r="B29" s="124"/>
      <c r="C29" s="125"/>
      <c r="D29" s="126" t="str">
        <f t="shared" si="0"/>
        <v/>
      </c>
    </row>
    <row r="30" spans="1:4 16384:16384" ht="18" customHeight="1" x14ac:dyDescent="0.25">
      <c r="A30" s="159" t="s">
        <v>88</v>
      </c>
      <c r="B30" s="42"/>
      <c r="C30" s="42"/>
      <c r="D30" s="52" t="str">
        <f t="shared" si="0"/>
        <v/>
      </c>
    </row>
    <row r="31" spans="1:4 16384:16384" ht="18" customHeight="1" x14ac:dyDescent="0.25">
      <c r="A31" s="160" t="s">
        <v>67</v>
      </c>
      <c r="B31" s="42"/>
      <c r="C31" s="42"/>
      <c r="D31" s="52" t="str">
        <f t="shared" si="0"/>
        <v/>
      </c>
    </row>
    <row r="32" spans="1:4 16384:16384" ht="18" customHeight="1" thickBot="1" x14ac:dyDescent="0.3">
      <c r="A32" s="153" t="s">
        <v>34</v>
      </c>
      <c r="B32" s="46">
        <f>SUM(B29:B31)</f>
        <v>0</v>
      </c>
      <c r="C32" s="46">
        <f>SUM(C29:C31)</f>
        <v>0</v>
      </c>
      <c r="D32" s="53" t="str">
        <f t="shared" si="0"/>
        <v/>
      </c>
    </row>
    <row r="33" spans="1:4" s="16" customFormat="1" ht="18" customHeight="1" thickBot="1" x14ac:dyDescent="0.3">
      <c r="A33" s="484" t="s">
        <v>35</v>
      </c>
      <c r="B33" s="484"/>
      <c r="C33" s="484"/>
      <c r="D33" s="484"/>
    </row>
    <row r="34" spans="1:4" s="24" customFormat="1" ht="15" x14ac:dyDescent="0.25">
      <c r="A34" s="461" t="s">
        <v>541</v>
      </c>
      <c r="B34" s="462"/>
      <c r="C34" s="462"/>
      <c r="D34" s="463"/>
    </row>
    <row r="35" spans="1:4" s="24" customFormat="1" ht="15" x14ac:dyDescent="0.25">
      <c r="A35" s="253" t="s">
        <v>65</v>
      </c>
      <c r="B35" s="6"/>
      <c r="C35" s="426" t="s">
        <v>24</v>
      </c>
      <c r="D35" s="427"/>
    </row>
    <row r="36" spans="1:4" s="24" customFormat="1" ht="15" x14ac:dyDescent="0.25">
      <c r="A36" s="252" t="s">
        <v>543</v>
      </c>
      <c r="B36" s="6"/>
      <c r="C36" s="426" t="s">
        <v>24</v>
      </c>
      <c r="D36" s="427"/>
    </row>
    <row r="37" spans="1:4" s="24" customFormat="1" ht="15" x14ac:dyDescent="0.25">
      <c r="A37" s="252" t="s">
        <v>544</v>
      </c>
      <c r="B37" s="6"/>
      <c r="C37" s="426" t="s">
        <v>24</v>
      </c>
      <c r="D37" s="427"/>
    </row>
    <row r="38" spans="1:4" s="24" customFormat="1" ht="15" x14ac:dyDescent="0.25">
      <c r="A38" s="252" t="s">
        <v>508</v>
      </c>
      <c r="B38" s="6"/>
      <c r="C38" s="426" t="s">
        <v>24</v>
      </c>
      <c r="D38" s="427"/>
    </row>
    <row r="39" spans="1:4" s="24" customFormat="1" ht="15" x14ac:dyDescent="0.25">
      <c r="A39" s="252" t="s">
        <v>545</v>
      </c>
      <c r="B39" s="6"/>
      <c r="C39" s="426" t="s">
        <v>24</v>
      </c>
      <c r="D39" s="427"/>
    </row>
    <row r="40" spans="1:4" s="24" customFormat="1" ht="30" x14ac:dyDescent="0.25">
      <c r="A40" s="252" t="s">
        <v>71</v>
      </c>
      <c r="B40" s="6"/>
      <c r="C40" s="426" t="s">
        <v>24</v>
      </c>
      <c r="D40" s="427"/>
    </row>
    <row r="41" spans="1:4" s="24" customFormat="1" ht="15" x14ac:dyDescent="0.25">
      <c r="A41" s="252" t="s">
        <v>72</v>
      </c>
      <c r="B41" s="6"/>
      <c r="C41" s="426" t="s">
        <v>24</v>
      </c>
      <c r="D41" s="427"/>
    </row>
    <row r="42" spans="1:4" s="24" customFormat="1" ht="15" x14ac:dyDescent="0.25">
      <c r="A42" s="252" t="s">
        <v>539</v>
      </c>
      <c r="B42" s="6"/>
      <c r="C42" s="426" t="s">
        <v>24</v>
      </c>
      <c r="D42" s="427"/>
    </row>
    <row r="43" spans="1:4" s="24" customFormat="1" ht="15" x14ac:dyDescent="0.25">
      <c r="A43" s="252" t="s">
        <v>73</v>
      </c>
      <c r="B43" s="6"/>
      <c r="C43" s="426" t="s">
        <v>24</v>
      </c>
      <c r="D43" s="427"/>
    </row>
    <row r="44" spans="1:4" s="24" customFormat="1" ht="105" x14ac:dyDescent="0.25">
      <c r="A44" s="252" t="s">
        <v>67</v>
      </c>
      <c r="B44" s="6"/>
      <c r="C44" s="155" t="s">
        <v>542</v>
      </c>
      <c r="D44" s="234"/>
    </row>
    <row r="45" spans="1:4" s="24" customFormat="1" ht="45" x14ac:dyDescent="0.25">
      <c r="A45" s="146" t="s">
        <v>562</v>
      </c>
      <c r="B45" s="6"/>
      <c r="C45" s="145" t="s">
        <v>576</v>
      </c>
      <c r="D45" s="231"/>
    </row>
    <row r="46" spans="1:4" s="24" customFormat="1" ht="90" x14ac:dyDescent="0.25">
      <c r="A46" s="147" t="s">
        <v>561</v>
      </c>
      <c r="B46" s="10"/>
      <c r="C46" s="145" t="s">
        <v>36</v>
      </c>
      <c r="D46" s="234"/>
    </row>
    <row r="47" spans="1:4" s="24" customFormat="1" ht="31.5" customHeight="1" x14ac:dyDescent="0.25">
      <c r="A47" s="148" t="s">
        <v>515</v>
      </c>
      <c r="B47" s="9"/>
      <c r="C47" s="228" t="s">
        <v>563</v>
      </c>
      <c r="D47" s="235"/>
    </row>
    <row r="48" spans="1:4" ht="15.6" customHeight="1" x14ac:dyDescent="0.25">
      <c r="A48" s="418" t="s">
        <v>130</v>
      </c>
      <c r="B48" s="418"/>
      <c r="C48" s="418"/>
      <c r="D48" s="418"/>
    </row>
    <row r="49" spans="1:4" ht="15" x14ac:dyDescent="0.25">
      <c r="A49" s="424" t="s">
        <v>37</v>
      </c>
      <c r="B49" s="424"/>
      <c r="C49" s="424"/>
      <c r="D49" s="424"/>
    </row>
    <row r="50" spans="1:4" ht="47.25" customHeight="1" x14ac:dyDescent="0.25">
      <c r="A50" s="144" t="s">
        <v>564</v>
      </c>
      <c r="B50" s="6"/>
      <c r="C50" s="149" t="s">
        <v>38</v>
      </c>
      <c r="D50" s="235"/>
    </row>
    <row r="51" spans="1:4" ht="45.75" customHeight="1" x14ac:dyDescent="0.25">
      <c r="A51" s="144" t="s">
        <v>565</v>
      </c>
      <c r="B51" s="7"/>
      <c r="C51" s="150" t="s">
        <v>39</v>
      </c>
      <c r="D51" s="235"/>
    </row>
    <row r="52" spans="1:4" ht="48" customHeight="1" x14ac:dyDescent="0.25">
      <c r="A52" s="144" t="s">
        <v>566</v>
      </c>
      <c r="B52" s="7"/>
      <c r="C52" s="150" t="s">
        <v>40</v>
      </c>
      <c r="D52" s="235"/>
    </row>
    <row r="53" spans="1:4" s="24" customFormat="1" ht="15" x14ac:dyDescent="0.25">
      <c r="A53" s="423" t="s">
        <v>41</v>
      </c>
      <c r="B53" s="424"/>
      <c r="C53" s="424"/>
      <c r="D53" s="425"/>
    </row>
    <row r="54" spans="1:4" s="24" customFormat="1" ht="30" x14ac:dyDescent="0.25">
      <c r="A54" s="144" t="s">
        <v>532</v>
      </c>
      <c r="B54" s="6"/>
      <c r="C54" s="149" t="s">
        <v>38</v>
      </c>
      <c r="D54" s="235"/>
    </row>
    <row r="55" spans="1:4" s="24" customFormat="1" ht="45" x14ac:dyDescent="0.25">
      <c r="A55" s="144" t="s">
        <v>533</v>
      </c>
      <c r="B55" s="10"/>
      <c r="C55" s="150" t="s">
        <v>39</v>
      </c>
      <c r="D55" s="235"/>
    </row>
    <row r="56" spans="1:4" s="24" customFormat="1" ht="45" x14ac:dyDescent="0.25">
      <c r="A56" s="144" t="s">
        <v>534</v>
      </c>
      <c r="B56" s="121"/>
      <c r="C56" s="151" t="s">
        <v>40</v>
      </c>
      <c r="D56" s="235"/>
    </row>
    <row r="57" spans="1:4" s="24" customFormat="1" ht="15" x14ac:dyDescent="0.25">
      <c r="A57" s="423" t="s">
        <v>42</v>
      </c>
      <c r="B57" s="424"/>
      <c r="C57" s="424"/>
      <c r="D57" s="425"/>
    </row>
    <row r="58" spans="1:4" s="24" customFormat="1" ht="30" x14ac:dyDescent="0.25">
      <c r="A58" s="144" t="s">
        <v>517</v>
      </c>
      <c r="B58" s="6"/>
      <c r="C58" s="149" t="s">
        <v>38</v>
      </c>
      <c r="D58" s="235"/>
    </row>
    <row r="59" spans="1:4" s="24" customFormat="1" ht="45" x14ac:dyDescent="0.25">
      <c r="A59" s="144" t="s">
        <v>518</v>
      </c>
      <c r="B59" s="10"/>
      <c r="C59" s="150" t="s">
        <v>39</v>
      </c>
      <c r="D59" s="235"/>
    </row>
    <row r="60" spans="1:4" s="24" customFormat="1" ht="45" x14ac:dyDescent="0.25">
      <c r="A60" s="144" t="s">
        <v>519</v>
      </c>
      <c r="B60" s="121"/>
      <c r="C60" s="151" t="s">
        <v>40</v>
      </c>
      <c r="D60" s="235"/>
    </row>
    <row r="61" spans="1:4" s="24" customFormat="1" ht="15" x14ac:dyDescent="0.25">
      <c r="A61" s="423" t="s">
        <v>43</v>
      </c>
      <c r="B61" s="424"/>
      <c r="C61" s="424"/>
      <c r="D61" s="425"/>
    </row>
    <row r="62" spans="1:4" s="24" customFormat="1" ht="30" x14ac:dyDescent="0.25">
      <c r="A62" s="144" t="s">
        <v>520</v>
      </c>
      <c r="B62" s="6"/>
      <c r="C62" s="149" t="s">
        <v>38</v>
      </c>
      <c r="D62" s="235"/>
    </row>
    <row r="63" spans="1:4" s="24" customFormat="1" ht="45" x14ac:dyDescent="0.25">
      <c r="A63" s="144" t="s">
        <v>521</v>
      </c>
      <c r="B63" s="10"/>
      <c r="C63" s="150" t="s">
        <v>39</v>
      </c>
      <c r="D63" s="235"/>
    </row>
    <row r="64" spans="1:4" s="24" customFormat="1" ht="45" x14ac:dyDescent="0.25">
      <c r="A64" s="144" t="s">
        <v>522</v>
      </c>
      <c r="B64" s="121"/>
      <c r="C64" s="151" t="s">
        <v>40</v>
      </c>
      <c r="D64" s="235"/>
    </row>
    <row r="65" spans="1:4" s="24" customFormat="1" ht="15" x14ac:dyDescent="0.25">
      <c r="A65" s="423" t="s">
        <v>44</v>
      </c>
      <c r="B65" s="424"/>
      <c r="C65" s="424"/>
      <c r="D65" s="425"/>
    </row>
    <row r="66" spans="1:4" s="24" customFormat="1" ht="45" x14ac:dyDescent="0.25">
      <c r="A66" s="144" t="s">
        <v>523</v>
      </c>
      <c r="B66" s="6"/>
      <c r="C66" s="149" t="s">
        <v>38</v>
      </c>
      <c r="D66" s="235"/>
    </row>
    <row r="67" spans="1:4" s="24" customFormat="1" ht="45" x14ac:dyDescent="0.25">
      <c r="A67" s="144" t="s">
        <v>524</v>
      </c>
      <c r="B67" s="10"/>
      <c r="C67" s="150" t="s">
        <v>39</v>
      </c>
      <c r="D67" s="235"/>
    </row>
    <row r="68" spans="1:4" s="24" customFormat="1" ht="45" x14ac:dyDescent="0.25">
      <c r="A68" s="144" t="s">
        <v>525</v>
      </c>
      <c r="B68" s="121"/>
      <c r="C68" s="151" t="s">
        <v>40</v>
      </c>
      <c r="D68" s="235"/>
    </row>
    <row r="69" spans="1:4" s="24" customFormat="1" ht="15" x14ac:dyDescent="0.25">
      <c r="A69" s="423" t="s">
        <v>45</v>
      </c>
      <c r="B69" s="424"/>
      <c r="C69" s="424"/>
      <c r="D69" s="425"/>
    </row>
    <row r="70" spans="1:4" s="24" customFormat="1" ht="30" x14ac:dyDescent="0.25">
      <c r="A70" s="144" t="s">
        <v>526</v>
      </c>
      <c r="B70" s="6"/>
      <c r="C70" s="149" t="s">
        <v>38</v>
      </c>
      <c r="D70" s="235"/>
    </row>
    <row r="71" spans="1:4" s="24" customFormat="1" ht="45" x14ac:dyDescent="0.25">
      <c r="A71" s="144" t="s">
        <v>527</v>
      </c>
      <c r="B71" s="10"/>
      <c r="C71" s="150" t="s">
        <v>39</v>
      </c>
      <c r="D71" s="235"/>
    </row>
    <row r="72" spans="1:4" s="24" customFormat="1" ht="45" x14ac:dyDescent="0.25">
      <c r="A72" s="144" t="s">
        <v>528</v>
      </c>
      <c r="B72" s="10"/>
      <c r="C72" s="150" t="s">
        <v>40</v>
      </c>
      <c r="D72" s="235"/>
    </row>
    <row r="73" spans="1:4" s="16" customFormat="1" ht="18" customHeight="1" thickBot="1" x14ac:dyDescent="0.3">
      <c r="A73" s="520" t="s">
        <v>46</v>
      </c>
      <c r="B73" s="520"/>
      <c r="C73" s="520"/>
      <c r="D73" s="520"/>
    </row>
    <row r="74" spans="1:4" ht="44.1" customHeight="1" x14ac:dyDescent="0.25">
      <c r="A74" s="521"/>
      <c r="B74" s="522"/>
      <c r="C74" s="522"/>
      <c r="D74" s="522"/>
    </row>
    <row r="75" spans="1:4" ht="18" customHeight="1" x14ac:dyDescent="0.25">
      <c r="A75" s="462" t="s">
        <v>0</v>
      </c>
      <c r="B75" s="462"/>
      <c r="C75" s="462"/>
      <c r="D75" s="462"/>
    </row>
    <row r="76" spans="1:4" ht="18" hidden="1" customHeight="1" x14ac:dyDescent="0.25"/>
    <row r="77" spans="1:4" ht="18" hidden="1" customHeight="1" x14ac:dyDescent="0.25"/>
  </sheetData>
  <sheetProtection algorithmName="SHA-512" hashValue="jXYNaIRlxxUlkJT7MHGOYMpWmbSR/leojOX6BNeo0iBlm9dzB1nl8DdBpzOlKSsOz83EL+1mcU+kMR3f0twW2A==" saltValue="FOUbUoHQWRR5Y5IcDQKr6A==" spinCount="100000" sheet="1" objects="1" scenarios="1"/>
  <mergeCells count="42">
    <mergeCell ref="C13:D13"/>
    <mergeCell ref="C18:D18"/>
    <mergeCell ref="A6:D6"/>
    <mergeCell ref="A1:D1"/>
    <mergeCell ref="A2:D2"/>
    <mergeCell ref="A3:D3"/>
    <mergeCell ref="A4:D4"/>
    <mergeCell ref="C7:D7"/>
    <mergeCell ref="C15:D15"/>
    <mergeCell ref="C16:D16"/>
    <mergeCell ref="C17:D17"/>
    <mergeCell ref="A14:D14"/>
    <mergeCell ref="C10:D10"/>
    <mergeCell ref="C11:D11"/>
    <mergeCell ref="C12:D12"/>
    <mergeCell ref="A5:B5"/>
    <mergeCell ref="A69:D69"/>
    <mergeCell ref="A73:D73"/>
    <mergeCell ref="A74:D74"/>
    <mergeCell ref="A75:D75"/>
    <mergeCell ref="A61:D61"/>
    <mergeCell ref="A65:D65"/>
    <mergeCell ref="A19:D19"/>
    <mergeCell ref="A20:D20"/>
    <mergeCell ref="A21:D21"/>
    <mergeCell ref="A23:D23"/>
    <mergeCell ref="A28:D28"/>
    <mergeCell ref="A57:D57"/>
    <mergeCell ref="A33:D33"/>
    <mergeCell ref="A48:D48"/>
    <mergeCell ref="A49:D49"/>
    <mergeCell ref="A53:D53"/>
    <mergeCell ref="C38:D38"/>
    <mergeCell ref="C39:D39"/>
    <mergeCell ref="C40:D40"/>
    <mergeCell ref="C41:D41"/>
    <mergeCell ref="C42:D42"/>
    <mergeCell ref="C43:D43"/>
    <mergeCell ref="A34:D34"/>
    <mergeCell ref="C35:D35"/>
    <mergeCell ref="C36:D36"/>
    <mergeCell ref="C37:D37"/>
  </mergeCells>
  <dataValidations count="29">
    <dataValidation allowBlank="1" showInputMessage="1" showErrorMessage="1" promptTitle="Numerator End Date" prompt="Input date in the following format - mm/dd/yyyy" sqref="B18"/>
    <dataValidation allowBlank="1" showInputMessage="1" showErrorMessage="1" promptTitle="Numerator Start Date" prompt="Input date in the following format - mm/dd/yyyy" sqref="B17"/>
    <dataValidation allowBlank="1" showInputMessage="1" showErrorMessage="1" promptTitle="Denominator End Date" prompt="Input date in the following format - mm/dd/yyyy" sqref="B16"/>
    <dataValidation allowBlank="1" showInputMessage="1" showErrorMessage="1" prompt="(Enter Explanation)" sqref="D54:D56 D58:D60 D70:D72 D62:D64 D66:D68 D50:D52"/>
    <dataValidation type="date" allowBlank="1" showInputMessage="1" showErrorMessage="1" promptTitle="Denominator Start Date" prompt="Input date in the following format - mm/dd/yyyy" sqref="B15">
      <formula1>25569</formula1>
      <formula2>43831</formula2>
    </dataValidation>
    <dataValidation type="whole" allowBlank="1" showInputMessage="1" showErrorMessage="1" prompt="Input numerator for 3-11 years with Medicaid" sqref="B24">
      <formula1>0</formula1>
      <formula2>1000000</formula2>
    </dataValidation>
    <dataValidation type="whole" allowBlank="1" showInputMessage="1" showErrorMessage="1" prompt="Input numerator for 12-17 years with Medicaid" sqref="B29">
      <formula1>0</formula1>
      <formula2>1000000</formula2>
    </dataValidation>
    <dataValidation type="whole" allowBlank="1" showInputMessage="1" showErrorMessage="1" prompt="Input denominator for 3-11 years with Medicaid_x000a_" sqref="C24">
      <formula1>0</formula1>
      <formula2>1000000</formula2>
    </dataValidation>
    <dataValidation type="whole" allowBlank="1" showInputMessage="1" showErrorMessage="1" prompt="Input denominator for 3-11 years with Non-Medicaid" sqref="C25:C26">
      <formula1>0</formula1>
      <formula2>1000000</formula2>
    </dataValidation>
    <dataValidation type="whole" allowBlank="1" showInputMessage="1" showErrorMessage="1" prompt="Input denominator for 12-17 years with Medicaid" sqref="C29">
      <formula1>0</formula1>
      <formula2>1000000</formula2>
    </dataValidation>
    <dataValidation type="whole" allowBlank="1" showInputMessage="1" showErrorMessage="1" prompt="Input denominator for 12-17 years with Other" sqref="C31">
      <formula1>0</formula1>
      <formula2>1000000</formula2>
    </dataValidation>
    <dataValidation type="whole" allowBlank="1" showInputMessage="1" showErrorMessage="1" prompt="Size of the measure-eligible population" sqref="D47">
      <formula1>0</formula1>
      <formula2>100000</formula2>
    </dataValidation>
    <dataValidation type="whole" allowBlank="1" showInputMessage="1" showErrorMessage="1" prompt="Size of the population included in the denominator" sqref="B47">
      <formula1>0</formula1>
      <formula2>100000</formula2>
    </dataValidation>
    <dataValidation type="whole" allowBlank="1" showInputMessage="1" showErrorMessage="1" prompt="Input numerator for 3-11 years with Medicare &amp; Medicaid" sqref="B25">
      <formula1>0</formula1>
      <formula2>1000000</formula2>
    </dataValidation>
    <dataValidation type="whole" allowBlank="1" showInputMessage="1" showErrorMessage="1" prompt="Input numerator for 12-17 years with Other" sqref="B31">
      <formula1>0</formula1>
      <formula2>1000000</formula2>
    </dataValidation>
    <dataValidation allowBlank="1" showInputMessage="1" showErrorMessage="1" promptTitle="Additional Notes field" prompt="Please note anything you would like to tell us about reporting this measure:" sqref="A74"/>
    <dataValidation allowBlank="1" showInputMessage="1" showErrorMessage="1" promptTitle="If Other selected from last cell" prompt="Specify in this cell" sqref="D8"/>
    <dataValidation type="whole" allowBlank="1" showErrorMessage="1" sqref="B27:C27">
      <formula1>0</formula1>
      <formula2>1000000</formula2>
    </dataValidation>
    <dataValidation allowBlank="1" showInputMessage="1" showErrorMessage="1" prompt="If data type other than hybrid selected, specify source " sqref="B13"/>
    <dataValidation type="whole" allowBlank="1" showInputMessage="1" showErrorMessage="1" prompt="Enter hybrid sample size" sqref="B11">
      <formula1>0</formula1>
      <formula2>1000000</formula2>
    </dataValidation>
    <dataValidation type="whole" allowBlank="1" showInputMessage="1" showErrorMessage="1" prompt="Enter the hybrid measure-eligible population" sqref="B12">
      <formula1>0</formula1>
      <formula2>1000000</formula2>
    </dataValidation>
    <dataValidation allowBlank="1" showInputMessage="1" showErrorMessage="1" promptTitle="If Yes, the measure differs:" prompt="Explain how the calculation differed and why" sqref="D45"/>
    <dataValidation allowBlank="1" showInputMessage="1" showErrorMessage="1" promptTitle="If Other" prompt="If Other, explain whether the denominator is a subset of definitions selected above, please further define the denominator, and indicate the number of consumers excluded:  " sqref="D44"/>
    <dataValidation allowBlank="1" showInputMessage="1" showErrorMessage="1" prompt="If other hybrid administrative source selected, specify source" sqref="D9"/>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46"/>
    <dataValidation type="whole" allowBlank="1" showInputMessage="1" showErrorMessage="1" prompt="Input numerator for 3-11 years with other" sqref="B26">
      <formula1>0</formula1>
      <formula2>1000000</formula2>
    </dataValidation>
    <dataValidation type="whole" allowBlank="1" showInputMessage="1" showErrorMessage="1" prompt="Input numerator for 12-17 years with Medicare &amp; Medicaid" sqref="B30">
      <formula1>0</formula1>
      <formula2>1000000</formula2>
    </dataValidation>
    <dataValidation type="whole" allowBlank="1" showInputMessage="1" showErrorMessage="1" prompt="Input denominator for 12-17 years with Medicare &amp; Medicaid" sqref="C30">
      <formula1>0</formula1>
      <formula2>1000000</formula2>
    </dataValidation>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34">
        <x14:dataValidation type="list" allowBlank="1" showInputMessage="1" showErrorMessage="1" prompt="Did the calculation differ in some other way for age range 3-11 years?_x000a_(Yes or No)">
          <x14:formula1>
            <xm:f>'Data Sheet'!$B$3:$B$4</xm:f>
          </x14:formula1>
          <xm:sqref>B52</xm:sqref>
        </x14:dataValidation>
        <x14:dataValidation type="list" allowBlank="1" showInputMessage="1" showErrorMessage="1" promptTitle="If Hybrid Data Source" prompt="Select administrative data source">
          <x14:formula1>
            <xm:f>'Data Sheet'!$F$3:$F$5</xm:f>
          </x14:formula1>
          <xm:sqref>B9</xm:sqref>
        </x14:dataValidation>
        <x14:dataValidation type="list" allowBlank="1" showInputMessage="1" showErrorMessage="1" prompt="Did the numerator differ for the age range 3-11 years?_x000a_(Yes or No)">
          <x14:formula1>
            <xm:f>'Data Sheet'!$B$3:$B$4</xm:f>
          </x14:formula1>
          <xm:sqref>B50</xm:sqref>
        </x14:dataValidation>
        <x14:dataValidation type="list" allowBlank="1" showInputMessage="1" showErrorMessage="1" prompt="Did the numerator differ for the age range 12-17 years?_x000a_(Yes or No)">
          <x14:formula1>
            <xm:f>'Data Sheet'!$B$3:$B$4</xm:f>
          </x14:formula1>
          <xm:sqref>B54</xm:sqref>
        </x14:dataValidation>
        <x14:dataValidation type="list" allowBlank="1" showInputMessage="1" showErrorMessage="1" prompt="Did the denominator differ for the age range 3-11 years?_x000a_(Yes or No)">
          <x14:formula1>
            <xm:f>'Data Sheet'!$B$3:$B$4</xm:f>
          </x14:formula1>
          <xm:sqref>B51</xm:sqref>
        </x14:dataValidation>
        <x14:dataValidation type="list" allowBlank="1" showInputMessage="1" showErrorMessage="1" prompt="Did the denominator differ for the age range 12-17 years?_x000a_(Yes or No)">
          <x14:formula1>
            <xm:f>'Data Sheet'!$B$3:$B$4</xm:f>
          </x14:formula1>
          <xm:sqref>B55</xm:sqref>
        </x14:dataValidation>
        <x14:dataValidation type="list" allowBlank="1" showInputMessage="1" showErrorMessage="1" prompt="Did the calculation differ in some other way for age range 12-17 years?_x000a_(Yes or No)">
          <x14:formula1>
            <xm:f>'Data Sheet'!$B$3:$B$4</xm:f>
          </x14:formula1>
          <xm:sqref>B56</xm:sqref>
        </x14:dataValidation>
        <x14:dataValidation type="list" allowBlank="1" showInputMessage="1" showErrorMessage="1" promptTitle="Insert data source type" prompt="Input Administrative only, Hybrid (Administrative or Medical Records), or Other.">
          <x14:formula1>
            <xm:f>'Data Sheet'!$D$3:$D$5</xm:f>
          </x14:formula1>
          <xm:sqref>B7</xm:sqref>
        </x14:dataValidation>
        <x14:dataValidation type="list" allowBlank="1" showInputMessage="1" showErrorMessage="1" promptTitle="If Administrative Data Source" prompt="Select administrative data source">
          <x14:formula1>
            <xm:f>'Data Sheet'!$F$3:$F$5</xm:f>
          </x14:formula1>
          <xm:sqref>B8</xm:sqref>
        </x14:dataValidation>
        <x14:dataValidation type="list" allowBlank="1" showInputMessage="1" showErrorMessage="1" promptTitle="If Hybrid" prompt="Select medical records source">
          <x14:formula1>
            <xm:f>'Data Sheet'!$H$3:$H$6</xm:f>
          </x14:formula1>
          <xm:sqref>B10</xm:sqref>
        </x14:dataValidation>
        <x14:dataValidation type="list" allowBlank="1" showInputMessage="1" showErrorMessage="1" prompt="Indicate whether the Medicaid population is included in the denominator by selecting Yes or No">
          <x14:formula1>
            <xm:f>'Data Sheet'!$B$3:$B$4</xm:f>
          </x14:formula1>
          <xm:sqref>B35</xm:sqref>
        </x14:dataValidation>
        <x14:dataValidation type="list" allowBlank="1" showInputMessage="1" showErrorMessage="1" prompt="Indicate whether the Title XIX-eligible CHIP population is included in the denominator by selecting Yes or No">
          <x14:formula1>
            <xm:f>'Data Sheet'!$B$3:$B$4</xm:f>
          </x14:formula1>
          <xm:sqref>B36</xm:sqref>
        </x14:dataValidation>
        <x14:dataValidation type="list" allowBlank="1" showInputMessage="1" showErrorMessage="1" prompt="Indicate whether the Title XXI-eligible CHIP population is included in the denominator by selecting Yes or No">
          <x14:formula1>
            <xm:f>'Data Sheet'!$B$3:$B$4</xm:f>
          </x14:formula1>
          <xm:sqref>B37</xm:sqref>
        </x14:dataValidation>
        <x14:dataValidation type="list" allowBlank="1" showInputMessage="1" showErrorMessage="1" prompt="Indicate whether the other CHIP enrollees are included in the denominator by selecting Yes or No">
          <x14:formula1>
            <xm:f>'Data Sheet'!$B$3:$B$4</xm:f>
          </x14:formula1>
          <xm:sqref>B38</xm:sqref>
        </x14:dataValidation>
        <x14:dataValidation type="list" allowBlank="1" showInputMessage="1" showErrorMessage="1" prompt="Indicate whether the Medicare population is included in the denominator by selecting Yes or No">
          <x14:formula1>
            <xm:f>'Data Sheet'!$B$3:$B$4</xm:f>
          </x14:formula1>
          <xm:sqref>B39</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B40</xm:sqref>
        </x14:dataValidation>
        <x14:dataValidation type="list" allowBlank="1" showInputMessage="1" showErrorMessage="1" prompt="Indicate whether the VHA/TRICARE population is included in the denominator by selecting Yes or No">
          <x14:formula1>
            <xm:f>'Data Sheet'!$B$3:$B$4</xm:f>
          </x14:formula1>
          <xm:sqref>B41</xm:sqref>
        </x14:dataValidation>
        <x14:dataValidation type="list" allowBlank="1" showInputMessage="1" showErrorMessage="1" prompt="Indicate whether the Commercially insured population is included in the denominator by selecting Yes or No">
          <x14:formula1>
            <xm:f>'Data Sheet'!$B$3:$B$4</xm:f>
          </x14:formula1>
          <xm:sqref>B42</xm:sqref>
        </x14:dataValidation>
        <x14:dataValidation type="list" allowBlank="1" showInputMessage="1" showErrorMessage="1" prompt="Indicate whether the uninsured population is included in the denominator by selecting Yes or No">
          <x14:formula1>
            <xm:f>'Data Sheet'!$B$3:$B$4</xm:f>
          </x14:formula1>
          <xm:sqref>B43</xm:sqref>
        </x14:dataValidation>
        <x14:dataValidation type="list" allowBlank="1" showInputMessage="1" showErrorMessage="1" prompt="Indicate whether the Other is included in the denominator by selecting Yes or No">
          <x14:formula1>
            <xm:f>'Data Sheet'!$B$3:$B$4</xm:f>
          </x14:formula1>
          <xm:sqref>B44</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B68</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B67</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B66</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B45</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B46</xm:sqref>
        </x14:dataValidation>
        <x14:dataValidation type="list" allowBlank="1" showInputMessage="1" showErrorMessage="1" prompt="Did the denominator differ for the Total Eligible Population?_x000a_(Yes or No)">
          <x14:formula1>
            <xm:f>'Data Sheet'!$B$3:$B$4</xm:f>
          </x14:formula1>
          <xm:sqref>B71</xm:sqref>
        </x14:dataValidation>
        <x14:dataValidation type="list" allowBlank="1" showInputMessage="1" showErrorMessage="1" prompt="Did the numerator differ for the Total Eligible Population?_x000a_(Yes or No)">
          <x14:formula1>
            <xm:f>'Data Sheet'!$B$3:$B$4</xm:f>
          </x14:formula1>
          <xm:sqref>B70</xm:sqref>
        </x14:dataValidation>
        <x14:dataValidation type="list" allowBlank="1" showInputMessage="1" showErrorMessage="1" prompt="Did the calculation differ in some other way for the Total Eligible Population?_x000a_(Yes or No)">
          <x14:formula1>
            <xm:f>'Data Sheet'!$B$3:$B$4</xm:f>
          </x14:formula1>
          <xm:sqref>B72</xm:sqref>
        </x14:dataValidation>
        <x14:dataValidation type="list" allowBlank="1" showInputMessage="1" showErrorMessage="1" prompt="Did the calculation differ in some other way for the Medicare &amp; Medicaid Population?_x000a_(Yes or No)">
          <x14:formula1>
            <xm:f>'Data Sheet'!$B$3:$B$4</xm:f>
          </x14:formula1>
          <xm:sqref>B64</xm:sqref>
        </x14:dataValidation>
        <x14:dataValidation type="list" allowBlank="1" showInputMessage="1" showErrorMessage="1" prompt="Did the denominator differ for the Medicare &amp; Medicaid Population?_x000a_(Yes or No)">
          <x14:formula1>
            <xm:f>'Data Sheet'!$B$3:$B$4</xm:f>
          </x14:formula1>
          <xm:sqref>B63</xm:sqref>
        </x14:dataValidation>
        <x14:dataValidation type="list" allowBlank="1" showInputMessage="1" showErrorMessage="1" prompt="Did the numerator differ for the Medicare &amp; Medicaid Population?_x000a_(Yes or No)">
          <x14:formula1>
            <xm:f>'Data Sheet'!$B$3:$B$4</xm:f>
          </x14:formula1>
          <xm:sqref>B62</xm:sqref>
        </x14:dataValidation>
        <x14:dataValidation type="list" allowBlank="1" showInputMessage="1" showErrorMessage="1" prompt="Did the calculation differ in some other way for the Medicaid Population?_x000a_(Yes or No)">
          <x14:formula1>
            <xm:f>'Data Sheet'!$B$3:$B$4</xm:f>
          </x14:formula1>
          <xm:sqref>B60</xm:sqref>
        </x14:dataValidation>
        <x14:dataValidation type="list" allowBlank="1" showInputMessage="1" showErrorMessage="1" prompt="Did the denominator differ for the Medicaid Population?_x000a_(Yes or No)">
          <x14:formula1>
            <xm:f>'Data Sheet'!$B$3:$B$4</xm:f>
          </x14:formula1>
          <xm:sqref>B59</xm:sqref>
        </x14:dataValidation>
        <x14:dataValidation type="list" allowBlank="1" showInputMessage="1" showErrorMessage="1" prompt="Did the numerator differ for the Medicaid Population?_x000a_(Yes or No)">
          <x14:formula1>
            <xm:f>'Data Sheet'!$B$3:$B$4</xm:f>
          </x14:formula1>
          <xm:sqref>B58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499984740745262"/>
  </sheetPr>
  <dimension ref="A1:XFC65"/>
  <sheetViews>
    <sheetView showGridLines="0" tabSelected="1" zoomScaleNormal="100" zoomScaleSheetLayoutView="50" workbookViewId="0">
      <selection sqref="A1:S1"/>
    </sheetView>
  </sheetViews>
  <sheetFormatPr defaultColWidth="0" defaultRowHeight="0" customHeight="1" zeroHeight="1" x14ac:dyDescent="0.25"/>
  <cols>
    <col min="1" max="1" width="34.85546875" customWidth="1"/>
    <col min="2" max="2" width="27" customWidth="1"/>
    <col min="3" max="3" width="27.7109375" customWidth="1"/>
    <col min="4" max="4" width="22.28515625" customWidth="1"/>
    <col min="5" max="16383" width="8.85546875" style="24" hidden="1"/>
    <col min="16384" max="16384" width="12.7109375" style="24" hidden="1" customWidth="1"/>
  </cols>
  <sheetData>
    <row r="1" spans="1:5" s="272" customFormat="1" ht="6" customHeight="1" x14ac:dyDescent="0.25">
      <c r="A1" s="526" t="s">
        <v>535</v>
      </c>
      <c r="B1" s="526"/>
      <c r="C1" s="526"/>
      <c r="D1" s="526"/>
    </row>
    <row r="2" spans="1:5" s="79" customFormat="1" ht="18.75" x14ac:dyDescent="0.25">
      <c r="A2" s="531" t="s">
        <v>105</v>
      </c>
      <c r="B2" s="531"/>
      <c r="C2" s="531"/>
      <c r="D2" s="531"/>
    </row>
    <row r="3" spans="1:5" s="79" customFormat="1" ht="42.75" customHeight="1" x14ac:dyDescent="0.25">
      <c r="A3" s="506" t="s">
        <v>106</v>
      </c>
      <c r="B3" s="506"/>
      <c r="C3" s="506"/>
      <c r="D3" s="506"/>
    </row>
    <row r="4" spans="1:5" ht="18" customHeight="1" thickBot="1" x14ac:dyDescent="0.3">
      <c r="A4" s="532" t="s">
        <v>25</v>
      </c>
      <c r="B4" s="532"/>
      <c r="C4" s="532"/>
      <c r="D4" s="532"/>
    </row>
    <row r="5" spans="1:5" ht="45.75" customHeight="1" x14ac:dyDescent="0.25">
      <c r="A5" s="535" t="s">
        <v>602</v>
      </c>
      <c r="B5" s="444"/>
      <c r="C5" s="6"/>
      <c r="D5" s="317"/>
    </row>
    <row r="6" spans="1:5" ht="18" customHeight="1" thickBot="1" x14ac:dyDescent="0.3">
      <c r="A6" s="520" t="s">
        <v>26</v>
      </c>
      <c r="B6" s="520"/>
      <c r="C6" s="520"/>
      <c r="D6" s="520"/>
    </row>
    <row r="7" spans="1:5" ht="45.75" customHeight="1" x14ac:dyDescent="0.25">
      <c r="A7" s="346" t="s">
        <v>603</v>
      </c>
      <c r="B7" s="123"/>
      <c r="C7" s="347" t="s">
        <v>604</v>
      </c>
      <c r="D7" s="223"/>
    </row>
    <row r="8" spans="1:5" ht="29.45" customHeight="1" x14ac:dyDescent="0.25">
      <c r="A8" s="259" t="s">
        <v>538</v>
      </c>
      <c r="B8" s="6"/>
      <c r="C8" s="426" t="s">
        <v>24</v>
      </c>
      <c r="D8" s="427"/>
      <c r="E8" s="61"/>
    </row>
    <row r="9" spans="1:5" ht="18" customHeight="1" thickBot="1" x14ac:dyDescent="0.3">
      <c r="A9" s="520" t="s">
        <v>27</v>
      </c>
      <c r="B9" s="520"/>
      <c r="C9" s="520"/>
      <c r="D9" s="520"/>
    </row>
    <row r="10" spans="1:5" ht="18" customHeight="1" x14ac:dyDescent="0.25">
      <c r="A10" s="152" t="s">
        <v>471</v>
      </c>
      <c r="B10" s="35"/>
      <c r="C10" s="533" t="s">
        <v>24</v>
      </c>
      <c r="D10" s="534"/>
    </row>
    <row r="11" spans="1:5" ht="18" customHeight="1" x14ac:dyDescent="0.25">
      <c r="A11" s="152" t="s">
        <v>472</v>
      </c>
      <c r="B11" s="36"/>
      <c r="C11" s="523" t="s">
        <v>24</v>
      </c>
      <c r="D11" s="504"/>
    </row>
    <row r="12" spans="1:5" ht="18" customHeight="1" x14ac:dyDescent="0.25">
      <c r="A12" s="152" t="s">
        <v>473</v>
      </c>
      <c r="B12" s="36"/>
      <c r="C12" s="523" t="s">
        <v>24</v>
      </c>
      <c r="D12" s="504"/>
    </row>
    <row r="13" spans="1:5" ht="18" customHeight="1" x14ac:dyDescent="0.25">
      <c r="A13" s="152" t="s">
        <v>474</v>
      </c>
      <c r="B13" s="36"/>
      <c r="C13" s="523" t="s">
        <v>24</v>
      </c>
      <c r="D13" s="504"/>
    </row>
    <row r="14" spans="1:5" ht="18" customHeight="1" thickBot="1" x14ac:dyDescent="0.3">
      <c r="A14" s="493" t="s">
        <v>28</v>
      </c>
      <c r="B14" s="493"/>
      <c r="C14" s="493"/>
      <c r="D14" s="493"/>
    </row>
    <row r="15" spans="1:5" s="79" customFormat="1" ht="31.5" customHeight="1" x14ac:dyDescent="0.25">
      <c r="A15" s="513" t="s">
        <v>107</v>
      </c>
      <c r="B15" s="513"/>
      <c r="C15" s="513"/>
      <c r="D15" s="513"/>
    </row>
    <row r="16" spans="1:5" s="79" customFormat="1" ht="15.75" customHeight="1" thickBot="1" x14ac:dyDescent="0.3">
      <c r="A16" s="474" t="s">
        <v>365</v>
      </c>
      <c r="B16" s="474"/>
      <c r="C16" s="474"/>
      <c r="D16" s="474"/>
    </row>
    <row r="17" spans="1:4" ht="18" customHeight="1" thickBot="1" x14ac:dyDescent="0.3">
      <c r="A17" s="134" t="s">
        <v>29</v>
      </c>
      <c r="B17" s="135" t="s">
        <v>30</v>
      </c>
      <c r="C17" s="136" t="s">
        <v>31</v>
      </c>
      <c r="D17" s="136" t="s">
        <v>32</v>
      </c>
    </row>
    <row r="18" spans="1:4" ht="18" customHeight="1" x14ac:dyDescent="0.25">
      <c r="A18" s="158" t="s">
        <v>59</v>
      </c>
      <c r="B18" s="42"/>
      <c r="C18" s="42"/>
      <c r="D18" s="218" t="str">
        <f>IF(C18&gt;0,B18/C18,"")</f>
        <v/>
      </c>
    </row>
    <row r="19" spans="1:4" ht="18" customHeight="1" x14ac:dyDescent="0.25">
      <c r="A19" s="159" t="s">
        <v>88</v>
      </c>
      <c r="B19" s="42"/>
      <c r="C19" s="42"/>
      <c r="D19" s="218" t="str">
        <f>IF(C19&gt;0,B19/C19,"")</f>
        <v/>
      </c>
    </row>
    <row r="20" spans="1:4" ht="18" customHeight="1" x14ac:dyDescent="0.25">
      <c r="A20" s="160" t="s">
        <v>67</v>
      </c>
      <c r="B20" s="42"/>
      <c r="C20" s="42"/>
      <c r="D20" s="218" t="str">
        <f>IF(C20&gt;0,B20/C20,"")</f>
        <v/>
      </c>
    </row>
    <row r="21" spans="1:4" ht="18" customHeight="1" thickBot="1" x14ac:dyDescent="0.3">
      <c r="A21" s="153" t="s">
        <v>34</v>
      </c>
      <c r="B21" s="46">
        <f>SUM(B18:B20)</f>
        <v>0</v>
      </c>
      <c r="C21" s="46">
        <f>SUM(C18:C20)</f>
        <v>0</v>
      </c>
      <c r="D21" s="219" t="str">
        <f>IF(C21&gt;0,B21/C21,"")</f>
        <v/>
      </c>
    </row>
    <row r="22" spans="1:4" ht="18" customHeight="1" thickBot="1" x14ac:dyDescent="0.3">
      <c r="A22" s="520" t="s">
        <v>35</v>
      </c>
      <c r="B22" s="520"/>
      <c r="C22" s="520"/>
      <c r="D22" s="520"/>
    </row>
    <row r="23" spans="1:4" ht="15" x14ac:dyDescent="0.25">
      <c r="A23" s="461" t="s">
        <v>541</v>
      </c>
      <c r="B23" s="462"/>
      <c r="C23" s="462"/>
      <c r="D23" s="463"/>
    </row>
    <row r="24" spans="1:4" ht="15" x14ac:dyDescent="0.25">
      <c r="A24" s="253" t="s">
        <v>65</v>
      </c>
      <c r="B24" s="6"/>
      <c r="C24" s="426" t="s">
        <v>24</v>
      </c>
      <c r="D24" s="427"/>
    </row>
    <row r="25" spans="1:4" ht="15" x14ac:dyDescent="0.25">
      <c r="A25" s="252" t="s">
        <v>543</v>
      </c>
      <c r="B25" s="6"/>
      <c r="C25" s="426" t="s">
        <v>24</v>
      </c>
      <c r="D25" s="427"/>
    </row>
    <row r="26" spans="1:4" ht="15" x14ac:dyDescent="0.25">
      <c r="A26" s="252" t="s">
        <v>544</v>
      </c>
      <c r="B26" s="6"/>
      <c r="C26" s="426" t="s">
        <v>24</v>
      </c>
      <c r="D26" s="427"/>
    </row>
    <row r="27" spans="1:4" ht="15" x14ac:dyDescent="0.25">
      <c r="A27" s="252" t="s">
        <v>508</v>
      </c>
      <c r="B27" s="6"/>
      <c r="C27" s="426" t="s">
        <v>24</v>
      </c>
      <c r="D27" s="427"/>
    </row>
    <row r="28" spans="1:4" ht="15" x14ac:dyDescent="0.25">
      <c r="A28" s="252" t="s">
        <v>545</v>
      </c>
      <c r="B28" s="6"/>
      <c r="C28" s="426" t="s">
        <v>24</v>
      </c>
      <c r="D28" s="427"/>
    </row>
    <row r="29" spans="1:4" ht="30" x14ac:dyDescent="0.25">
      <c r="A29" s="252" t="s">
        <v>71</v>
      </c>
      <c r="B29" s="6"/>
      <c r="C29" s="426" t="s">
        <v>24</v>
      </c>
      <c r="D29" s="427"/>
    </row>
    <row r="30" spans="1:4" ht="15" x14ac:dyDescent="0.25">
      <c r="A30" s="252" t="s">
        <v>72</v>
      </c>
      <c r="B30" s="6"/>
      <c r="C30" s="426" t="s">
        <v>24</v>
      </c>
      <c r="D30" s="427"/>
    </row>
    <row r="31" spans="1:4" ht="15" x14ac:dyDescent="0.25">
      <c r="A31" s="252" t="s">
        <v>539</v>
      </c>
      <c r="B31" s="6"/>
      <c r="C31" s="426" t="s">
        <v>24</v>
      </c>
      <c r="D31" s="427"/>
    </row>
    <row r="32" spans="1:4" ht="15" x14ac:dyDescent="0.25">
      <c r="A32" s="252" t="s">
        <v>73</v>
      </c>
      <c r="B32" s="6"/>
      <c r="C32" s="426" t="s">
        <v>24</v>
      </c>
      <c r="D32" s="427"/>
    </row>
    <row r="33" spans="1:4" ht="105" x14ac:dyDescent="0.25">
      <c r="A33" s="252" t="s">
        <v>67</v>
      </c>
      <c r="B33" s="6"/>
      <c r="C33" s="155" t="s">
        <v>542</v>
      </c>
      <c r="D33" s="234"/>
    </row>
    <row r="34" spans="1:4" ht="45" x14ac:dyDescent="0.25">
      <c r="A34" s="146" t="s">
        <v>562</v>
      </c>
      <c r="B34" s="6"/>
      <c r="C34" s="145" t="s">
        <v>576</v>
      </c>
      <c r="D34" s="231"/>
    </row>
    <row r="35" spans="1:4" ht="90" x14ac:dyDescent="0.25">
      <c r="A35" s="147" t="s">
        <v>561</v>
      </c>
      <c r="B35" s="10"/>
      <c r="C35" s="145" t="s">
        <v>36</v>
      </c>
      <c r="D35" s="234"/>
    </row>
    <row r="36" spans="1:4" ht="30" x14ac:dyDescent="0.25">
      <c r="A36" s="148" t="s">
        <v>515</v>
      </c>
      <c r="B36" s="9"/>
      <c r="C36" s="228" t="s">
        <v>516</v>
      </c>
      <c r="D36" s="235"/>
    </row>
    <row r="37" spans="1:4" ht="15.6" customHeight="1" x14ac:dyDescent="0.25">
      <c r="A37" s="530" t="s">
        <v>130</v>
      </c>
      <c r="B37" s="530"/>
      <c r="C37" s="530"/>
      <c r="D37" s="530"/>
    </row>
    <row r="38" spans="1:4" ht="15" x14ac:dyDescent="0.25">
      <c r="A38" s="423" t="s">
        <v>42</v>
      </c>
      <c r="B38" s="424"/>
      <c r="C38" s="424"/>
      <c r="D38" s="425"/>
    </row>
    <row r="39" spans="1:4" ht="30" x14ac:dyDescent="0.25">
      <c r="A39" s="144" t="s">
        <v>517</v>
      </c>
      <c r="B39" s="6"/>
      <c r="C39" s="149" t="s">
        <v>38</v>
      </c>
      <c r="D39" s="235"/>
    </row>
    <row r="40" spans="1:4" ht="45" x14ac:dyDescent="0.25">
      <c r="A40" s="144" t="s">
        <v>518</v>
      </c>
      <c r="B40" s="10"/>
      <c r="C40" s="150" t="s">
        <v>39</v>
      </c>
      <c r="D40" s="235"/>
    </row>
    <row r="41" spans="1:4" ht="45" x14ac:dyDescent="0.25">
      <c r="A41" s="144" t="s">
        <v>519</v>
      </c>
      <c r="B41" s="121"/>
      <c r="C41" s="151" t="s">
        <v>40</v>
      </c>
      <c r="D41" s="235"/>
    </row>
    <row r="42" spans="1:4" ht="15" x14ac:dyDescent="0.25">
      <c r="A42" s="423" t="s">
        <v>43</v>
      </c>
      <c r="B42" s="424"/>
      <c r="C42" s="424"/>
      <c r="D42" s="425"/>
    </row>
    <row r="43" spans="1:4" ht="30" x14ac:dyDescent="0.25">
      <c r="A43" s="144" t="s">
        <v>520</v>
      </c>
      <c r="B43" s="6"/>
      <c r="C43" s="149" t="s">
        <v>38</v>
      </c>
      <c r="D43" s="235"/>
    </row>
    <row r="44" spans="1:4" ht="45" x14ac:dyDescent="0.25">
      <c r="A44" s="144" t="s">
        <v>521</v>
      </c>
      <c r="B44" s="10"/>
      <c r="C44" s="150" t="s">
        <v>39</v>
      </c>
      <c r="D44" s="235"/>
    </row>
    <row r="45" spans="1:4" ht="45" x14ac:dyDescent="0.25">
      <c r="A45" s="144" t="s">
        <v>522</v>
      </c>
      <c r="B45" s="121"/>
      <c r="C45" s="151" t="s">
        <v>40</v>
      </c>
      <c r="D45" s="235"/>
    </row>
    <row r="46" spans="1:4" ht="15" x14ac:dyDescent="0.25">
      <c r="A46" s="423" t="s">
        <v>44</v>
      </c>
      <c r="B46" s="424"/>
      <c r="C46" s="424"/>
      <c r="D46" s="425"/>
    </row>
    <row r="47" spans="1:4" ht="45" x14ac:dyDescent="0.25">
      <c r="A47" s="144" t="s">
        <v>523</v>
      </c>
      <c r="B47" s="6"/>
      <c r="C47" s="149" t="s">
        <v>38</v>
      </c>
      <c r="D47" s="235"/>
    </row>
    <row r="48" spans="1:4" ht="45" x14ac:dyDescent="0.25">
      <c r="A48" s="144" t="s">
        <v>524</v>
      </c>
      <c r="B48" s="10"/>
      <c r="C48" s="150" t="s">
        <v>39</v>
      </c>
      <c r="D48" s="235"/>
    </row>
    <row r="49" spans="1:4" ht="60" x14ac:dyDescent="0.25">
      <c r="A49" s="144" t="s">
        <v>525</v>
      </c>
      <c r="B49" s="121"/>
      <c r="C49" s="151" t="s">
        <v>40</v>
      </c>
      <c r="D49" s="235"/>
    </row>
    <row r="50" spans="1:4" ht="15" x14ac:dyDescent="0.25">
      <c r="A50" s="423" t="s">
        <v>45</v>
      </c>
      <c r="B50" s="424"/>
      <c r="C50" s="424"/>
      <c r="D50" s="425"/>
    </row>
    <row r="51" spans="1:4" ht="30" x14ac:dyDescent="0.25">
      <c r="A51" s="144" t="s">
        <v>526</v>
      </c>
      <c r="B51" s="6"/>
      <c r="C51" s="149" t="s">
        <v>38</v>
      </c>
      <c r="D51" s="235"/>
    </row>
    <row r="52" spans="1:4" ht="45" x14ac:dyDescent="0.25">
      <c r="A52" s="144" t="s">
        <v>527</v>
      </c>
      <c r="B52" s="10"/>
      <c r="C52" s="150" t="s">
        <v>39</v>
      </c>
      <c r="D52" s="235"/>
    </row>
    <row r="53" spans="1:4" ht="45" x14ac:dyDescent="0.25">
      <c r="A53" s="144" t="s">
        <v>528</v>
      </c>
      <c r="B53" s="10"/>
      <c r="C53" s="150" t="s">
        <v>40</v>
      </c>
      <c r="D53" s="235"/>
    </row>
    <row r="54" spans="1:4" ht="18" customHeight="1" thickBot="1" x14ac:dyDescent="0.3">
      <c r="A54" s="520" t="s">
        <v>46</v>
      </c>
      <c r="B54" s="520"/>
      <c r="C54" s="520"/>
      <c r="D54" s="520"/>
    </row>
    <row r="55" spans="1:4" ht="43.35" customHeight="1" x14ac:dyDescent="0.25">
      <c r="A55" s="521"/>
      <c r="B55" s="522"/>
      <c r="C55" s="522"/>
      <c r="D55" s="522"/>
    </row>
    <row r="56" spans="1:4" ht="18" customHeight="1" x14ac:dyDescent="0.25">
      <c r="A56" s="462" t="s">
        <v>0</v>
      </c>
      <c r="B56" s="462"/>
      <c r="C56" s="462"/>
      <c r="D56" s="462"/>
    </row>
    <row r="57" spans="1:4" ht="18" hidden="1" customHeight="1" x14ac:dyDescent="0.25"/>
    <row r="58" spans="1:4" ht="0" hidden="1" customHeight="1" x14ac:dyDescent="0.25"/>
    <row r="59" spans="1:4" ht="0" hidden="1" customHeight="1" x14ac:dyDescent="0.25"/>
    <row r="60" spans="1:4" ht="0" hidden="1" customHeight="1" x14ac:dyDescent="0.25"/>
    <row r="61" spans="1:4" ht="0" hidden="1" customHeight="1" x14ac:dyDescent="0.25"/>
    <row r="62" spans="1:4" ht="0" hidden="1" customHeight="1" x14ac:dyDescent="0.25"/>
    <row r="63" spans="1:4" ht="0" hidden="1" customHeight="1" x14ac:dyDescent="0.25"/>
    <row r="64" spans="1:4" ht="0" hidden="1" customHeight="1" x14ac:dyDescent="0.25"/>
    <row r="65" ht="0" hidden="1" customHeight="1" x14ac:dyDescent="0.25"/>
  </sheetData>
  <sheetProtection algorithmName="SHA-512" hashValue="fZnu54M0wzOexnd6HK9/33lxqaDR0zpJdS98yH4FhVjftuiZkdiXXQsmKvzgvC0XgtYLG7oxmxT3k5RJ7L8vrg==" saltValue="nYL4wmRcPbyFSZuX1GbeJg==" spinCount="100000" sheet="1" objects="1" scenarios="1"/>
  <dataConsolidate/>
  <mergeCells count="34">
    <mergeCell ref="C32:D32"/>
    <mergeCell ref="C27:D27"/>
    <mergeCell ref="C28:D28"/>
    <mergeCell ref="C29:D29"/>
    <mergeCell ref="C30:D30"/>
    <mergeCell ref="C31:D31"/>
    <mergeCell ref="C12:D12"/>
    <mergeCell ref="C13:D13"/>
    <mergeCell ref="A9:D9"/>
    <mergeCell ref="A1:D1"/>
    <mergeCell ref="A2:D2"/>
    <mergeCell ref="A3:D3"/>
    <mergeCell ref="A4:D4"/>
    <mergeCell ref="A6:D6"/>
    <mergeCell ref="C8:D8"/>
    <mergeCell ref="C10:D10"/>
    <mergeCell ref="C11:D11"/>
    <mergeCell ref="A5:B5"/>
    <mergeCell ref="A56:D56"/>
    <mergeCell ref="A14:D14"/>
    <mergeCell ref="A15:D15"/>
    <mergeCell ref="A16:D16"/>
    <mergeCell ref="A22:D22"/>
    <mergeCell ref="A37:D37"/>
    <mergeCell ref="A38:D38"/>
    <mergeCell ref="A42:D42"/>
    <mergeCell ref="A46:D46"/>
    <mergeCell ref="A50:D50"/>
    <mergeCell ref="A54:D54"/>
    <mergeCell ref="A55:D55"/>
    <mergeCell ref="A23:D23"/>
    <mergeCell ref="C24:D24"/>
    <mergeCell ref="C25:D25"/>
    <mergeCell ref="C26:D26"/>
  </mergeCells>
  <dataValidations count="19">
    <dataValidation allowBlank="1" showInputMessage="1" showErrorMessage="1" promptTitle="Numerator End Date" prompt="Input date in the following format - mm/dd/yyyy" sqref="B13"/>
    <dataValidation allowBlank="1" showInputMessage="1" showErrorMessage="1" promptTitle="Numerator Start Date" prompt="Input date in the following format - mm/dd/yyyy" sqref="B12"/>
    <dataValidation allowBlank="1" showInputMessage="1" showErrorMessage="1" promptTitle="Denominator End Date" prompt="Input date in the following format - mm/dd/yyyy" sqref="B11"/>
    <dataValidation allowBlank="1" showInputMessage="1" showErrorMessage="1" prompt="(Enter Explanation)" sqref="D51:D53 D43:D45 D47:D49 D39:D41"/>
    <dataValidation type="date" allowBlank="1" showInputMessage="1" showErrorMessage="1" promptTitle="Denominator Start Date" prompt="Input date in the following format - mm/dd/yyyy" sqref="B10">
      <formula1>25569</formula1>
      <formula2>43831</formula2>
    </dataValidation>
    <dataValidation type="whole" allowBlank="1" showInputMessage="1" showErrorMessage="1" prompt="Input numerator for Medicaid" sqref="B18">
      <formula1>0</formula1>
      <formula2>1000000</formula2>
    </dataValidation>
    <dataValidation type="whole" allowBlank="1" showInputMessage="1" showErrorMessage="1" prompt="Input numerator for Medicare &amp; Medicaid" sqref="B19">
      <formula1>0</formula1>
      <formula2>1000000</formula2>
    </dataValidation>
    <dataValidation type="whole" allowBlank="1" showInputMessage="1" showErrorMessage="1" prompt="Input numerator for Other" sqref="B20">
      <formula1>0</formula1>
      <formula2>1000000</formula2>
    </dataValidation>
    <dataValidation type="whole" allowBlank="1" showInputMessage="1" showErrorMessage="1" prompt="Input denominator for Medicaid" sqref="C18">
      <formula1>0</formula1>
      <formula2>1000000</formula2>
    </dataValidation>
    <dataValidation type="whole" allowBlank="1" showInputMessage="1" showErrorMessage="1" prompt="Input denominator for Medicare &amp; Medicaid" sqref="C19">
      <formula1>0</formula1>
      <formula2>1000000</formula2>
    </dataValidation>
    <dataValidation type="whole" allowBlank="1" showInputMessage="1" showErrorMessage="1" prompt="Input denominator for Other" sqref="C20">
      <formula1>0</formula1>
      <formula2>1000000</formula2>
    </dataValidation>
    <dataValidation type="whole" allowBlank="1" showInputMessage="1" showErrorMessage="1" prompt="Size of the population included in the denominator" sqref="B36">
      <formula1>0</formula1>
      <formula2>100000</formula2>
    </dataValidation>
    <dataValidation type="whole" allowBlank="1" showInputMessage="1" showErrorMessage="1" prompt="Size of the measure-eligible population" sqref="D36">
      <formula1>0</formula1>
      <formula2>100000</formula2>
    </dataValidation>
    <dataValidation allowBlank="1" showInputMessage="1" showErrorMessage="1" promptTitle="If other data source" prompt="Specify" sqref="B8"/>
    <dataValidation allowBlank="1" showInputMessage="1" showErrorMessage="1" promptTitle="Additional Notes field" prompt="Please note anything you would like to tell us about reporting this measure:" sqref="A55"/>
    <dataValidation allowBlank="1" showInputMessage="1" showErrorMessage="1" promptTitle="If Yes, the measure differs:" prompt="Explain how the calculation differed and why" sqref="D34"/>
    <dataValidation allowBlank="1" showInputMessage="1" showErrorMessage="1" promptTitle="If Other" prompt="If Other, explain whether the denominator is a subset of definitions selected above, please further define the denominator, and indicate the number of consumers excluded:  " sqref="D33"/>
    <dataValidation allowBlank="1" showDropDown="1" showInputMessage="1" showErrorMessage="1" promptTitle="Measurement year" prompt="If entering data for a CCBHC, enter DY1 or DY2.  If entering data for a non-CCBHC, enter data such as FY2017" sqref="C5"/>
    <dataValidation allowBlank="1" showInputMessage="1" showErrorMessage="1" promptTitle="Explain denominator deviation" prompt="Explain denominator deviation when it does not represent your entire eligible population. Include excluded populations and why they were excluded." sqref="D35"/>
  </dataValidations>
  <pageMargins left="0.7" right="0.7" top="0.75" bottom="0.75" header="0.3" footer="0.3"/>
  <pageSetup fitToHeight="0" orientation="landscape" r:id="rId1"/>
  <headerFooter>
    <oddHeader xml:space="preserve">&amp;COMB 0938-1148
CMS-10398 
</oddHeader>
  </headerFooter>
  <extLst>
    <ext xmlns:x14="http://schemas.microsoft.com/office/spreadsheetml/2009/9/main" uri="{CCE6A557-97BC-4b89-ADB6-D9C93CAAB3DF}">
      <x14:dataValidations xmlns:xm="http://schemas.microsoft.com/office/excel/2006/main" count="26">
        <x14:dataValidation type="list" allowBlank="1" showInputMessage="1" showErrorMessage="1" promptTitle="Select the data source type" prompt="Input Medical Records Data or Other.">
          <x14:formula1>
            <xm:f>'Data Sheet'!$C$7:$C$8</xm:f>
          </x14:formula1>
          <xm:sqref>B7</xm:sqref>
        </x14:dataValidation>
        <x14:dataValidation type="list" allowBlank="1" showInputMessage="1" showErrorMessage="1" promptTitle="If Medical Records Data" prompt="Select source of Medical Records (select 1 only):">
          <x14:formula1>
            <xm:f>'Data Sheet'!$H$3:$H$6</xm:f>
          </x14:formula1>
          <xm:sqref>D7</xm:sqref>
        </x14:dataValidation>
        <x14:dataValidation type="list" allowBlank="1" showInputMessage="1" showErrorMessage="1" prompt="Indicate whether the Other is included in the denominator by selecting Yes or No">
          <x14:formula1>
            <xm:f>'Data Sheet'!$B$3:$B$4</xm:f>
          </x14:formula1>
          <xm:sqref>B33</xm:sqref>
        </x14:dataValidation>
        <x14:dataValidation type="list" allowBlank="1" showInputMessage="1" showErrorMessage="1" prompt="Indicate whether the uninsured population is included in the denominator by selecting Yes or No">
          <x14:formula1>
            <xm:f>'Data Sheet'!$B$3:$B$4</xm:f>
          </x14:formula1>
          <xm:sqref>B32</xm:sqref>
        </x14:dataValidation>
        <x14:dataValidation type="list" allowBlank="1" showInputMessage="1" showErrorMessage="1" prompt="Indicate whether the Commercially insured population is included in the denominator by selecting Yes or No">
          <x14:formula1>
            <xm:f>'Data Sheet'!$B$3:$B$4</xm:f>
          </x14:formula1>
          <xm:sqref>B31</xm:sqref>
        </x14:dataValidation>
        <x14:dataValidation type="list" allowBlank="1" showInputMessage="1" showErrorMessage="1" prompt="Indicate whether the VHA/TRICARE population is included in the denominator by selecting Yes or No">
          <x14:formula1>
            <xm:f>'Data Sheet'!$B$3:$B$4</xm:f>
          </x14:formula1>
          <xm:sqref>B30</xm:sqref>
        </x14:dataValidation>
        <x14:dataValidation type="list" allowBlank="1" showInputMessage="1" showErrorMessage="1" prompt="Indicate whether the Medicare and Medicaid Dually-Eligible population is included in the denominator by selecting Yes or No">
          <x14:formula1>
            <xm:f>'Data Sheet'!$B$3:$B$4</xm:f>
          </x14:formula1>
          <xm:sqref>B29</xm:sqref>
        </x14:dataValidation>
        <x14:dataValidation type="list" allowBlank="1" showInputMessage="1" showErrorMessage="1" prompt="Indicate whether the Medicare population is included in the denominator by selecting Yes or No">
          <x14:formula1>
            <xm:f>'Data Sheet'!$B$3:$B$4</xm:f>
          </x14:formula1>
          <xm:sqref>B28</xm:sqref>
        </x14:dataValidation>
        <x14:dataValidation type="list" allowBlank="1" showInputMessage="1" showErrorMessage="1" prompt="Indicate whether the other CHIP enrollees are included in the denominator by selecting Yes or No">
          <x14:formula1>
            <xm:f>'Data Sheet'!$B$3:$B$4</xm:f>
          </x14:formula1>
          <xm:sqref>B27</xm:sqref>
        </x14:dataValidation>
        <x14:dataValidation type="list" allowBlank="1" showInputMessage="1" showErrorMessage="1" prompt="Indicate whether the Title XXI-eligible CHIP population is included in the denominator by selecting Yes or No">
          <x14:formula1>
            <xm:f>'Data Sheet'!$B$3:$B$4</xm:f>
          </x14:formula1>
          <xm:sqref>B26</xm:sqref>
        </x14:dataValidation>
        <x14:dataValidation type="list" allowBlank="1" showInputMessage="1" showErrorMessage="1" prompt="Indicate whether the Title XIX-eligible CHIP population is included in the denominator by selecting Yes or No">
          <x14:formula1>
            <xm:f>'Data Sheet'!$B$3:$B$4</xm:f>
          </x14:formula1>
          <xm:sqref>B25</xm:sqref>
        </x14:dataValidation>
        <x14:dataValidation type="list" allowBlank="1" showInputMessage="1" showErrorMessage="1" prompt="Indicate whether the Medicaid population is included in the denominator by selecting Yes or No">
          <x14:formula1>
            <xm:f>'Data Sheet'!$B$3:$B$4</xm:f>
          </x14:formula1>
          <xm:sqref>B24</xm:sqref>
        </x14:dataValidation>
        <x14:dataValidation type="list" allowBlank="1" showInputMessage="1" showErrorMessage="1" prompt="Did the calculation differ in some other way for the population that is not part of either the Medicaid or the dually-eligible Medicare/Medicaid population?_x000a_(Yes or No)">
          <x14:formula1>
            <xm:f>'Data Sheet'!$B$3:$B$4</xm:f>
          </x14:formula1>
          <xm:sqref>B49</xm:sqref>
        </x14:dataValidation>
        <x14:dataValidation type="list" allowBlank="1" showInputMessage="1" showErrorMessage="1" prompt="Did the denominator differ for the population that is not part of either Medicaid or the dually-eligible Medicare/Medicaid population?_x000a_(Yes or No)">
          <x14:formula1>
            <xm:f>'Data Sheet'!$B$3:$B$4</xm:f>
          </x14:formula1>
          <xm:sqref>B48</xm:sqref>
        </x14:dataValidation>
        <x14:dataValidation type="list" allowBlank="1" showInputMessage="1" showErrorMessage="1" prompt="Did the numerator differ for the population that is not part of either Medicaid or the dually-eligible Medicare/Medicaid population?_x000a_(Yes or No)">
          <x14:formula1>
            <xm:f>'Data Sheet'!$B$3:$B$4</xm:f>
          </x14:formula1>
          <xm:sqref>B47</xm:sqref>
        </x14:dataValidation>
        <x14:dataValidation type="list" allowBlank="1" showInputMessage="1" showErrorMessage="1" prompt="Indicated if your calculation of the measure deviates from the measure specification in any way by selecting Yes or No. ">
          <x14:formula1>
            <xm:f>'Data Sheet'!$B$3:$B$4</xm:f>
          </x14:formula1>
          <xm:sqref>B34</xm:sqref>
        </x14:dataValidation>
        <x14:dataValidation type="list" allowBlank="1" showInputMessage="1" showErrorMessage="1" prompt="Indicate if the denominator represent your total measure eligible population as defined by the Technical Specifications for this measure by selecting Yes or No.">
          <x14:formula1>
            <xm:f>'Data Sheet'!$B$3:$B$4</xm:f>
          </x14:formula1>
          <xm:sqref>B35</xm:sqref>
        </x14:dataValidation>
        <x14:dataValidation type="list" allowBlank="1" showInputMessage="1" showErrorMessage="1" prompt="Did the denominator differ for the Total Eligible Population?_x000a_(Yes or No)">
          <x14:formula1>
            <xm:f>'Data Sheet'!$B$3:$B$4</xm:f>
          </x14:formula1>
          <xm:sqref>B52</xm:sqref>
        </x14:dataValidation>
        <x14:dataValidation type="list" allowBlank="1" showInputMessage="1" showErrorMessage="1" prompt="Did the numerator differ for the Total Eligible Population?_x000a_(Yes or No)">
          <x14:formula1>
            <xm:f>'Data Sheet'!$B$3:$B$4</xm:f>
          </x14:formula1>
          <xm:sqref>B51</xm:sqref>
        </x14:dataValidation>
        <x14:dataValidation type="list" allowBlank="1" showInputMessage="1" showErrorMessage="1" prompt="Did the calculation differ in some other way for the Total Eligible Population?_x000a_(Yes or No)">
          <x14:formula1>
            <xm:f>'Data Sheet'!$B$3:$B$4</xm:f>
          </x14:formula1>
          <xm:sqref>B53</xm:sqref>
        </x14:dataValidation>
        <x14:dataValidation type="list" allowBlank="1" showInputMessage="1" showErrorMessage="1" prompt="Did the calculation differ in some other way for the Medicare &amp; Medicaid Population?_x000a_(Yes or No)">
          <x14:formula1>
            <xm:f>'Data Sheet'!$B$3:$B$4</xm:f>
          </x14:formula1>
          <xm:sqref>B45</xm:sqref>
        </x14:dataValidation>
        <x14:dataValidation type="list" allowBlank="1" showInputMessage="1" showErrorMessage="1" prompt="Did the denominator differ for the Medicare &amp; Medicaid Population?_x000a_(Yes or No)">
          <x14:formula1>
            <xm:f>'Data Sheet'!$B$3:$B$4</xm:f>
          </x14:formula1>
          <xm:sqref>B44</xm:sqref>
        </x14:dataValidation>
        <x14:dataValidation type="list" allowBlank="1" showInputMessage="1" showErrorMessage="1" prompt="Did the numerator differ for the Medicare &amp; Medicaid Population?_x000a_(Yes or No)">
          <x14:formula1>
            <xm:f>'Data Sheet'!$B$3:$B$4</xm:f>
          </x14:formula1>
          <xm:sqref>B43</xm:sqref>
        </x14:dataValidation>
        <x14:dataValidation type="list" allowBlank="1" showInputMessage="1" showErrorMessage="1" prompt="Did the calculation differ in some other way for the Medicaid Population?_x000a_(Yes or No)">
          <x14:formula1>
            <xm:f>'Data Sheet'!$B$3:$B$4</xm:f>
          </x14:formula1>
          <xm:sqref>B41</xm:sqref>
        </x14:dataValidation>
        <x14:dataValidation type="list" allowBlank="1" showInputMessage="1" showErrorMessage="1" prompt="Did the denominator differ for the Medicaid Population?_x000a_(Yes or No)">
          <x14:formula1>
            <xm:f>'Data Sheet'!$B$3:$B$4</xm:f>
          </x14:formula1>
          <xm:sqref>B40</xm:sqref>
        </x14:dataValidation>
        <x14:dataValidation type="list" allowBlank="1" showInputMessage="1" showErrorMessage="1" prompt="Did the numerator differ for the Medicaid Population?_x000a_(Yes or No)">
          <x14:formula1>
            <xm:f>'Data Sheet'!$B$3:$B$4</xm:f>
          </x14:formula1>
          <xm:sqref>B39</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46</vt:i4>
      </vt:variant>
    </vt:vector>
  </HeadingPairs>
  <TitlesOfParts>
    <vt:vector size="90" baseType="lpstr">
      <vt:lpstr>Cover Page</vt:lpstr>
      <vt:lpstr>Instructions</vt:lpstr>
      <vt:lpstr>Sheet1</vt:lpstr>
      <vt:lpstr>BHC-Lead CCBHC-Required Measure</vt:lpstr>
      <vt:lpstr>Case Load Characteristics</vt:lpstr>
      <vt:lpstr>I-EVAL</vt:lpstr>
      <vt:lpstr>BMI-SF</vt:lpstr>
      <vt:lpstr>WCC-BH</vt:lpstr>
      <vt:lpstr>TSC</vt:lpstr>
      <vt:lpstr>ASC</vt:lpstr>
      <vt:lpstr>SRA-BH-C</vt:lpstr>
      <vt:lpstr>SRA-A</vt:lpstr>
      <vt:lpstr>CDF-BH</vt:lpstr>
      <vt:lpstr>DEP-REM-12</vt:lpstr>
      <vt:lpstr>Other BHC-Lead Measures </vt:lpstr>
      <vt:lpstr>ROUT</vt:lpstr>
      <vt:lpstr>TX-EVAL</vt:lpstr>
      <vt:lpstr>SUIC</vt:lpstr>
      <vt:lpstr>DOC</vt:lpstr>
      <vt:lpstr>CBP-BH</vt:lpstr>
      <vt:lpstr>State-Lead CCBHC Measures</vt:lpstr>
      <vt:lpstr>HOU</vt:lpstr>
      <vt:lpstr>PEC</vt:lpstr>
      <vt:lpstr>YFEC</vt:lpstr>
      <vt:lpstr>FUM</vt:lpstr>
      <vt:lpstr>FUA</vt:lpstr>
      <vt:lpstr>PCR-BH</vt:lpstr>
      <vt:lpstr>SSD</vt:lpstr>
      <vt:lpstr>SAA-BH</vt:lpstr>
      <vt:lpstr>FUH-BH-A</vt:lpstr>
      <vt:lpstr>FUH-BH-C</vt:lpstr>
      <vt:lpstr>ADD-BH</vt:lpstr>
      <vt:lpstr>AMM-BH</vt:lpstr>
      <vt:lpstr>IET-BH</vt:lpstr>
      <vt:lpstr>Other State-Lead Measures</vt:lpstr>
      <vt:lpstr>SU-A</vt:lpstr>
      <vt:lpstr>SMI-PC</vt:lpstr>
      <vt:lpstr>APM</vt:lpstr>
      <vt:lpstr>SMC</vt:lpstr>
      <vt:lpstr>AMS-BD</vt:lpstr>
      <vt:lpstr>Roll-up Report</vt:lpstr>
      <vt:lpstr>BHC Measurement Periods</vt:lpstr>
      <vt:lpstr>State Measurement Periods</vt:lpstr>
      <vt:lpstr>Data Sheet</vt:lpstr>
      <vt:lpstr>'ADD-BH'!Print_Area</vt:lpstr>
      <vt:lpstr>'AMM-BH'!Print_Area</vt:lpstr>
      <vt:lpstr>'AMS-BD'!Print_Area</vt:lpstr>
      <vt:lpstr>APM!Print_Area</vt:lpstr>
      <vt:lpstr>ASC!Print_Area</vt:lpstr>
      <vt:lpstr>'BHC Measurement Periods'!Print_Area</vt:lpstr>
      <vt:lpstr>'BHC-Lead CCBHC-Required Measure'!Print_Area</vt:lpstr>
      <vt:lpstr>'BMI-SF'!Print_Area</vt:lpstr>
      <vt:lpstr>'Case Load Characteristics'!Print_Area</vt:lpstr>
      <vt:lpstr>'CBP-BH'!Print_Area</vt:lpstr>
      <vt:lpstr>'CDF-BH'!Print_Area</vt:lpstr>
      <vt:lpstr>'Cover Page'!Print_Area</vt:lpstr>
      <vt:lpstr>'DEP-REM-12'!Print_Area</vt:lpstr>
      <vt:lpstr>DOC!Print_Area</vt:lpstr>
      <vt:lpstr>FUA!Print_Area</vt:lpstr>
      <vt:lpstr>'FUH-BH-A'!Print_Area</vt:lpstr>
      <vt:lpstr>'FUH-BH-C'!Print_Area</vt:lpstr>
      <vt:lpstr>FUM!Print_Area</vt:lpstr>
      <vt:lpstr>HOU!Print_Area</vt:lpstr>
      <vt:lpstr>'IET-BH'!Print_Area</vt:lpstr>
      <vt:lpstr>'I-EVAL'!Print_Area</vt:lpstr>
      <vt:lpstr>Instructions!Print_Area</vt:lpstr>
      <vt:lpstr>'Other BHC-Lead Measures '!Print_Area</vt:lpstr>
      <vt:lpstr>'Other State-Lead Measures'!Print_Area</vt:lpstr>
      <vt:lpstr>'PCR-BH'!Print_Area</vt:lpstr>
      <vt:lpstr>PEC!Print_Area</vt:lpstr>
      <vt:lpstr>'Roll-up Report'!Print_Area</vt:lpstr>
      <vt:lpstr>ROUT!Print_Area</vt:lpstr>
      <vt:lpstr>'SAA-BH'!Print_Area</vt:lpstr>
      <vt:lpstr>SMC!Print_Area</vt:lpstr>
      <vt:lpstr>'SMI-PC'!Print_Area</vt:lpstr>
      <vt:lpstr>'SRA-A'!Print_Area</vt:lpstr>
      <vt:lpstr>'SRA-BH-C'!Print_Area</vt:lpstr>
      <vt:lpstr>SSD!Print_Area</vt:lpstr>
      <vt:lpstr>'State Measurement Periods'!Print_Area</vt:lpstr>
      <vt:lpstr>'State-Lead CCBHC Measures'!Print_Area</vt:lpstr>
      <vt:lpstr>'SU-A'!Print_Area</vt:lpstr>
      <vt:lpstr>SUIC!Print_Area</vt:lpstr>
      <vt:lpstr>TSC!Print_Area</vt:lpstr>
      <vt:lpstr>'TX-EVAL'!Print_Area</vt:lpstr>
      <vt:lpstr>'WCC-BH'!Print_Area</vt:lpstr>
      <vt:lpstr>YFEC!Print_Area</vt:lpstr>
      <vt:lpstr>'BHC Measurement Periods'!Print_Titles</vt:lpstr>
      <vt:lpstr>'State Measurement Periods'!Print_Titles</vt:lpstr>
      <vt:lpstr>TitleRegion1.A3.o31.41</vt:lpstr>
      <vt:lpstr>TitleRegion1.A3.S31.42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Reporting Templates for Behavioral Health Clinic Quality Measures</dc:title>
  <dc:subject>Data Reporting Templates for Behavioral Health Clinics</dc:subject>
  <dc:creator>Substance Abuse and Mental Health Services Administration and Centers for Medicare and Medicaid Services</dc:creator>
  <cp:keywords>Quality Measures, CCBHCs, Behavioral Health Clinics, Specifications, Quality Bonus Measures</cp:keywords>
  <cp:lastModifiedBy>Mitch Bryman</cp:lastModifiedBy>
  <cp:lastPrinted>2016-06-02T11:59:25Z</cp:lastPrinted>
  <dcterms:created xsi:type="dcterms:W3CDTF">2016-02-24T02:13:11Z</dcterms:created>
  <dcterms:modified xsi:type="dcterms:W3CDTF">2018-01-12T14:37:48Z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-1196800110</vt:i4>
  </property>
  <property fmtid="{D5CDD505-2E9C-101B-9397-08002B2CF9AE}" pid="3" name="_NewReviewCycle">
    <vt:lpwstr/>
  </property>
  <property fmtid="{D5CDD505-2E9C-101B-9397-08002B2CF9AE}" pid="4" name="_EmailSubject">
    <vt:lpwstr>Revised Documents &gt; RE: Generic ROCIS Submission - (CMS-10398, OMB 0938-1148) GenIC #48 - Section 223 Demonstration Programs to Improve Community Mental Health Services</vt:lpwstr>
  </property>
  <property fmtid="{D5CDD505-2E9C-101B-9397-08002B2CF9AE}" pid="5" name="_AuthorEmail">
    <vt:lpwstr>Mitch.Bryman@cms.hhs.gov</vt:lpwstr>
  </property>
  <property fmtid="{D5CDD505-2E9C-101B-9397-08002B2CF9AE}" pid="6" name="_AuthorEmailDisplayName">
    <vt:lpwstr>Bryman, Mitch (CMS/OSORA)</vt:lpwstr>
  </property>
  <property fmtid="{D5CDD505-2E9C-101B-9397-08002B2CF9AE}" pid="7" name="_PreviousAdHocReviewCycleID">
    <vt:i4>1627565953</vt:i4>
  </property>
  <property fmtid="{D5CDD505-2E9C-101B-9397-08002B2CF9AE}" pid="8" name="_ReviewingToolsShownOnce">
    <vt:lpwstr/>
  </property>
</Properties>
</file>