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N:\PHH10\Information Collection Burden\OMB Control Numbers\2137-0582 - Container Certification Statement\2018 Renewal\"/>
    </mc:Choice>
  </mc:AlternateContent>
  <bookViews>
    <workbookView xWindow="0" yWindow="0" windowWidth="19170" windowHeight="807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G2" i="1" s="1"/>
  <c r="G5" i="1"/>
  <c r="E5" i="1"/>
  <c r="C9" i="1"/>
  <c r="D9" i="1" l="1"/>
  <c r="E9" i="1"/>
  <c r="I5" i="1"/>
  <c r="K5" i="1" s="1"/>
  <c r="I2" i="1" l="1"/>
  <c r="F9" i="1" s="1"/>
  <c r="K2" i="1" l="1"/>
  <c r="G9" i="1" s="1"/>
</calcChain>
</file>

<file path=xl/sharedStrings.xml><?xml version="1.0" encoding="utf-8"?>
<sst xmlns="http://schemas.openxmlformats.org/spreadsheetml/2006/main" count="26" uniqueCount="15">
  <si>
    <t>Total Burden Hours</t>
  </si>
  <si>
    <t>Salary Cost per Hour</t>
  </si>
  <si>
    <t>Total Salary Cost</t>
  </si>
  <si>
    <t>Burden Cost per Hour</t>
  </si>
  <si>
    <t>Annual Burden Costs</t>
  </si>
  <si>
    <t>Number of Responses</t>
  </si>
  <si>
    <t>Response per Carrier</t>
  </si>
  <si>
    <t>Number of Respondents</t>
  </si>
  <si>
    <t>Regulation</t>
  </si>
  <si>
    <t>Freight Container Packing Certification - Reporting</t>
  </si>
  <si>
    <t>Class 1 (explosives) Container Structural Serviceability Statement - Reporting</t>
  </si>
  <si>
    <t>Total Number of Respondents</t>
  </si>
  <si>
    <t>Total Number of Responses</t>
  </si>
  <si>
    <t>Total Annual Burden Costs</t>
  </si>
  <si>
    <t>Minutes per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</si>
</sst>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" fontId="1" fillId="2" borderId="5" xfId="0" applyNumberFormat="1" applyFont="1" applyFill="1" applyBorder="1" applyAlignment="1">
      <alignment horizontal="center" wrapText="1"/>
    </xf>
    <xf numFmtId="8" fontId="1" fillId="2" borderId="5" xfId="0" applyNumberFormat="1" applyFont="1" applyFill="1" applyBorder="1" applyAlignment="1">
      <alignment horizontal="center" wrapText="1"/>
    </xf>
    <xf numFmtId="6" fontId="1" fillId="2" borderId="5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3" fontId="1" fillId="0" borderId="7" xfId="0" applyNumberFormat="1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6" fontId="1" fillId="0" borderId="1" xfId="0" applyNumberFormat="1" applyFont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8" fontId="1" fillId="2" borderId="1" xfId="0" applyNumberFormat="1" applyFont="1" applyFill="1" applyBorder="1" applyAlignment="1">
      <alignment horizontal="right" wrapText="1"/>
    </xf>
    <xf numFmtId="6" fontId="1" fillId="2" borderId="1" xfId="0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right" wrapText="1"/>
    </xf>
    <xf numFmtId="3" fontId="1" fillId="0" borderId="4" xfId="0" applyNumberFormat="1" applyFont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right" wrapText="1"/>
    </xf>
    <xf numFmtId="0" fontId="1" fillId="2" borderId="1" xfId="0" applyNumberFormat="1" applyFont="1" applyFill="1" applyBorder="1" applyAlignment="1">
      <alignment horizontal="right" wrapText="1"/>
    </xf>
    <xf numFmtId="1" fontId="1" fillId="2" borderId="1" xfId="0" applyNumberFormat="1" applyFont="1" applyFill="1" applyBorder="1" applyAlignment="1">
      <alignment horizontal="righ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="70" zoomScaleNormal="70" workbookViewId="0">
      <selection activeCell="H8" sqref="H8"/>
    </sheetView>
  </sheetViews>
  <sheetFormatPr defaultColWidth="9.1796875" defaultRowHeight="15.5" x14ac:dyDescent="0.35"/>
  <cols>
    <col min="1" max="1" width="11.453125" style="5" customWidth="1"/>
    <col min="2" max="2" width="38.7265625" style="5" customWidth="1"/>
    <col min="3" max="3" width="16.7265625" style="5" customWidth="1"/>
    <col min="4" max="4" width="20.26953125" style="5" customWidth="1"/>
    <col min="5" max="5" width="15.453125" style="5" customWidth="1"/>
    <col min="6" max="6" width="15.1796875" style="5" customWidth="1"/>
    <col min="7" max="7" width="14.54296875" style="5" customWidth="1"/>
    <col min="8" max="8" width="15.26953125" style="5" customWidth="1"/>
    <col min="9" max="9" width="15" style="5" customWidth="1"/>
    <col min="10" max="10" width="13.7265625" style="5" customWidth="1"/>
    <col min="11" max="11" width="15.26953125" style="5" customWidth="1"/>
    <col min="12" max="16384" width="9.1796875" style="5"/>
  </cols>
  <sheetData>
    <row r="1" spans="1:12" ht="30.5" x14ac:dyDescent="0.35">
      <c r="A1" s="2" t="s">
        <v>8</v>
      </c>
      <c r="B1" s="2"/>
      <c r="C1" s="1" t="s">
        <v>7</v>
      </c>
      <c r="D1" s="1" t="s">
        <v>6</v>
      </c>
      <c r="E1" s="1" t="s">
        <v>5</v>
      </c>
      <c r="F1" s="1" t="s">
        <v>14</v>
      </c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  <c r="L1" s="8"/>
    </row>
    <row r="2" spans="1:12" ht="31" x14ac:dyDescent="0.35">
      <c r="A2" s="4">
        <v>176.27</v>
      </c>
      <c r="B2" s="3" t="s">
        <v>9</v>
      </c>
      <c r="C2" s="23">
        <v>620</v>
      </c>
      <c r="D2" s="29">
        <v>1435.48387</v>
      </c>
      <c r="E2" s="23">
        <f>C2*D2</f>
        <v>889999.99939999997</v>
      </c>
      <c r="F2" s="24">
        <v>1</v>
      </c>
      <c r="G2" s="31">
        <f>ROUND(E2*(F2/60), 0)</f>
        <v>14833</v>
      </c>
      <c r="H2" s="25">
        <v>21.62</v>
      </c>
      <c r="I2" s="26">
        <f>G2*H2</f>
        <v>320689.46000000002</v>
      </c>
      <c r="J2" s="27">
        <v>0</v>
      </c>
      <c r="K2" s="26">
        <f t="shared" ref="K2:K5" si="0">I2*J2</f>
        <v>0</v>
      </c>
      <c r="L2" s="11"/>
    </row>
    <row r="3" spans="1:12" x14ac:dyDescent="0.35">
      <c r="A3" s="12"/>
      <c r="B3" s="10"/>
      <c r="C3" s="13"/>
      <c r="D3" s="12"/>
      <c r="E3" s="13"/>
      <c r="F3" s="12"/>
      <c r="G3" s="12"/>
      <c r="H3" s="14"/>
      <c r="I3" s="15"/>
      <c r="J3" s="16"/>
      <c r="K3" s="15"/>
      <c r="L3" s="6"/>
    </row>
    <row r="4" spans="1:12" ht="30.5" x14ac:dyDescent="0.35">
      <c r="A4" s="2"/>
      <c r="B4" s="2"/>
      <c r="C4" s="1" t="s">
        <v>7</v>
      </c>
      <c r="D4" s="1" t="s">
        <v>6</v>
      </c>
      <c r="E4" s="1" t="s">
        <v>5</v>
      </c>
      <c r="F4" s="1" t="s">
        <v>14</v>
      </c>
      <c r="G4" s="1" t="s">
        <v>0</v>
      </c>
      <c r="H4" s="1" t="s">
        <v>1</v>
      </c>
      <c r="I4" s="1" t="s">
        <v>2</v>
      </c>
      <c r="J4" s="1" t="s">
        <v>3</v>
      </c>
      <c r="K4" s="1" t="s">
        <v>4</v>
      </c>
      <c r="L4" s="11"/>
    </row>
    <row r="5" spans="1:12" ht="31" x14ac:dyDescent="0.35">
      <c r="A5" s="4">
        <v>176.172</v>
      </c>
      <c r="B5" s="3" t="s">
        <v>10</v>
      </c>
      <c r="C5" s="30">
        <v>30</v>
      </c>
      <c r="D5" s="24">
        <v>150</v>
      </c>
      <c r="E5" s="23">
        <f>C5*D5</f>
        <v>4500</v>
      </c>
      <c r="F5" s="23">
        <v>1</v>
      </c>
      <c r="G5" s="23">
        <f>E5*(F5/60)</f>
        <v>75</v>
      </c>
      <c r="H5" s="25">
        <v>21.62</v>
      </c>
      <c r="I5" s="26">
        <f>G5*H5</f>
        <v>1621.5</v>
      </c>
      <c r="J5" s="27">
        <v>0</v>
      </c>
      <c r="K5" s="26">
        <f t="shared" si="0"/>
        <v>0</v>
      </c>
      <c r="L5" s="11"/>
    </row>
    <row r="6" spans="1:12" x14ac:dyDescent="0.35">
      <c r="A6" s="6"/>
      <c r="B6" s="6"/>
      <c r="C6" s="7"/>
      <c r="D6" s="7"/>
      <c r="E6" s="7"/>
      <c r="F6" s="7"/>
      <c r="G6" s="6"/>
      <c r="H6" s="6"/>
      <c r="I6" s="6"/>
      <c r="J6" s="6"/>
      <c r="K6" s="6"/>
      <c r="L6" s="6"/>
    </row>
    <row r="7" spans="1:12" x14ac:dyDescent="0.35">
      <c r="C7" s="18"/>
      <c r="D7" s="18"/>
      <c r="E7" s="18"/>
      <c r="F7" s="19"/>
      <c r="G7" s="20"/>
    </row>
    <row r="8" spans="1:12" ht="31" x14ac:dyDescent="0.35">
      <c r="B8" s="17"/>
      <c r="C8" s="3" t="s">
        <v>11</v>
      </c>
      <c r="D8" s="3" t="s">
        <v>12</v>
      </c>
      <c r="E8" s="3" t="s">
        <v>0</v>
      </c>
      <c r="F8" s="3" t="s">
        <v>2</v>
      </c>
      <c r="G8" s="3" t="s">
        <v>13</v>
      </c>
      <c r="H8" s="8"/>
    </row>
    <row r="9" spans="1:12" x14ac:dyDescent="0.35">
      <c r="B9" s="17"/>
      <c r="C9" s="21">
        <f>SUM(C2,C5)</f>
        <v>650</v>
      </c>
      <c r="D9" s="21">
        <f>SUM(E2,E5)</f>
        <v>894499.99939999997</v>
      </c>
      <c r="E9" s="3">
        <f>SUM(G2,G5)</f>
        <v>14908</v>
      </c>
      <c r="F9" s="22">
        <f>SUM(I2,I5)</f>
        <v>322310.96000000002</v>
      </c>
      <c r="G9" s="22">
        <f>SUM(K2,K5)</f>
        <v>0</v>
      </c>
      <c r="H9" s="8"/>
    </row>
    <row r="10" spans="1:12" x14ac:dyDescent="0.35">
      <c r="C10" s="9"/>
      <c r="D10" s="28"/>
      <c r="E10" s="28"/>
      <c r="F10" s="9"/>
      <c r="G10" s="9"/>
    </row>
    <row r="11" spans="1:12" x14ac:dyDescent="0.35">
      <c r="A11" s="6"/>
      <c r="B11" s="6"/>
      <c r="H11" s="6"/>
      <c r="I11" s="6"/>
      <c r="J11" s="6"/>
      <c r="K11" s="6"/>
      <c r="L11" s="6"/>
    </row>
  </sheetData>
  <pageMargins left="0.7" right="0.7" top="0.75" bottom="0.75" header="0.3" footer="0.3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Geller, Shelby (PHMSA)</dc:creator>
  <cp:lastModifiedBy>USDOT_User</cp:lastModifiedBy>
  <cp:lastPrinted>2018-03-23T18:04:49Z</cp:lastPrinted>
  <dcterms:created xsi:type="dcterms:W3CDTF">2017-10-30T20:20:31Z</dcterms:created>
  <dcterms:modified xsi:type="dcterms:W3CDTF">2018-05-14T12:48:55Z</dcterms:modified>
</cp:coreProperties>
</file>