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192\2018\IMC\"/>
    </mc:Choice>
  </mc:AlternateContent>
  <bookViews>
    <workbookView xWindow="360" yWindow="90" windowWidth="11340" windowHeight="680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8" i="2" l="1"/>
  <c r="I8" i="2" l="1"/>
  <c r="J8" i="2" s="1"/>
  <c r="E10" i="2" l="1"/>
  <c r="H10" i="2" s="1"/>
  <c r="I10" i="2" s="1"/>
  <c r="E9" i="2"/>
  <c r="E7" i="2"/>
  <c r="E6" i="2"/>
  <c r="E15" i="2" l="1"/>
  <c r="H15" i="2" s="1"/>
  <c r="E16" i="2"/>
  <c r="H16" i="2" s="1"/>
  <c r="E17" i="2"/>
  <c r="H17" i="2" s="1"/>
  <c r="H6" i="2"/>
  <c r="E34" i="2"/>
  <c r="H34" i="2" s="1"/>
  <c r="E33" i="2"/>
  <c r="H33" i="2" s="1"/>
  <c r="I33" i="2" s="1"/>
  <c r="J33" i="2" s="1"/>
  <c r="E31" i="2"/>
  <c r="H31" i="2" s="1"/>
  <c r="E18" i="2"/>
  <c r="H18" i="2" s="1"/>
  <c r="J10" i="2"/>
  <c r="H9" i="2"/>
  <c r="I9" i="2" s="1"/>
  <c r="J9" i="2" s="1"/>
  <c r="E12" i="2"/>
  <c r="H12" i="2" s="1"/>
  <c r="E11" i="2"/>
  <c r="H11" i="2" s="1"/>
  <c r="E30" i="2"/>
  <c r="H30" i="2" s="1"/>
  <c r="E14" i="2"/>
  <c r="H14" i="2" s="1"/>
  <c r="H7" i="2"/>
  <c r="E13" i="2"/>
  <c r="H13" i="2" s="1"/>
  <c r="E22" i="2"/>
  <c r="H22" i="2" s="1"/>
  <c r="E25" i="2"/>
  <c r="H25" i="2" s="1"/>
  <c r="E23" i="2"/>
  <c r="H23" i="2" s="1"/>
  <c r="E24" i="2"/>
  <c r="H24" i="2" s="1"/>
  <c r="E26" i="2"/>
  <c r="H26" i="2" s="1"/>
  <c r="E32" i="2"/>
  <c r="H32" i="2" s="1"/>
  <c r="E28" i="2"/>
  <c r="H28" i="2" s="1"/>
  <c r="E29" i="2"/>
  <c r="H29" i="2" s="1"/>
  <c r="E19" i="2"/>
  <c r="H19" i="2" s="1"/>
  <c r="E20" i="2"/>
  <c r="H20" i="2" s="1"/>
  <c r="E21" i="2"/>
  <c r="H21" i="2" s="1"/>
  <c r="E27" i="2"/>
  <c r="H27" i="2" s="1"/>
  <c r="I20" i="2" l="1"/>
  <c r="J20" i="2" s="1"/>
  <c r="I28" i="2"/>
  <c r="J28" i="2" s="1"/>
  <c r="I26" i="2"/>
  <c r="J26" i="2" s="1"/>
  <c r="I23" i="2"/>
  <c r="J23" i="2" s="1"/>
  <c r="I22" i="2"/>
  <c r="J22" i="2" s="1"/>
  <c r="I7" i="2"/>
  <c r="J7" i="2" s="1"/>
  <c r="I30" i="2"/>
  <c r="J30" i="2" s="1"/>
  <c r="I12" i="2"/>
  <c r="J12" i="2" s="1"/>
  <c r="I18" i="2"/>
  <c r="J18" i="2" s="1"/>
  <c r="I31" i="2"/>
  <c r="J31" i="2" s="1"/>
  <c r="I34" i="2"/>
  <c r="J34" i="2" s="1"/>
  <c r="I17" i="2"/>
  <c r="J17" i="2" s="1"/>
  <c r="I15" i="2"/>
  <c r="J15" i="2" s="1"/>
  <c r="I27" i="2"/>
  <c r="J27" i="2" s="1"/>
  <c r="I21" i="2"/>
  <c r="J21" i="2" s="1"/>
  <c r="I19" i="2"/>
  <c r="J19" i="2" s="1"/>
  <c r="I29" i="2"/>
  <c r="J29" i="2" s="1"/>
  <c r="I32" i="2"/>
  <c r="J32" i="2" s="1"/>
  <c r="I24" i="2"/>
  <c r="J24" i="2" s="1"/>
  <c r="I25" i="2"/>
  <c r="J25" i="2" s="1"/>
  <c r="I13" i="2"/>
  <c r="J13" i="2" s="1"/>
  <c r="I14" i="2"/>
  <c r="J14" i="2" s="1"/>
  <c r="I11" i="2"/>
  <c r="J11" i="2" s="1"/>
  <c r="I6" i="2"/>
  <c r="H35" i="2"/>
  <c r="I16" i="2"/>
  <c r="J16" i="2" s="1"/>
  <c r="E35" i="2"/>
  <c r="I35" i="2" l="1"/>
  <c r="J6" i="2"/>
  <c r="J35" i="2" s="1"/>
</calcChain>
</file>

<file path=xl/sharedStrings.xml><?xml version="1.0" encoding="utf-8"?>
<sst xmlns="http://schemas.openxmlformats.org/spreadsheetml/2006/main" count="53" uniqueCount="46">
  <si>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</si>
  <si>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</si>
  <si>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</si>
  <si>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</si>
  <si>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</si>
  <si>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</si>
  <si>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</si>
  <si>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</si>
  <si>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</si>
  <si>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</si>
  <si>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</si>
  <si>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</si>
  <si>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</si>
  <si>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</si>
  <si>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</si>
  <si>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</si>
  <si>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</si>
  <si>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</si>
  <si>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</si>
  <si>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</si>
  <si>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</si>
  <si>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</si>
  <si>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</si>
  <si>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</si>
  <si>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</si>
  <si>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</si>
  <si>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</si>
  <si>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</si>
  <si>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</si>
  <si>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ISA Program Enrollment Form (Signature Only) (VS Form 1-22)</t>
  </si>
  <si>
    <t>GS - 13</t>
  </si>
  <si>
    <t xml:space="preserve">Biosecurity Protocols </t>
  </si>
  <si>
    <t>GS - 9</t>
  </si>
  <si>
    <t>Biosecurity Audits</t>
  </si>
  <si>
    <t>ISA Action Plan</t>
  </si>
  <si>
    <t>Fish Inventory</t>
  </si>
  <si>
    <t>Mortality Data</t>
  </si>
  <si>
    <t>Disease Surveillance</t>
  </si>
  <si>
    <t>Aquaculture Commodity staff review and approval of indemnity request</t>
  </si>
  <si>
    <t>GS-14</t>
  </si>
  <si>
    <t>OMB Control No.        0579-0192</t>
  </si>
  <si>
    <t>All Species Appraisal and Indemnity Claim Form  (VS Form 1-23 and 1-23a)</t>
  </si>
  <si>
    <t>Infectious Salmon Anemia (ISA); Payment of Indemnity</t>
  </si>
  <si>
    <t>GS-13</t>
  </si>
  <si>
    <t>Proceeds from Animals Sold for Slaughter (VS Form 1-24)</t>
  </si>
  <si>
    <t>Appraisal and Indeminity Request for Affected Premises Using Contract Growers (VS 1-26)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</si>
</sst>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0" xfId="0" applyNumberFormat="1" applyBorder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66" fontId="1" fillId="0" borderId="2" xfId="0" applyNumberFormat="1" applyFont="1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4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="130" zoomScaleNormal="130" zoomScaleSheetLayoutView="100" workbookViewId="0">
      <selection activeCell="K3" sqref="K3"/>
    </sheetView>
  </sheetViews>
  <sheetFormatPr defaultRowHeight="12.5" x14ac:dyDescent="0.25"/>
  <cols>
    <col min="1" max="1" width="4.54296875" customWidth="1"/>
    <col min="2" max="2" width="43.26953125" customWidth="1"/>
    <col min="4" max="4" width="9.1796875" style="9"/>
    <col min="5" max="5" width="9.1796875" style="7"/>
    <col min="6" max="6" width="9.1796875" style="12"/>
    <col min="7" max="7" width="12.26953125" style="4" customWidth="1"/>
    <col min="8" max="8" width="9.1796875" style="7"/>
    <col min="9" max="9" width="9.1796875" style="15"/>
    <col min="10" max="10" width="10.81640625" style="15" customWidth="1"/>
    <col min="11" max="11" width="7.7265625" customWidth="1"/>
  </cols>
  <sheetData>
    <row r="1" spans="1:11" ht="30" customHeight="1" x14ac:dyDescent="0.25">
      <c r="A1" s="51" t="s">
        <v>26</v>
      </c>
      <c r="B1" s="52"/>
      <c r="C1" s="52"/>
      <c r="D1" s="52"/>
      <c r="E1" s="52"/>
      <c r="F1" s="52"/>
      <c r="G1" s="52"/>
      <c r="H1" s="52"/>
      <c r="I1" s="16"/>
      <c r="J1" s="16"/>
      <c r="K1" s="1"/>
    </row>
    <row r="2" spans="1:11" ht="39" customHeight="1" x14ac:dyDescent="0.25">
      <c r="A2" s="49" t="s">
        <v>42</v>
      </c>
      <c r="B2" s="50"/>
      <c r="C2" s="50"/>
      <c r="D2" s="50"/>
      <c r="E2" s="50"/>
      <c r="F2" s="50"/>
      <c r="G2" s="50"/>
      <c r="H2" s="48" t="s">
        <v>40</v>
      </c>
      <c r="I2" s="48"/>
      <c r="J2" s="46"/>
      <c r="K2" s="8">
        <v>43236</v>
      </c>
    </row>
    <row r="3" spans="1:11" ht="34" customHeight="1" x14ac:dyDescent="0.25">
      <c r="A3" s="53" t="s">
        <v>15</v>
      </c>
      <c r="B3" s="53"/>
      <c r="C3" s="17" t="s">
        <v>0</v>
      </c>
      <c r="D3" s="18" t="s">
        <v>16</v>
      </c>
      <c r="E3" s="19" t="s">
        <v>17</v>
      </c>
      <c r="F3" s="55" t="s">
        <v>18</v>
      </c>
      <c r="G3" s="55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5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5">
      <c r="A5" s="54" t="s">
        <v>1</v>
      </c>
      <c r="B5" s="54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5">
      <c r="A6" s="2"/>
      <c r="B6" s="44" t="s">
        <v>29</v>
      </c>
      <c r="C6" s="31">
        <v>1</v>
      </c>
      <c r="D6" s="32">
        <v>0.02</v>
      </c>
      <c r="E6" s="32">
        <f t="shared" ref="E6:E10" si="0">+C6*D6</f>
        <v>0.02</v>
      </c>
      <c r="F6" s="33" t="s">
        <v>30</v>
      </c>
      <c r="G6" s="34">
        <v>51.11</v>
      </c>
      <c r="H6" s="25">
        <f t="shared" ref="H6:H18" si="1">+E6*G6</f>
        <v>1.0222</v>
      </c>
      <c r="I6" s="25">
        <f t="shared" ref="I6:I18" si="2">+H6*0.139</f>
        <v>0.14208580000000001</v>
      </c>
      <c r="J6" s="25">
        <f t="shared" ref="J6:J18" si="3">+H6+I6</f>
        <v>1.1642858</v>
      </c>
      <c r="K6" s="2"/>
    </row>
    <row r="7" spans="1:11" ht="21" x14ac:dyDescent="0.25">
      <c r="A7" s="2"/>
      <c r="B7" s="44" t="s">
        <v>41</v>
      </c>
      <c r="C7" s="31">
        <v>1</v>
      </c>
      <c r="D7" s="32">
        <v>1</v>
      </c>
      <c r="E7" s="32">
        <f t="shared" si="0"/>
        <v>1</v>
      </c>
      <c r="F7" s="33" t="s">
        <v>30</v>
      </c>
      <c r="G7" s="34">
        <v>51.11</v>
      </c>
      <c r="H7" s="25">
        <f t="shared" si="1"/>
        <v>51.11</v>
      </c>
      <c r="I7" s="25">
        <f t="shared" si="2"/>
        <v>7.1042900000000007</v>
      </c>
      <c r="J7" s="25">
        <f t="shared" si="3"/>
        <v>58.214289999999998</v>
      </c>
      <c r="K7" s="2"/>
    </row>
    <row r="8" spans="1:11" s="30" customFormat="1" x14ac:dyDescent="0.25">
      <c r="A8" s="29"/>
      <c r="B8" s="45" t="s">
        <v>38</v>
      </c>
      <c r="C8" s="31">
        <v>1</v>
      </c>
      <c r="D8" s="32">
        <v>1</v>
      </c>
      <c r="E8" s="32">
        <v>1</v>
      </c>
      <c r="F8" s="33" t="s">
        <v>39</v>
      </c>
      <c r="G8" s="34">
        <v>60.4</v>
      </c>
      <c r="H8" s="34">
        <f t="shared" si="1"/>
        <v>60.4</v>
      </c>
      <c r="I8" s="34">
        <f t="shared" si="2"/>
        <v>8.3956</v>
      </c>
      <c r="J8" s="34">
        <f t="shared" si="3"/>
        <v>68.795599999999993</v>
      </c>
      <c r="K8" s="29"/>
    </row>
    <row r="9" spans="1:11" s="30" customFormat="1" x14ac:dyDescent="0.25">
      <c r="A9" s="29"/>
      <c r="B9" s="41" t="s">
        <v>31</v>
      </c>
      <c r="C9" s="31">
        <v>1</v>
      </c>
      <c r="D9" s="32">
        <v>0.5</v>
      </c>
      <c r="E9" s="32">
        <f t="shared" si="0"/>
        <v>0.5</v>
      </c>
      <c r="F9" s="33" t="s">
        <v>32</v>
      </c>
      <c r="G9" s="34">
        <v>29.64</v>
      </c>
      <c r="H9" s="34">
        <f t="shared" si="1"/>
        <v>14.82</v>
      </c>
      <c r="I9" s="34">
        <f t="shared" si="2"/>
        <v>2.0599800000000004</v>
      </c>
      <c r="J9" s="34">
        <f t="shared" si="3"/>
        <v>16.87998</v>
      </c>
      <c r="K9" s="29"/>
    </row>
    <row r="10" spans="1:11" s="30" customFormat="1" x14ac:dyDescent="0.25">
      <c r="A10" s="29"/>
      <c r="B10" s="42" t="s">
        <v>33</v>
      </c>
      <c r="C10" s="31">
        <v>13</v>
      </c>
      <c r="D10" s="32">
        <v>3</v>
      </c>
      <c r="E10" s="32">
        <f t="shared" si="0"/>
        <v>39</v>
      </c>
      <c r="F10" s="33" t="s">
        <v>32</v>
      </c>
      <c r="G10" s="34">
        <v>29.64</v>
      </c>
      <c r="H10" s="34">
        <f t="shared" si="1"/>
        <v>1155.96</v>
      </c>
      <c r="I10" s="34">
        <f t="shared" si="2"/>
        <v>160.67844000000002</v>
      </c>
      <c r="J10" s="34">
        <f t="shared" si="3"/>
        <v>1316.6384400000002</v>
      </c>
      <c r="K10" s="29"/>
    </row>
    <row r="11" spans="1:11" s="30" customFormat="1" x14ac:dyDescent="0.25">
      <c r="A11" s="29"/>
      <c r="B11" s="42" t="s">
        <v>34</v>
      </c>
      <c r="C11" s="31">
        <v>13</v>
      </c>
      <c r="D11" s="32">
        <v>0.5</v>
      </c>
      <c r="E11" s="32">
        <f t="shared" ref="E11:E18" si="4">+C11*D11</f>
        <v>6.5</v>
      </c>
      <c r="F11" s="33" t="s">
        <v>32</v>
      </c>
      <c r="G11" s="34">
        <v>29.64</v>
      </c>
      <c r="H11" s="25">
        <f t="shared" si="1"/>
        <v>192.66</v>
      </c>
      <c r="I11" s="25">
        <f t="shared" si="2"/>
        <v>26.77974</v>
      </c>
      <c r="J11" s="25">
        <f t="shared" si="3"/>
        <v>219.43974</v>
      </c>
      <c r="K11" s="2"/>
    </row>
    <row r="12" spans="1:11" s="30" customFormat="1" x14ac:dyDescent="0.25">
      <c r="A12" s="29"/>
      <c r="B12" s="42" t="s">
        <v>35</v>
      </c>
      <c r="C12" s="31">
        <v>1</v>
      </c>
      <c r="D12" s="32">
        <v>0.25</v>
      </c>
      <c r="E12" s="32">
        <f t="shared" si="4"/>
        <v>0.25</v>
      </c>
      <c r="F12" s="33" t="s">
        <v>32</v>
      </c>
      <c r="G12" s="34">
        <v>29.64</v>
      </c>
      <c r="H12" s="25">
        <f t="shared" si="1"/>
        <v>7.41</v>
      </c>
      <c r="I12" s="25">
        <f t="shared" si="2"/>
        <v>1.0299900000000002</v>
      </c>
      <c r="J12" s="25">
        <f t="shared" si="3"/>
        <v>8.4399899999999999</v>
      </c>
      <c r="K12" s="2"/>
    </row>
    <row r="13" spans="1:11" x14ac:dyDescent="0.25">
      <c r="A13" s="2"/>
      <c r="B13" s="42" t="s">
        <v>36</v>
      </c>
      <c r="C13" s="31">
        <v>1</v>
      </c>
      <c r="D13" s="32">
        <v>0.25</v>
      </c>
      <c r="E13" s="32">
        <f t="shared" si="4"/>
        <v>0.25</v>
      </c>
      <c r="F13" s="33" t="s">
        <v>32</v>
      </c>
      <c r="G13" s="34">
        <v>29.64</v>
      </c>
      <c r="H13" s="25">
        <f t="shared" si="1"/>
        <v>7.41</v>
      </c>
      <c r="I13" s="25">
        <f t="shared" si="2"/>
        <v>1.0299900000000002</v>
      </c>
      <c r="J13" s="25">
        <f t="shared" si="3"/>
        <v>8.4399899999999999</v>
      </c>
      <c r="K13" s="2"/>
    </row>
    <row r="14" spans="1:11" x14ac:dyDescent="0.25">
      <c r="A14" s="2"/>
      <c r="B14" s="40" t="s">
        <v>37</v>
      </c>
      <c r="C14" s="31">
        <v>156</v>
      </c>
      <c r="D14" s="32">
        <v>0.25</v>
      </c>
      <c r="E14" s="32">
        <f t="shared" si="4"/>
        <v>39</v>
      </c>
      <c r="F14" s="33" t="s">
        <v>32</v>
      </c>
      <c r="G14" s="34">
        <v>29.64</v>
      </c>
      <c r="H14" s="25">
        <f t="shared" si="1"/>
        <v>1155.96</v>
      </c>
      <c r="I14" s="25">
        <f t="shared" si="2"/>
        <v>160.67844000000002</v>
      </c>
      <c r="J14" s="25">
        <f t="shared" si="3"/>
        <v>1316.6384400000002</v>
      </c>
      <c r="K14" s="2"/>
    </row>
    <row r="15" spans="1:11" s="30" customFormat="1" x14ac:dyDescent="0.25">
      <c r="A15" s="29"/>
      <c r="B15" s="29" t="s">
        <v>44</v>
      </c>
      <c r="C15" s="31">
        <v>1</v>
      </c>
      <c r="D15" s="32">
        <v>1</v>
      </c>
      <c r="E15" s="32">
        <f t="shared" si="4"/>
        <v>1</v>
      </c>
      <c r="F15" s="33" t="s">
        <v>43</v>
      </c>
      <c r="G15" s="34">
        <v>51.11</v>
      </c>
      <c r="H15" s="34">
        <f t="shared" si="1"/>
        <v>51.11</v>
      </c>
      <c r="I15" s="34">
        <f t="shared" si="2"/>
        <v>7.1042900000000007</v>
      </c>
      <c r="J15" s="34">
        <f t="shared" si="3"/>
        <v>58.214289999999998</v>
      </c>
      <c r="K15" s="29"/>
    </row>
    <row r="16" spans="1:11" s="30" customFormat="1" ht="20.5" x14ac:dyDescent="0.25">
      <c r="A16" s="29"/>
      <c r="B16" s="47" t="s">
        <v>45</v>
      </c>
      <c r="C16" s="31">
        <v>1</v>
      </c>
      <c r="D16" s="32">
        <v>1</v>
      </c>
      <c r="E16" s="32">
        <f t="shared" si="4"/>
        <v>1</v>
      </c>
      <c r="F16" s="33" t="s">
        <v>43</v>
      </c>
      <c r="G16" s="34">
        <v>51.11</v>
      </c>
      <c r="H16" s="34">
        <f t="shared" si="1"/>
        <v>51.11</v>
      </c>
      <c r="I16" s="34">
        <f t="shared" si="2"/>
        <v>7.1042900000000007</v>
      </c>
      <c r="J16" s="34">
        <f t="shared" si="3"/>
        <v>58.214289999999998</v>
      </c>
      <c r="K16" s="29"/>
    </row>
    <row r="17" spans="1:11" x14ac:dyDescent="0.25">
      <c r="A17" s="29"/>
      <c r="B17" s="29"/>
      <c r="C17" s="31"/>
      <c r="D17" s="32"/>
      <c r="E17" s="32">
        <f t="shared" si="4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x14ac:dyDescent="0.25">
      <c r="A18" s="29"/>
      <c r="B18" s="29"/>
      <c r="C18" s="31"/>
      <c r="D18" s="32"/>
      <c r="E18" s="32">
        <f t="shared" si="4"/>
        <v>0</v>
      </c>
      <c r="F18" s="33"/>
      <c r="G18" s="34"/>
      <c r="H18" s="34">
        <f t="shared" si="1"/>
        <v>0</v>
      </c>
      <c r="I18" s="34">
        <f t="shared" si="2"/>
        <v>0</v>
      </c>
      <c r="J18" s="34">
        <f t="shared" si="3"/>
        <v>0</v>
      </c>
      <c r="K18" s="29"/>
    </row>
    <row r="19" spans="1:11" s="30" customFormat="1" x14ac:dyDescent="0.25">
      <c r="A19" s="2"/>
      <c r="B19" s="2"/>
      <c r="C19" s="5"/>
      <c r="D19" s="28"/>
      <c r="E19" s="28">
        <f t="shared" ref="E19:E26" si="5">+C19*D19</f>
        <v>0</v>
      </c>
      <c r="F19" s="21"/>
      <c r="G19" s="25"/>
      <c r="H19" s="25">
        <f t="shared" ref="H19:H26" si="6">+E19*G19</f>
        <v>0</v>
      </c>
      <c r="I19" s="25">
        <f t="shared" ref="I19:I26" si="7">+H19*0.139</f>
        <v>0</v>
      </c>
      <c r="J19" s="25">
        <f t="shared" ref="J19:J26" si="8">+H19+I19</f>
        <v>0</v>
      </c>
      <c r="K19" s="2"/>
    </row>
    <row r="20" spans="1:11" s="30" customFormat="1" x14ac:dyDescent="0.25">
      <c r="A20" s="2"/>
      <c r="B20" s="2"/>
      <c r="C20" s="5"/>
      <c r="D20" s="28"/>
      <c r="E20" s="28">
        <f t="shared" si="5"/>
        <v>0</v>
      </c>
      <c r="F20" s="21"/>
      <c r="G20" s="25"/>
      <c r="H20" s="25">
        <f t="shared" si="6"/>
        <v>0</v>
      </c>
      <c r="I20" s="25">
        <f t="shared" si="7"/>
        <v>0</v>
      </c>
      <c r="J20" s="25">
        <f t="shared" si="8"/>
        <v>0</v>
      </c>
      <c r="K20" s="2"/>
    </row>
    <row r="21" spans="1:11" s="30" customFormat="1" x14ac:dyDescent="0.25">
      <c r="A21" s="2"/>
      <c r="B21" s="2"/>
      <c r="C21" s="5"/>
      <c r="D21" s="28"/>
      <c r="E21" s="28">
        <f t="shared" si="5"/>
        <v>0</v>
      </c>
      <c r="F21" s="21"/>
      <c r="G21" s="25"/>
      <c r="H21" s="25">
        <f t="shared" si="6"/>
        <v>0</v>
      </c>
      <c r="I21" s="25">
        <f t="shared" si="7"/>
        <v>0</v>
      </c>
      <c r="J21" s="25">
        <f t="shared" si="8"/>
        <v>0</v>
      </c>
      <c r="K21" s="2"/>
    </row>
    <row r="22" spans="1:11" s="30" customFormat="1" x14ac:dyDescent="0.25">
      <c r="A22" s="2"/>
      <c r="B22" s="2"/>
      <c r="C22" s="5"/>
      <c r="D22" s="28"/>
      <c r="E22" s="28">
        <f t="shared" si="5"/>
        <v>0</v>
      </c>
      <c r="F22" s="21"/>
      <c r="G22" s="25"/>
      <c r="H22" s="25">
        <f t="shared" si="6"/>
        <v>0</v>
      </c>
      <c r="I22" s="25">
        <f t="shared" si="7"/>
        <v>0</v>
      </c>
      <c r="J22" s="25">
        <f t="shared" si="8"/>
        <v>0</v>
      </c>
      <c r="K22" s="2"/>
    </row>
    <row r="23" spans="1:11" s="30" customFormat="1" x14ac:dyDescent="0.25">
      <c r="A23" s="2"/>
      <c r="B23" s="2"/>
      <c r="C23" s="5"/>
      <c r="D23" s="28"/>
      <c r="E23" s="28">
        <f t="shared" si="5"/>
        <v>0</v>
      </c>
      <c r="F23" s="21"/>
      <c r="G23" s="25"/>
      <c r="H23" s="25">
        <f t="shared" si="6"/>
        <v>0</v>
      </c>
      <c r="I23" s="25">
        <f t="shared" si="7"/>
        <v>0</v>
      </c>
      <c r="J23" s="25">
        <f t="shared" si="8"/>
        <v>0</v>
      </c>
      <c r="K23" s="2"/>
    </row>
    <row r="24" spans="1:11" s="30" customFormat="1" x14ac:dyDescent="0.25">
      <c r="A24" s="2"/>
      <c r="B24" s="2"/>
      <c r="C24" s="5"/>
      <c r="D24" s="28"/>
      <c r="E24" s="28">
        <f t="shared" si="5"/>
        <v>0</v>
      </c>
      <c r="F24" s="21"/>
      <c r="G24" s="25"/>
      <c r="H24" s="25">
        <f t="shared" si="6"/>
        <v>0</v>
      </c>
      <c r="I24" s="25">
        <f t="shared" si="7"/>
        <v>0</v>
      </c>
      <c r="J24" s="25">
        <f t="shared" si="8"/>
        <v>0</v>
      </c>
      <c r="K24" s="2"/>
    </row>
    <row r="25" spans="1:11" s="30" customFormat="1" x14ac:dyDescent="0.25">
      <c r="A25" s="2"/>
      <c r="B25" s="2"/>
      <c r="C25" s="5"/>
      <c r="D25" s="28"/>
      <c r="E25" s="28">
        <f t="shared" si="5"/>
        <v>0</v>
      </c>
      <c r="F25" s="21"/>
      <c r="G25" s="25"/>
      <c r="H25" s="25">
        <f t="shared" si="6"/>
        <v>0</v>
      </c>
      <c r="I25" s="25">
        <f t="shared" si="7"/>
        <v>0</v>
      </c>
      <c r="J25" s="25">
        <f t="shared" si="8"/>
        <v>0</v>
      </c>
      <c r="K25" s="2"/>
    </row>
    <row r="26" spans="1:11" s="30" customFormat="1" x14ac:dyDescent="0.25">
      <c r="A26" s="2"/>
      <c r="B26" s="2"/>
      <c r="C26" s="5"/>
      <c r="D26" s="28"/>
      <c r="E26" s="28">
        <f t="shared" si="5"/>
        <v>0</v>
      </c>
      <c r="F26" s="21"/>
      <c r="G26" s="25"/>
      <c r="H26" s="25">
        <f t="shared" si="6"/>
        <v>0</v>
      </c>
      <c r="I26" s="25">
        <f t="shared" si="7"/>
        <v>0</v>
      </c>
      <c r="J26" s="25">
        <f t="shared" si="8"/>
        <v>0</v>
      </c>
      <c r="K26" s="2"/>
    </row>
    <row r="27" spans="1:11" x14ac:dyDescent="0.25">
      <c r="A27" s="29"/>
      <c r="B27" s="29"/>
      <c r="C27" s="31"/>
      <c r="D27" s="32"/>
      <c r="E27" s="32">
        <f t="shared" ref="E27:E34" si="9">+C27*D27</f>
        <v>0</v>
      </c>
      <c r="F27" s="33"/>
      <c r="G27" s="34"/>
      <c r="H27" s="34">
        <f t="shared" ref="H27:H34" si="10">+E27*G27</f>
        <v>0</v>
      </c>
      <c r="I27" s="34">
        <f t="shared" ref="I27:I34" si="11">+H27*0.139</f>
        <v>0</v>
      </c>
      <c r="J27" s="34">
        <f t="shared" ref="J27:J34" si="12">+H27+I27</f>
        <v>0</v>
      </c>
      <c r="K27" s="29"/>
    </row>
    <row r="28" spans="1:11" x14ac:dyDescent="0.25">
      <c r="A28" s="29"/>
      <c r="B28" s="29"/>
      <c r="C28" s="31"/>
      <c r="D28" s="32"/>
      <c r="E28" s="32">
        <f t="shared" si="9"/>
        <v>0</v>
      </c>
      <c r="F28" s="33"/>
      <c r="G28" s="34"/>
      <c r="H28" s="34">
        <f t="shared" si="10"/>
        <v>0</v>
      </c>
      <c r="I28" s="34">
        <f t="shared" si="11"/>
        <v>0</v>
      </c>
      <c r="J28" s="34">
        <f t="shared" si="12"/>
        <v>0</v>
      </c>
      <c r="K28" s="29"/>
    </row>
    <row r="29" spans="1:11" x14ac:dyDescent="0.25">
      <c r="A29" s="29"/>
      <c r="B29" s="29"/>
      <c r="C29" s="31"/>
      <c r="D29" s="32"/>
      <c r="E29" s="32">
        <f t="shared" si="9"/>
        <v>0</v>
      </c>
      <c r="F29" s="33"/>
      <c r="G29" s="34"/>
      <c r="H29" s="34">
        <f t="shared" si="10"/>
        <v>0</v>
      </c>
      <c r="I29" s="34">
        <f t="shared" si="11"/>
        <v>0</v>
      </c>
      <c r="J29" s="34">
        <f t="shared" si="12"/>
        <v>0</v>
      </c>
      <c r="K29" s="29"/>
    </row>
    <row r="30" spans="1:11" x14ac:dyDescent="0.25">
      <c r="A30" s="29"/>
      <c r="B30" s="29"/>
      <c r="C30" s="35"/>
      <c r="D30" s="36"/>
      <c r="E30" s="36">
        <f t="shared" si="9"/>
        <v>0</v>
      </c>
      <c r="F30" s="37"/>
      <c r="G30" s="34"/>
      <c r="H30" s="43">
        <f t="shared" si="10"/>
        <v>0</v>
      </c>
      <c r="I30" s="43">
        <f t="shared" si="11"/>
        <v>0</v>
      </c>
      <c r="J30" s="43">
        <f t="shared" si="12"/>
        <v>0</v>
      </c>
      <c r="K30" s="29"/>
    </row>
    <row r="31" spans="1:11" x14ac:dyDescent="0.25">
      <c r="A31" s="29"/>
      <c r="B31" s="38"/>
      <c r="C31" s="31"/>
      <c r="D31" s="32"/>
      <c r="E31" s="32">
        <f t="shared" si="9"/>
        <v>0</v>
      </c>
      <c r="F31" s="33"/>
      <c r="G31" s="34"/>
      <c r="H31" s="34">
        <f t="shared" si="10"/>
        <v>0</v>
      </c>
      <c r="I31" s="34">
        <f t="shared" si="11"/>
        <v>0</v>
      </c>
      <c r="J31" s="34">
        <f t="shared" si="12"/>
        <v>0</v>
      </c>
      <c r="K31" s="29"/>
    </row>
    <row r="32" spans="1:11" s="30" customFormat="1" x14ac:dyDescent="0.25">
      <c r="A32" s="29"/>
      <c r="B32" s="29"/>
      <c r="C32" s="31"/>
      <c r="D32" s="32"/>
      <c r="E32" s="32">
        <f t="shared" si="9"/>
        <v>0</v>
      </c>
      <c r="F32" s="33"/>
      <c r="G32" s="34"/>
      <c r="H32" s="34">
        <f t="shared" si="10"/>
        <v>0</v>
      </c>
      <c r="I32" s="34">
        <f t="shared" si="11"/>
        <v>0</v>
      </c>
      <c r="J32" s="34">
        <f t="shared" si="12"/>
        <v>0</v>
      </c>
      <c r="K32" s="29"/>
    </row>
    <row r="33" spans="1:11" x14ac:dyDescent="0.25">
      <c r="A33" s="29"/>
      <c r="B33" s="29"/>
      <c r="C33" s="31"/>
      <c r="D33" s="32"/>
      <c r="E33" s="32">
        <f t="shared" si="9"/>
        <v>0</v>
      </c>
      <c r="F33" s="33"/>
      <c r="G33" s="34"/>
      <c r="H33" s="34">
        <f t="shared" si="10"/>
        <v>0</v>
      </c>
      <c r="I33" s="34">
        <f t="shared" si="11"/>
        <v>0</v>
      </c>
      <c r="J33" s="34">
        <f t="shared" si="12"/>
        <v>0</v>
      </c>
      <c r="K33" s="29"/>
    </row>
    <row r="34" spans="1:11" s="30" customFormat="1" x14ac:dyDescent="0.25">
      <c r="A34" s="29"/>
      <c r="B34" s="29"/>
      <c r="C34" s="31"/>
      <c r="D34" s="32"/>
      <c r="E34" s="32">
        <f t="shared" si="9"/>
        <v>0</v>
      </c>
      <c r="F34" s="33"/>
      <c r="G34" s="34"/>
      <c r="H34" s="34">
        <f t="shared" si="10"/>
        <v>0</v>
      </c>
      <c r="I34" s="34">
        <f t="shared" si="11"/>
        <v>0</v>
      </c>
      <c r="J34" s="34">
        <f t="shared" si="12"/>
        <v>0</v>
      </c>
      <c r="K34" s="29"/>
    </row>
    <row r="35" spans="1:11" s="30" customFormat="1" x14ac:dyDescent="0.25">
      <c r="A35" s="27" t="s">
        <v>25</v>
      </c>
      <c r="B35" s="2"/>
      <c r="C35" s="5"/>
      <c r="D35" s="24"/>
      <c r="E35" s="28">
        <f>SUM(E6:E34)</f>
        <v>89.52000000000001</v>
      </c>
      <c r="F35" s="26"/>
      <c r="G35" s="25"/>
      <c r="H35" s="34">
        <f>SUM(H6:H34)</f>
        <v>2748.9722000000006</v>
      </c>
      <c r="I35" s="34">
        <f>SUM(I6:I34)</f>
        <v>382.10713580000004</v>
      </c>
      <c r="J35" s="34">
        <f>SUM(J6:J34)</f>
        <v>3131.0793358000001</v>
      </c>
      <c r="K35" s="2"/>
    </row>
    <row r="36" spans="1:11" s="30" customFormat="1" x14ac:dyDescent="0.25">
      <c r="A36" s="1" t="s">
        <v>28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0" customFormat="1" x14ac:dyDescent="0.25">
      <c r="A37" s="1" t="s">
        <v>27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0" customFormat="1" x14ac:dyDescent="0.25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0" customFormat="1" x14ac:dyDescent="0.25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0" customFormat="1" x14ac:dyDescent="0.25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5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5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50" spans="1:11" s="1" customFormat="1" x14ac:dyDescent="0.25">
      <c r="A50"/>
      <c r="B50"/>
      <c r="C50"/>
      <c r="D50" s="9"/>
      <c r="E50" s="7"/>
      <c r="F50" s="12"/>
      <c r="G50" s="4"/>
      <c r="H50" s="7"/>
      <c r="I50" s="15"/>
      <c r="J50" s="15"/>
      <c r="K50"/>
    </row>
  </sheetData>
  <mergeCells count="5">
    <mergeCell ref="A2:G2"/>
    <mergeCell ref="A1:H1"/>
    <mergeCell ref="A3:B3"/>
    <mergeCell ref="A5:B5"/>
    <mergeCell ref="F3:G3"/>
  </mergeCells>
  <phoneticPr fontId="0" type="noConversion"/>
  <pageMargins left="0.25" right="0.25" top="0.25" bottom="0.5" header="0.25" footer="0.25"/>
  <pageSetup orientation="landscape" horizontalDpi="300" verticalDpi="300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I14" sqref="I14"/>
    </sheetView>
  </sheetViews>
  <sheetFormatPr defaultRowHeight="12.5" x14ac:dyDescent="0.25"/>
  <cols>
    <col min="3" max="3" width="12.7265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Holliday, Markus J - APHIS</cp:lastModifiedBy>
  <cp:lastPrinted>2017-10-26T14:58:07Z</cp:lastPrinted>
  <dcterms:created xsi:type="dcterms:W3CDTF">2001-05-15T11:23:39Z</dcterms:created>
  <dcterms:modified xsi:type="dcterms:W3CDTF">2018-05-16T17:21:14Z</dcterms:modified>
</cp:coreProperties>
</file>