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VS\0101\0101 (2016)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Sheet1!$A$1:$O$236</definedName>
  </definedNames>
  <calcPr calcId="152511"/>
</workbook>
</file>

<file path=xl/calcChain.xml><?xml version="1.0" encoding="utf-8"?>
<calcChain xmlns="http://schemas.openxmlformats.org/spreadsheetml/2006/main">
  <c r="L34" i="19" l="1"/>
  <c r="M34" i="19"/>
  <c r="N34" i="19"/>
  <c r="O34" i="19"/>
  <c r="J34" i="19"/>
  <c r="J32" i="19"/>
  <c r="J31" i="19"/>
  <c r="L31" i="19" s="1"/>
  <c r="L30" i="19"/>
  <c r="J29" i="19"/>
  <c r="L29" i="19" s="1"/>
  <c r="J28" i="19"/>
  <c r="L28" i="19" s="1"/>
  <c r="L27" i="19"/>
  <c r="J27" i="19"/>
  <c r="J26" i="19"/>
  <c r="L26" i="19" s="1"/>
  <c r="L25" i="19"/>
  <c r="J25" i="19"/>
  <c r="J24" i="19"/>
  <c r="L24" i="19" s="1"/>
  <c r="J23" i="19"/>
  <c r="L23" i="19" s="1"/>
  <c r="J235" i="19"/>
  <c r="L235" i="19" s="1"/>
  <c r="J234" i="19"/>
  <c r="L234" i="19" s="1"/>
  <c r="J233" i="19"/>
  <c r="L233" i="19" s="1"/>
  <c r="J232" i="19"/>
  <c r="L232" i="19" s="1"/>
  <c r="J231" i="19"/>
  <c r="L231" i="19" s="1"/>
  <c r="J230" i="19"/>
  <c r="L230" i="19" s="1"/>
  <c r="J229" i="19"/>
  <c r="L229" i="19" s="1"/>
  <c r="J228" i="19"/>
  <c r="L228" i="19" s="1"/>
  <c r="J227" i="19"/>
  <c r="L227" i="19" s="1"/>
  <c r="J226" i="19"/>
  <c r="L226" i="19" s="1"/>
  <c r="L33" i="19" l="1"/>
  <c r="J33" i="19"/>
  <c r="O68" i="19"/>
  <c r="O65" i="19" l="1"/>
  <c r="O161" i="19" l="1"/>
  <c r="J127" i="19"/>
  <c r="L127" i="19" s="1"/>
  <c r="M167" i="19"/>
  <c r="O167" i="19" s="1"/>
  <c r="M128" i="19"/>
  <c r="O128" i="19" s="1"/>
  <c r="O137" i="19" s="1"/>
  <c r="J96" i="19"/>
  <c r="O166" i="19"/>
  <c r="J166" i="19"/>
  <c r="L166" i="19" s="1"/>
  <c r="J165" i="19"/>
  <c r="L165" i="19" s="1"/>
  <c r="O164" i="19"/>
  <c r="J164" i="19"/>
  <c r="L164" i="19" s="1"/>
  <c r="J163" i="19"/>
  <c r="L163" i="19"/>
  <c r="J162" i="19"/>
  <c r="L162" i="19" s="1"/>
  <c r="J160" i="19"/>
  <c r="L160" i="19" s="1"/>
  <c r="J136" i="19"/>
  <c r="L136" i="19" s="1"/>
  <c r="L135" i="19"/>
  <c r="J134" i="19"/>
  <c r="L134" i="19" s="1"/>
  <c r="J133" i="19"/>
  <c r="L133" i="19" s="1"/>
  <c r="J132" i="19"/>
  <c r="L132" i="19" s="1"/>
  <c r="J131" i="19"/>
  <c r="L131" i="19" s="1"/>
  <c r="J130" i="19"/>
  <c r="J129" i="19"/>
  <c r="L129" i="19" s="1"/>
  <c r="J126" i="19"/>
  <c r="L126" i="19" s="1"/>
  <c r="J65" i="19"/>
  <c r="L65" i="19" s="1"/>
  <c r="J198" i="19"/>
  <c r="L198" i="19" s="1"/>
  <c r="O198" i="19"/>
  <c r="J199" i="19"/>
  <c r="J196" i="19"/>
  <c r="L196" i="19" s="1"/>
  <c r="O199" i="19"/>
  <c r="J200" i="19"/>
  <c r="L200" i="19" s="1"/>
  <c r="J197" i="19"/>
  <c r="L197" i="19" s="1"/>
  <c r="J195" i="19"/>
  <c r="L195" i="19" s="1"/>
  <c r="J194" i="19"/>
  <c r="L194" i="19" s="1"/>
  <c r="J102" i="19"/>
  <c r="L102" i="19" s="1"/>
  <c r="O101" i="19"/>
  <c r="J101" i="19"/>
  <c r="L101" i="19" s="1"/>
  <c r="O100" i="19"/>
  <c r="J100" i="19"/>
  <c r="L100" i="19" s="1"/>
  <c r="O99" i="19"/>
  <c r="J99" i="19"/>
  <c r="L99" i="19" s="1"/>
  <c r="O98" i="19"/>
  <c r="J98" i="19"/>
  <c r="L98" i="19" s="1"/>
  <c r="O97" i="19"/>
  <c r="J97" i="19"/>
  <c r="L97" i="19" s="1"/>
  <c r="O96" i="19"/>
  <c r="J94" i="19"/>
  <c r="L94" i="19" s="1"/>
  <c r="J93" i="19"/>
  <c r="I92" i="19" s="1"/>
  <c r="J92" i="19" s="1"/>
  <c r="J68" i="19"/>
  <c r="L68" i="19" s="1"/>
  <c r="O67" i="19"/>
  <c r="J67" i="19"/>
  <c r="L67" i="19" s="1"/>
  <c r="O66" i="19"/>
  <c r="O64" i="19"/>
  <c r="J64" i="19"/>
  <c r="L64" i="19" s="1"/>
  <c r="O63" i="19"/>
  <c r="J63" i="19"/>
  <c r="L63" i="19" s="1"/>
  <c r="O62" i="19"/>
  <c r="J62" i="19"/>
  <c r="L62" i="19" s="1"/>
  <c r="O61" i="19"/>
  <c r="J61" i="19"/>
  <c r="L61" i="19" s="1"/>
  <c r="O60" i="19"/>
  <c r="J60" i="19"/>
  <c r="L60" i="19" s="1"/>
  <c r="O59" i="19"/>
  <c r="J59" i="19"/>
  <c r="O58" i="19"/>
  <c r="J58" i="19"/>
  <c r="L58" i="19" s="1"/>
  <c r="J203" i="19"/>
  <c r="L203" i="19" s="1"/>
  <c r="J202" i="19"/>
  <c r="L202" i="19" s="1"/>
  <c r="J201" i="19"/>
  <c r="J204" i="19"/>
  <c r="L204" i="19" s="1"/>
  <c r="M69" i="19"/>
  <c r="M103" i="19"/>
  <c r="M205" i="19"/>
  <c r="L199" i="19"/>
  <c r="M171" i="19" l="1"/>
  <c r="O171" i="19"/>
  <c r="J137" i="19"/>
  <c r="J69" i="19"/>
  <c r="O103" i="19"/>
  <c r="L137" i="19"/>
  <c r="L92" i="19"/>
  <c r="J103" i="19"/>
  <c r="I161" i="19"/>
  <c r="J161" i="19" s="1"/>
  <c r="L161" i="19" s="1"/>
  <c r="L171" i="19" s="1"/>
  <c r="L201" i="19"/>
  <c r="L59" i="19"/>
  <c r="L69" i="19" s="1"/>
  <c r="L93" i="19"/>
  <c r="M137" i="19"/>
  <c r="L205" i="19"/>
  <c r="O205" i="19"/>
  <c r="O69" i="19"/>
  <c r="J171" i="19" l="1"/>
  <c r="J35" i="19"/>
  <c r="L103" i="19"/>
  <c r="L35" i="19" l="1"/>
</calcChain>
</file>

<file path=xl/comments1.xml><?xml version="1.0" encoding="utf-8"?>
<comments xmlns="http://schemas.openxmlformats.org/spreadsheetml/2006/main">
  <authors>
    <author>Sutton, Diane L - APHIS</author>
  </authors>
  <commentList>
    <comment ref="H2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SFCP plus infected/source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SFCP plus inf/source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estimated state contribution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new investigations in FY 2014 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estimated mangaged by states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indemnity requests in FY 2014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indemnity requests FY 2014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7 new in FY 2014</t>
        </r>
      </text>
    </comment>
    <comment ref="H5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on number managed by State</t>
        </r>
      </text>
    </comment>
    <comment ref="H6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15 new in FY 2104</t>
        </r>
      </text>
    </comment>
    <comment ref="H6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 based on estimate of on-farm submissions not associated with clean up in FY 2014 1090 collected - 2/3 of 643 indemnified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99 PEMMP in place as of 4/2015</t>
        </r>
      </text>
    </comment>
    <comment ref="H6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on how many managed by State</t>
        </r>
      </text>
    </comment>
    <comment ref="M6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PEMMPs 4/2015</t>
        </r>
      </text>
    </comment>
    <comment ref="H6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combination of lab reports plus field submissions consider adobe form for 5-29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one lab state opperated plus guess on how many State submissions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on-farm + RSSS sites</t>
        </r>
      </text>
    </comment>
    <comment ref="H9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approved labs 18 </t>
        </r>
      </text>
    </comment>
    <comment ref="H9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new SFCP participants in FY 2014</t>
        </r>
      </text>
    </comment>
    <comment ref="H9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new SFCP participants in FY 2014</t>
        </r>
      </text>
    </comment>
    <comment ref="H10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based on current number plus expected increase 4/2015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based on number of approved markets handling sheep and goats</t>
        </r>
      </text>
    </comment>
    <comment ref="H12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assumes 20% renew plus 10 new per year</t>
        </r>
      </text>
    </comment>
    <comment ref="M12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used 2012 census # SG farms x 75% to account for those not engaging interstate</t>
        </r>
      </text>
    </comment>
    <comment ref="H13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we have made this report voluntary only 1 still submits it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approved tag manufactures 4/2015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orders 2014 divided by number of manufacturers</t>
        </r>
      </text>
    </comment>
    <comment ref="H13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based on number of inf/source and new PEMMPS FY 2014</t>
        </r>
      </text>
    </comment>
    <comment ref="H16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includes acredited vets and owners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states process these</t>
        </r>
      </text>
    </comment>
    <comment ref="H16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tag orders in 2014</t>
        </r>
      </text>
    </comment>
    <comment ref="H16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new premises in SCS</t>
        </r>
      </text>
    </comment>
    <comment ref="H16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estimated number if IDs issued by States</t>
        </r>
      </text>
    </comment>
    <comment ref="M16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used 2012 census # SG farms x 75% to account for those not engaging interstate</t>
        </r>
      </text>
    </comment>
    <comment ref="K19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based on input form our non-profit cooperators</t>
        </r>
      </text>
    </comment>
    <comment ref="H22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ASI, AGF, NIAA</t>
        </r>
      </text>
    </comment>
  </commentList>
</comments>
</file>

<file path=xl/sharedStrings.xml><?xml version="1.0" encoding="utf-8"?>
<sst xmlns="http://schemas.openxmlformats.org/spreadsheetml/2006/main" count="527" uniqueCount="160">
  <si>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</si>
  <si>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</si>
  <si>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</si>
  <si>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</si>
  <si>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</si>
  <si>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</si>
  <si>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</si>
  <si>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</si>
  <si>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</si>
  <si>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</si>
  <si>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</si>
  <si>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</si>
  <si>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</si>
  <si>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</si>
  <si>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</si>
  <si>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</si>
  <si>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</si>
  <si>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</si>
  <si>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</si>
  <si>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</si>
  <si>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</si>
  <si>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</si>
  <si>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</si>
  <si>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</si>
  <si>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</si>
  <si>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</si>
  <si>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</si>
  <si>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</si>
  <si>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</si>
  <si>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</si>
  <si>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</si>
  <si>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</si>
  <si>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</si>
  <si>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</si>
  <si>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</si>
  <si>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</si>
  <si>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</si>
  <si>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</si>
  <si>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</si>
  <si>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</si>
  <si>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</si>
  <si>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</si>
  <si>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</si>
  <si>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</si>
  <si>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</si>
  <si>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</si>
  <si>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</si>
  <si>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</si>
  <si>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</si>
  <si>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</si>
  <si>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0579-0101</t>
  </si>
  <si>
    <t>54.2</t>
  </si>
  <si>
    <t>SF 424</t>
  </si>
  <si>
    <t>SF 424A</t>
  </si>
  <si>
    <t>SF 424B</t>
  </si>
  <si>
    <t>SF LLL</t>
  </si>
  <si>
    <t>VS 1-23,        1-23A</t>
  </si>
  <si>
    <t>54.5</t>
  </si>
  <si>
    <t>54.6</t>
  </si>
  <si>
    <t>VS 1-24</t>
  </si>
  <si>
    <t>54.8</t>
  </si>
  <si>
    <t>VS 5-19C</t>
  </si>
  <si>
    <t>VS 5-29, VS 5-29A</t>
  </si>
  <si>
    <t>VS 10-4</t>
  </si>
  <si>
    <t>VS 5-21</t>
  </si>
  <si>
    <t>54.21</t>
  </si>
  <si>
    <t>VS 5-22</t>
  </si>
  <si>
    <t>VS 5-19A</t>
  </si>
  <si>
    <t>VS 5-19B</t>
  </si>
  <si>
    <t>79.5</t>
  </si>
  <si>
    <t>79.6</t>
  </si>
  <si>
    <t>VS 1-27</t>
  </si>
  <si>
    <t>VS 5-24</t>
  </si>
  <si>
    <t>54.3 (b)</t>
  </si>
  <si>
    <t>54.3 (b) and 54.8 (f)</t>
  </si>
  <si>
    <t>54.8 (e)</t>
  </si>
  <si>
    <t>54.8 (g)</t>
  </si>
  <si>
    <t>54.11 (a) (8)</t>
  </si>
  <si>
    <t>79.2 (b)</t>
  </si>
  <si>
    <t>79.2 (g)</t>
  </si>
  <si>
    <t>VS 17-140 or equivalent</t>
  </si>
  <si>
    <t>Not for profit</t>
  </si>
  <si>
    <t>State</t>
  </si>
  <si>
    <t>54.4(a)</t>
  </si>
  <si>
    <t>Scrapie PEMMP Inspection Report and Recordkeeping (Business)</t>
  </si>
  <si>
    <t>54.11(a)(8)</t>
  </si>
  <si>
    <t>Specimen Submission (Business)</t>
  </si>
  <si>
    <t>54.11(b)</t>
  </si>
  <si>
    <t>79.2(a)</t>
  </si>
  <si>
    <t>79.3(a)</t>
  </si>
  <si>
    <t>79.2(d)</t>
  </si>
  <si>
    <t>79.2(f)</t>
  </si>
  <si>
    <t>79.2(f)(2)(ii) (B)</t>
  </si>
  <si>
    <t>79.2(f)(2)(ii) (A)</t>
  </si>
  <si>
    <t>Monthly Report of Official Identification Devices Produced (Business)</t>
  </si>
  <si>
    <t>79.2(f)(2)(ii) (C)</t>
  </si>
  <si>
    <t>Data Entry of Official ID Devices Produced (Business)</t>
  </si>
  <si>
    <t>Request for Approval of New Device Type (Business)</t>
  </si>
  <si>
    <t xml:space="preserve">79.4 (C) </t>
  </si>
  <si>
    <t>Permit for Movement of Restricted Animal (Business)</t>
  </si>
  <si>
    <t>79.2</t>
  </si>
  <si>
    <t>Recordkeeping, Identification (Business)</t>
  </si>
  <si>
    <t>Not for Profit</t>
  </si>
  <si>
    <t>MOU Forms - Family (State)</t>
  </si>
  <si>
    <t>Proceeds from Animals Sold for Slaughter (Business)</t>
  </si>
  <si>
    <t>Owner Statement (Business)</t>
  </si>
  <si>
    <t>Agreement to Send official Eartags to Specified Individuals (Business)</t>
  </si>
  <si>
    <t>SF 425</t>
  </si>
  <si>
    <t>54.8 (h)(4)</t>
  </si>
  <si>
    <t>Recordkeeping for Plans (Business)</t>
  </si>
  <si>
    <t>Application for Premises ID Numbers  (Business)</t>
  </si>
  <si>
    <t>State/Tribe</t>
  </si>
  <si>
    <t>Cooperative Agreement or Grant Workplan (State/Tribe)</t>
  </si>
  <si>
    <t>Cooperative Agreement or Grant Financial Plan (State/Tribe)</t>
  </si>
  <si>
    <t>`</t>
  </si>
  <si>
    <t xml:space="preserve">Report for Consignments when Identification is Applied (Business) </t>
  </si>
  <si>
    <t>Flock Plan and Recordkeeping (Business, including breed registries)</t>
  </si>
  <si>
    <t>Post Exposure Management and Monitoring Plan and Recordkeeping (Business, including breed registries)</t>
  </si>
  <si>
    <t>Recordkeeping, Animals Moved in Interstate Commerce (Business)</t>
  </si>
  <si>
    <t>Herd Owner Notification of Designation of Flocks or Animals (State)</t>
  </si>
  <si>
    <t xml:space="preserve">VS 5-20 or equivelant </t>
  </si>
  <si>
    <t>VS 5-19 or VS 5-19D</t>
  </si>
  <si>
    <t>Written Agreement/Certification (Business)</t>
  </si>
  <si>
    <t>Individual Animal Information Report (Business)</t>
  </si>
  <si>
    <t>Request for Information: Record of Animals Moved or Record of Animals Acquired  (Business)</t>
  </si>
  <si>
    <t>Flock Inspection and Epidemiology Report or Scrapie Epidemiology Report (Business)</t>
  </si>
  <si>
    <t>Cooperative State-Federal Scrapie Control Program, Scrapie Test Record and Cont. Sheet (Business)</t>
  </si>
  <si>
    <t>Agreement to Conduct the Official Histopathology  Examination for the Diagnosis of Scrapie (State)</t>
  </si>
  <si>
    <t>Scrapie SFCP Flock Inspection Report (Initial Flock Inspection) - and Recordkeeping (Business)</t>
  </si>
  <si>
    <t>Scrapie SFCP Flock Inspection Report (Annual Inspection Report) - and Recordkeeping (Business)</t>
  </si>
  <si>
    <t>Certificate of Vet Inspection - United States Origin Health Certificate  (Business)</t>
  </si>
  <si>
    <t>Consistent State Application - Application for Scrapie Classification, Classification Renewal, or Reclassification of a State (State)</t>
  </si>
  <si>
    <t>State/Tribe (and Recordkeeping)</t>
  </si>
  <si>
    <t>Application for ID Numbers including Blue Tags (Business)</t>
  </si>
  <si>
    <t>Cooperative Agreement/Grant Forms: Application for Federal Assistance (State/Tribe) - covered under 4040-0004</t>
  </si>
  <si>
    <t xml:space="preserve">SCRAPIE IN SHEEP AND GOATS; INTERSTATE MOVEMENT RESTRICTIONS AND INDEMNITY PROGRAM </t>
  </si>
  <si>
    <t xml:space="preserve">VS 5-18 and 5-18A, or  equivelant  </t>
  </si>
  <si>
    <t>Appraisal and Idemnity Claim and Continuation Sheet (Business)</t>
  </si>
  <si>
    <t>Report Suspect/Dead Animals (Business)</t>
  </si>
  <si>
    <t xml:space="preserve">Request for Laboratory Approval (Business)  </t>
  </si>
  <si>
    <t>Application for the Scrapie Free Flock Certification Program (Business)</t>
  </si>
  <si>
    <t>Request for Approval to Produce Official Identification Divices (Business)</t>
  </si>
  <si>
    <t>Request for Laboratory Approval (State)  (NEW)</t>
  </si>
  <si>
    <t>Agreement to use blue "slaughter only tags" (Business) (NEW)</t>
  </si>
  <si>
    <t>Certificate of Vet Inspection - United States Origin Health Certificate and Recordkeeping (State) (NEW)</t>
  </si>
  <si>
    <t>State/Tribe (and Recordkeeping) (NEW)</t>
  </si>
  <si>
    <t>Declination to Participate or Provide Information  (Business) (NEW)</t>
  </si>
  <si>
    <t>Determination of Age/Number of Animals (Business) (NEW)</t>
  </si>
  <si>
    <t>Receipt of Disposal Expenses (Payment of Indemnity) (NEW)</t>
  </si>
  <si>
    <t>Cooperative Agreement /Grant Forms - Budget Information (State/Tribe) - covered under 4040-0006</t>
  </si>
  <si>
    <t>Cooperative Agreement /Grant Forms - Assurances - Non-Construction Program (State/Tribe) - covered under 4040-0007</t>
  </si>
  <si>
    <t>Cooperative Agreement /Grant Forms - Disclosure of Lobbying Activities (State/Tribe) - covered under 4040-0013</t>
  </si>
  <si>
    <t>Cooperative Agreement/Federal Financial Report (State/Tribe) - covered under 4040-0014</t>
  </si>
  <si>
    <t>Cooperative Agreement or Grant Quarterly Report and Recordkeeping (State/Tribe) (New)</t>
  </si>
  <si>
    <t>Not for Profit (New)</t>
  </si>
  <si>
    <t>Designated Scrapie Epidemiologist Training (State) (New)</t>
  </si>
  <si>
    <t>Epidemiology and ID Compliance Report (State) (New)</t>
  </si>
  <si>
    <r>
      <t xml:space="preserve">SCRAPIE IN SHEEP AND GOATS; INTERSTATE MOVEMENT RESTRICTIONS AND INDEMNITY PROGRAM                                                               </t>
    </r>
    <r>
      <rPr>
        <sz val="10"/>
        <color rgb="FFC00000"/>
        <rFont val="Times New Roman"/>
        <family val="1"/>
      </rPr>
      <t>PLEASE NOTE:  THIS PAGE CONTAINS STANDARD FORMS AND THE BURDEN HOURS ARE NOT ADDED INTO THIS INFORMATION COLLECTION.</t>
    </r>
  </si>
  <si>
    <t xml:space="preserve">SCRAPIE IN SHEEP AND GOATS; INTERSTATE MOVEMENT RESTRICTIONS AND INDEMNITY PROGRAM                      </t>
  </si>
  <si>
    <t xml:space="preserve">SCRAPIE IN SHEEP AND GOATS; INTERSTATE MOVEMENT RESTRICTIONS AND INDEMNITY PROGRAM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</si>
</sst>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23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Times New Roman"/>
      <family val="1"/>
    </font>
    <font>
      <b/>
      <sz val="7.5"/>
      <name val="Times New Roman"/>
      <family val="1"/>
    </font>
    <font>
      <b/>
      <sz val="7"/>
      <name val="Times New Roman"/>
      <family val="1"/>
    </font>
    <font>
      <sz val="5"/>
      <name val="Times New Roman"/>
      <family val="1"/>
    </font>
    <font>
      <sz val="10"/>
      <color rgb="FF00B050"/>
      <name val="Times New Roman"/>
      <family val="1"/>
    </font>
    <font>
      <sz val="10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2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2" fontId="5" fillId="0" borderId="10" xfId="0" applyNumberFormat="1" applyFont="1" applyBorder="1" applyAlignment="1" applyProtection="1">
      <alignment vertical="center"/>
    </xf>
    <xf numFmtId="1" fontId="5" fillId="0" borderId="3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1" fillId="0" borderId="13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/>
    <xf numFmtId="0" fontId="18" fillId="0" borderId="0" xfId="0" applyFont="1" applyProtection="1"/>
    <xf numFmtId="2" fontId="20" fillId="0" borderId="3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2" fontId="1" fillId="0" borderId="2" xfId="0" applyNumberFormat="1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wrapText="1"/>
    </xf>
    <xf numFmtId="2" fontId="1" fillId="0" borderId="8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3" fontId="21" fillId="0" borderId="3" xfId="0" applyNumberFormat="1" applyFont="1" applyBorder="1" applyAlignment="1" applyProtection="1">
      <alignment vertical="center"/>
      <protection locked="0"/>
    </xf>
    <xf numFmtId="2" fontId="21" fillId="0" borderId="2" xfId="0" applyNumberFormat="1" applyFont="1" applyBorder="1" applyAlignment="1" applyProtection="1">
      <alignment vertical="center"/>
      <protection locked="0"/>
    </xf>
    <xf numFmtId="3" fontId="21" fillId="0" borderId="2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3" fontId="5" fillId="0" borderId="0" xfId="0" applyNumberFormat="1" applyFont="1" applyAlignment="1" applyProtection="1">
      <alignment vertical="center"/>
    </xf>
    <xf numFmtId="1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1" fontId="5" fillId="0" borderId="20" xfId="0" applyNumberFormat="1" applyFont="1" applyBorder="1" applyAlignment="1" applyProtection="1">
      <alignment horizontal="left" vertical="center"/>
    </xf>
    <xf numFmtId="49" fontId="5" fillId="0" borderId="20" xfId="0" applyNumberFormat="1" applyFont="1" applyBorder="1" applyAlignment="1" applyProtection="1">
      <alignment horizontal="left" vertical="center" wrapText="1"/>
    </xf>
    <xf numFmtId="3" fontId="5" fillId="0" borderId="23" xfId="0" applyNumberFormat="1" applyFont="1" applyBorder="1" applyAlignment="1" applyProtection="1">
      <alignment vertical="center"/>
    </xf>
    <xf numFmtId="1" fontId="5" fillId="0" borderId="20" xfId="0" applyNumberFormat="1" applyFont="1" applyBorder="1" applyAlignment="1" applyProtection="1">
      <alignment vertical="center"/>
    </xf>
    <xf numFmtId="4" fontId="5" fillId="0" borderId="20" xfId="0" applyNumberFormat="1" applyFont="1" applyBorder="1" applyAlignment="1" applyProtection="1">
      <alignment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9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9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7" fillId="0" borderId="4" xfId="0" applyNumberFormat="1" applyFont="1" applyBorder="1" applyAlignment="1" applyProtection="1">
      <alignment horizontal="left" vertical="center" wrapText="1"/>
      <protection locked="0"/>
    </xf>
    <xf numFmtId="49" fontId="17" fillId="0" borderId="0" xfId="0" applyNumberFormat="1" applyFont="1" applyBorder="1" applyAlignment="1" applyProtection="1">
      <alignment horizontal="left" vertical="center" wrapText="1"/>
      <protection locked="0"/>
    </xf>
    <xf numFmtId="49" fontId="17" fillId="0" borderId="3" xfId="0" applyNumberFormat="1" applyFont="1" applyBorder="1" applyAlignment="1" applyProtection="1">
      <alignment horizontal="left" vertical="center" wrapText="1"/>
      <protection locked="0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4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5" fillId="0" borderId="16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5" fillId="0" borderId="18" xfId="0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right" vertic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5" fillId="0" borderId="16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vertical="center" wrapText="1"/>
    </xf>
    <xf numFmtId="49" fontId="17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1" fillId="0" borderId="19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3" fillId="0" borderId="14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center" vertical="center"/>
    </xf>
    <xf numFmtId="2" fontId="18" fillId="0" borderId="19" xfId="0" applyNumberFormat="1" applyFont="1" applyBorder="1" applyAlignment="1" applyProtection="1">
      <alignment horizontal="center" vertical="center"/>
    </xf>
    <xf numFmtId="0" fontId="19" fillId="0" borderId="19" xfId="0" applyFont="1" applyBorder="1" applyAlignment="1" applyProtection="1">
      <alignment horizontal="center" vertical="center"/>
    </xf>
    <xf numFmtId="2" fontId="19" fillId="0" borderId="19" xfId="0" applyNumberFormat="1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5" fillId="0" borderId="14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11" fillId="0" borderId="13" xfId="0" applyFont="1" applyBorder="1" applyAlignment="1" applyProtection="1">
      <alignment horizontal="left" vertical="top" wrapText="1"/>
    </xf>
    <xf numFmtId="0" fontId="5" fillId="0" borderId="13" xfId="0" applyFont="1" applyBorder="1" applyAlignment="1" applyProtection="1"/>
    <xf numFmtId="0" fontId="5" fillId="0" borderId="6" xfId="0" applyFont="1" applyBorder="1" applyAlignment="1" applyProtection="1"/>
    <xf numFmtId="49" fontId="5" fillId="0" borderId="19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3" xfId="0" applyNumberFormat="1" applyFont="1" applyBorder="1" applyAlignment="1" applyProtection="1">
      <alignment vertical="center" wrapText="1"/>
      <protection locked="0"/>
    </xf>
    <xf numFmtId="49" fontId="5" fillId="0" borderId="19" xfId="0" applyNumberFormat="1" applyFont="1" applyBorder="1" applyAlignment="1" applyProtection="1">
      <alignment vertical="center" wrapText="1"/>
      <protection locked="0"/>
    </xf>
    <xf numFmtId="49" fontId="5" fillId="0" borderId="13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4" xfId="0" applyNumberFormat="1" applyFont="1" applyFill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vertical="center" wrapText="1"/>
      <protection locked="0"/>
    </xf>
    <xf numFmtId="49" fontId="5" fillId="0" borderId="3" xfId="0" applyNumberFormat="1" applyFont="1" applyFill="1" applyBorder="1" applyAlignment="1" applyProtection="1">
      <alignment vertical="center" wrapText="1"/>
      <protection locked="0"/>
    </xf>
    <xf numFmtId="49" fontId="5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7" xfId="0" applyNumberFormat="1" applyFont="1" applyFill="1" applyBorder="1" applyAlignment="1" applyProtection="1">
      <alignment horizontal="right" vertical="center"/>
    </xf>
    <xf numFmtId="0" fontId="5" fillId="0" borderId="18" xfId="0" applyFont="1" applyFill="1" applyBorder="1" applyAlignment="1" applyProtection="1">
      <alignment horizontal="right" vertical="center"/>
    </xf>
    <xf numFmtId="0" fontId="5" fillId="0" borderId="12" xfId="0" applyFont="1" applyFill="1" applyBorder="1" applyAlignment="1" applyProtection="1">
      <alignment horizontal="right" vertical="center"/>
    </xf>
    <xf numFmtId="49" fontId="6" fillId="0" borderId="21" xfId="0" applyNumberFormat="1" applyFont="1" applyBorder="1" applyAlignment="1" applyProtection="1">
      <alignment horizontal="right" vertical="center"/>
    </xf>
    <xf numFmtId="0" fontId="5" fillId="0" borderId="22" xfId="0" applyFont="1" applyBorder="1" applyAlignment="1" applyProtection="1">
      <alignment horizontal="right" vertical="center"/>
    </xf>
    <xf numFmtId="0" fontId="5" fillId="0" borderId="23" xfId="0" applyFont="1" applyBorder="1" applyAlignment="1" applyProtection="1">
      <alignment horizontal="right" vertical="center"/>
    </xf>
    <xf numFmtId="49" fontId="17" fillId="0" borderId="19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111111111"/>
  <dimension ref="A1:IV11349"/>
  <sheetViews>
    <sheetView tabSelected="1" view="pageBreakPreview" topLeftCell="A220" zoomScale="89" zoomScaleNormal="100" zoomScaleSheetLayoutView="89" workbookViewId="0">
      <selection activeCell="K235" sqref="K235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2" customWidth="1"/>
    <col min="8" max="8" width="10.5703125" style="5" customWidth="1"/>
    <col min="9" max="9" width="11.5703125" style="5" bestFit="1" customWidth="1"/>
    <col min="10" max="10" width="14" style="23" customWidth="1"/>
    <col min="11" max="11" width="9.140625" style="5"/>
    <col min="12" max="12" width="13.42578125" style="1" customWidth="1"/>
    <col min="13" max="13" width="12.140625" style="5" customWidth="1"/>
    <col min="14" max="14" width="9.140625" style="5"/>
    <col min="15" max="15" width="12.7109375" style="56" customWidth="1"/>
    <col min="16" max="16384" width="9.140625" style="1"/>
  </cols>
  <sheetData>
    <row r="1" spans="1:18" x14ac:dyDescent="0.15">
      <c r="O1" s="54"/>
    </row>
    <row r="2" spans="1:18" x14ac:dyDescent="0.15">
      <c r="O2" s="54"/>
    </row>
    <row r="3" spans="1:18" x14ac:dyDescent="0.15">
      <c r="A3" s="2"/>
      <c r="B3" s="2"/>
      <c r="C3" s="2"/>
      <c r="D3" s="2"/>
      <c r="E3" s="2"/>
      <c r="F3" s="2"/>
      <c r="G3" s="43"/>
      <c r="H3" s="6"/>
      <c r="I3" s="6"/>
      <c r="J3" s="25"/>
      <c r="K3" s="6"/>
      <c r="L3" s="2"/>
      <c r="M3" s="6"/>
      <c r="N3" s="6"/>
      <c r="O3" s="55"/>
    </row>
    <row r="4" spans="1:18" ht="9" customHeight="1" x14ac:dyDescent="0.2">
      <c r="A4" s="166" t="s">
        <v>49</v>
      </c>
      <c r="B4" s="167"/>
      <c r="C4" s="167"/>
      <c r="D4" s="167"/>
      <c r="E4" s="167"/>
      <c r="F4" s="167"/>
      <c r="G4" s="167"/>
      <c r="H4" s="168"/>
      <c r="I4" s="175" t="s">
        <v>46</v>
      </c>
      <c r="J4" s="176"/>
      <c r="K4" s="176"/>
      <c r="L4" s="176"/>
      <c r="M4" s="177"/>
      <c r="N4" s="64" t="s">
        <v>1</v>
      </c>
      <c r="O4" s="65"/>
      <c r="P4" s="67"/>
      <c r="Q4" s="67"/>
      <c r="R4" s="67"/>
    </row>
    <row r="5" spans="1:18" ht="8.25" customHeight="1" x14ac:dyDescent="0.15">
      <c r="A5" s="169"/>
      <c r="B5" s="170"/>
      <c r="C5" s="170"/>
      <c r="D5" s="170"/>
      <c r="E5" s="170"/>
      <c r="F5" s="170"/>
      <c r="G5" s="170"/>
      <c r="H5" s="171"/>
      <c r="I5" s="22"/>
      <c r="K5" s="23"/>
      <c r="L5" s="23"/>
      <c r="M5" s="14"/>
      <c r="N5" s="23"/>
      <c r="O5" s="62"/>
    </row>
    <row r="6" spans="1:18" ht="12.75" customHeight="1" x14ac:dyDescent="0.2">
      <c r="A6" s="169"/>
      <c r="B6" s="170"/>
      <c r="C6" s="170"/>
      <c r="D6" s="170"/>
      <c r="E6" s="170"/>
      <c r="F6" s="170"/>
      <c r="G6" s="170"/>
      <c r="H6" s="171"/>
      <c r="I6" s="137" t="s">
        <v>135</v>
      </c>
      <c r="J6" s="138"/>
      <c r="K6" s="138"/>
      <c r="L6" s="138"/>
      <c r="M6" s="139"/>
      <c r="N6" s="24" t="s">
        <v>50</v>
      </c>
      <c r="O6" s="62"/>
    </row>
    <row r="7" spans="1:18" ht="8.25" customHeight="1" x14ac:dyDescent="0.15">
      <c r="A7" s="169"/>
      <c r="B7" s="170"/>
      <c r="C7" s="170"/>
      <c r="D7" s="170"/>
      <c r="E7" s="170"/>
      <c r="F7" s="170"/>
      <c r="G7" s="170"/>
      <c r="H7" s="171"/>
      <c r="I7" s="140"/>
      <c r="J7" s="138"/>
      <c r="K7" s="138"/>
      <c r="L7" s="138"/>
      <c r="M7" s="139"/>
      <c r="N7" s="23"/>
      <c r="O7" s="62"/>
    </row>
    <row r="8" spans="1:18" ht="8.25" customHeight="1" x14ac:dyDescent="0.15">
      <c r="A8" s="169"/>
      <c r="B8" s="170"/>
      <c r="C8" s="170"/>
      <c r="D8" s="170"/>
      <c r="E8" s="170"/>
      <c r="F8" s="170"/>
      <c r="G8" s="170"/>
      <c r="H8" s="171"/>
      <c r="I8" s="140"/>
      <c r="J8" s="138"/>
      <c r="K8" s="138"/>
      <c r="L8" s="138"/>
      <c r="M8" s="139"/>
      <c r="N8" s="25"/>
      <c r="O8" s="63"/>
    </row>
    <row r="9" spans="1:18" ht="9" customHeight="1" x14ac:dyDescent="0.15">
      <c r="A9" s="169"/>
      <c r="B9" s="170"/>
      <c r="C9" s="170"/>
      <c r="D9" s="170"/>
      <c r="E9" s="170"/>
      <c r="F9" s="170"/>
      <c r="G9" s="170"/>
      <c r="H9" s="171"/>
      <c r="I9" s="140"/>
      <c r="J9" s="138"/>
      <c r="K9" s="138"/>
      <c r="L9" s="138"/>
      <c r="M9" s="139"/>
      <c r="N9" s="11" t="s">
        <v>2</v>
      </c>
      <c r="O9" s="62"/>
    </row>
    <row r="10" spans="1:18" ht="8.25" customHeight="1" x14ac:dyDescent="0.15">
      <c r="A10" s="169"/>
      <c r="B10" s="170"/>
      <c r="C10" s="170"/>
      <c r="D10" s="170"/>
      <c r="E10" s="170"/>
      <c r="F10" s="170"/>
      <c r="G10" s="170"/>
      <c r="H10" s="171"/>
      <c r="I10" s="140"/>
      <c r="J10" s="138"/>
      <c r="K10" s="138"/>
      <c r="L10" s="138"/>
      <c r="M10" s="139"/>
      <c r="N10" s="23"/>
      <c r="O10" s="62"/>
    </row>
    <row r="11" spans="1:18" ht="8.25" customHeight="1" x14ac:dyDescent="0.15">
      <c r="A11" s="169"/>
      <c r="B11" s="170"/>
      <c r="C11" s="170"/>
      <c r="D11" s="170"/>
      <c r="E11" s="170"/>
      <c r="F11" s="170"/>
      <c r="G11" s="170"/>
      <c r="H11" s="171"/>
      <c r="I11" s="140"/>
      <c r="J11" s="138"/>
      <c r="K11" s="138"/>
      <c r="L11" s="138"/>
      <c r="M11" s="139"/>
      <c r="N11" s="108">
        <v>42790</v>
      </c>
      <c r="O11" s="109"/>
    </row>
    <row r="12" spans="1:18" ht="8.25" customHeight="1" x14ac:dyDescent="0.15">
      <c r="A12" s="172"/>
      <c r="B12" s="173"/>
      <c r="C12" s="173"/>
      <c r="D12" s="173"/>
      <c r="E12" s="173"/>
      <c r="F12" s="173"/>
      <c r="G12" s="173"/>
      <c r="H12" s="174"/>
      <c r="I12" s="141"/>
      <c r="J12" s="142"/>
      <c r="K12" s="142"/>
      <c r="L12" s="142"/>
      <c r="M12" s="143"/>
      <c r="N12" s="110"/>
      <c r="O12" s="111"/>
    </row>
    <row r="13" spans="1:18" x14ac:dyDescent="0.15">
      <c r="A13" s="112" t="s">
        <v>0</v>
      </c>
      <c r="B13" s="113"/>
      <c r="C13" s="113"/>
      <c r="D13" s="113"/>
      <c r="E13" s="113"/>
      <c r="F13" s="114"/>
      <c r="G13" s="44"/>
      <c r="H13" s="118" t="s">
        <v>3</v>
      </c>
      <c r="I13" s="119"/>
      <c r="J13" s="119"/>
      <c r="K13" s="119"/>
      <c r="L13" s="119"/>
      <c r="M13" s="119"/>
      <c r="N13" s="119"/>
      <c r="O13" s="120"/>
    </row>
    <row r="14" spans="1:18" x14ac:dyDescent="0.15">
      <c r="A14" s="115"/>
      <c r="B14" s="116"/>
      <c r="C14" s="116"/>
      <c r="D14" s="116"/>
      <c r="E14" s="116"/>
      <c r="F14" s="117"/>
      <c r="G14" s="44"/>
      <c r="H14" s="121"/>
      <c r="I14" s="122"/>
      <c r="J14" s="122"/>
      <c r="K14" s="122"/>
      <c r="L14" s="122"/>
      <c r="M14" s="122"/>
      <c r="N14" s="122"/>
      <c r="O14" s="123"/>
    </row>
    <row r="15" spans="1:18" x14ac:dyDescent="0.15">
      <c r="A15" s="12"/>
      <c r="B15" s="13"/>
      <c r="C15" s="13"/>
      <c r="D15" s="13"/>
      <c r="E15" s="13"/>
      <c r="F15" s="14"/>
      <c r="G15" s="44"/>
      <c r="H15" s="124" t="s">
        <v>4</v>
      </c>
      <c r="I15" s="125"/>
      <c r="J15" s="125"/>
      <c r="K15" s="125"/>
      <c r="L15" s="126"/>
      <c r="M15" s="130" t="s">
        <v>5</v>
      </c>
      <c r="N15" s="119"/>
      <c r="O15" s="120"/>
    </row>
    <row r="16" spans="1:18" x14ac:dyDescent="0.15">
      <c r="A16" s="15"/>
      <c r="B16" s="13"/>
      <c r="C16" s="13"/>
      <c r="D16" s="13"/>
      <c r="E16" s="13"/>
      <c r="F16" s="14"/>
      <c r="G16" s="44"/>
      <c r="H16" s="127"/>
      <c r="I16" s="128"/>
      <c r="J16" s="128"/>
      <c r="K16" s="128"/>
      <c r="L16" s="129"/>
      <c r="M16" s="121"/>
      <c r="N16" s="122"/>
      <c r="O16" s="123"/>
    </row>
    <row r="17" spans="1:24" x14ac:dyDescent="0.15">
      <c r="A17" s="15"/>
      <c r="B17" s="13"/>
      <c r="C17" s="13"/>
      <c r="D17" s="13"/>
      <c r="E17" s="13"/>
      <c r="F17" s="14"/>
      <c r="G17" s="45"/>
      <c r="H17" s="16"/>
      <c r="I17" s="12"/>
      <c r="J17" s="12"/>
      <c r="K17" s="12"/>
      <c r="L17" s="17"/>
      <c r="M17" s="12"/>
      <c r="N17" s="12"/>
      <c r="O17" s="57" t="s">
        <v>39</v>
      </c>
    </row>
    <row r="18" spans="1:24" x14ac:dyDescent="0.15">
      <c r="A18" s="15"/>
      <c r="B18" s="13"/>
      <c r="C18" s="13"/>
      <c r="D18" s="13"/>
      <c r="E18" s="13"/>
      <c r="F18" s="14"/>
      <c r="G18" s="46" t="s">
        <v>6</v>
      </c>
      <c r="H18" s="19" t="s">
        <v>16</v>
      </c>
      <c r="I18" s="18" t="s">
        <v>18</v>
      </c>
      <c r="J18" s="18" t="s">
        <v>22</v>
      </c>
      <c r="K18" s="18" t="s">
        <v>25</v>
      </c>
      <c r="L18" s="18" t="s">
        <v>27</v>
      </c>
      <c r="M18" s="18" t="s">
        <v>31</v>
      </c>
      <c r="N18" s="18" t="s">
        <v>35</v>
      </c>
      <c r="O18" s="57" t="s">
        <v>32</v>
      </c>
    </row>
    <row r="19" spans="1:24" x14ac:dyDescent="0.15">
      <c r="A19" s="18" t="s">
        <v>13</v>
      </c>
      <c r="B19" s="131" t="s">
        <v>12</v>
      </c>
      <c r="C19" s="132"/>
      <c r="D19" s="132"/>
      <c r="E19" s="132"/>
      <c r="F19" s="133"/>
      <c r="G19" s="46" t="s">
        <v>8</v>
      </c>
      <c r="H19" s="19" t="s">
        <v>17</v>
      </c>
      <c r="I19" s="18" t="s">
        <v>23</v>
      </c>
      <c r="J19" s="18" t="s">
        <v>23</v>
      </c>
      <c r="K19" s="18" t="s">
        <v>44</v>
      </c>
      <c r="L19" s="18" t="s">
        <v>25</v>
      </c>
      <c r="M19" s="18" t="s">
        <v>32</v>
      </c>
      <c r="N19" s="18" t="s">
        <v>36</v>
      </c>
      <c r="O19" s="57" t="s">
        <v>40</v>
      </c>
    </row>
    <row r="20" spans="1:24" ht="8.25" customHeight="1" x14ac:dyDescent="0.15">
      <c r="A20" s="18" t="s">
        <v>14</v>
      </c>
      <c r="B20" s="13"/>
      <c r="C20" s="13"/>
      <c r="D20" s="13"/>
      <c r="E20" s="13"/>
      <c r="F20" s="14"/>
      <c r="G20" s="46" t="s">
        <v>7</v>
      </c>
      <c r="H20" s="14"/>
      <c r="I20" s="18" t="s">
        <v>19</v>
      </c>
      <c r="J20" s="18" t="s">
        <v>29</v>
      </c>
      <c r="K20" s="18" t="s">
        <v>45</v>
      </c>
      <c r="L20" s="18" t="s">
        <v>28</v>
      </c>
      <c r="M20" s="18" t="s">
        <v>33</v>
      </c>
      <c r="N20" s="18" t="s">
        <v>32</v>
      </c>
      <c r="O20" s="58" t="s">
        <v>41</v>
      </c>
      <c r="V20" s="4"/>
    </row>
    <row r="21" spans="1:24" ht="12.75" customHeight="1" x14ac:dyDescent="0.15">
      <c r="A21" s="15"/>
      <c r="B21" s="13"/>
      <c r="C21" s="13"/>
      <c r="D21" s="13"/>
      <c r="E21" s="13"/>
      <c r="F21" s="14"/>
      <c r="G21" s="47"/>
      <c r="H21" s="14"/>
      <c r="I21" s="18" t="s">
        <v>20</v>
      </c>
      <c r="J21" s="18"/>
      <c r="K21" s="18"/>
      <c r="L21" s="18"/>
      <c r="M21" s="18"/>
      <c r="N21" s="18" t="s">
        <v>37</v>
      </c>
      <c r="O21" s="57"/>
      <c r="V21" s="4"/>
    </row>
    <row r="22" spans="1:24" ht="12.75" customHeight="1" x14ac:dyDescent="0.15">
      <c r="A22" s="20" t="s">
        <v>10</v>
      </c>
      <c r="B22" s="178" t="s">
        <v>11</v>
      </c>
      <c r="C22" s="164"/>
      <c r="D22" s="164"/>
      <c r="E22" s="164"/>
      <c r="F22" s="165"/>
      <c r="G22" s="48" t="s">
        <v>9</v>
      </c>
      <c r="H22" s="21" t="s">
        <v>15</v>
      </c>
      <c r="I22" s="20" t="s">
        <v>21</v>
      </c>
      <c r="J22" s="20" t="s">
        <v>24</v>
      </c>
      <c r="K22" s="20" t="s">
        <v>26</v>
      </c>
      <c r="L22" s="20" t="s">
        <v>30</v>
      </c>
      <c r="M22" s="20" t="s">
        <v>34</v>
      </c>
      <c r="N22" s="20" t="s">
        <v>42</v>
      </c>
      <c r="O22" s="59" t="s">
        <v>38</v>
      </c>
      <c r="V22" s="4"/>
    </row>
    <row r="23" spans="1:24" s="3" customFormat="1" ht="44.25" customHeight="1" x14ac:dyDescent="0.2">
      <c r="A23" s="99" t="s">
        <v>73</v>
      </c>
      <c r="B23" s="134" t="s">
        <v>124</v>
      </c>
      <c r="C23" s="135"/>
      <c r="D23" s="135"/>
      <c r="E23" s="135"/>
      <c r="F23" s="136"/>
      <c r="G23" s="100" t="s">
        <v>136</v>
      </c>
      <c r="H23" s="7">
        <v>456</v>
      </c>
      <c r="I23" s="70">
        <v>1</v>
      </c>
      <c r="J23" s="27">
        <f t="shared" ref="J23:J29" si="0">SUM(H23*I23)</f>
        <v>456</v>
      </c>
      <c r="K23" s="70">
        <v>0.25</v>
      </c>
      <c r="L23" s="72">
        <f t="shared" ref="L23:L31" si="1">SUM(J23*K23)</f>
        <v>114</v>
      </c>
      <c r="M23" s="8"/>
      <c r="N23" s="9"/>
      <c r="O23" s="66"/>
      <c r="Q23" s="1"/>
      <c r="R23" s="1"/>
      <c r="S23" s="1"/>
      <c r="T23" s="1"/>
      <c r="U23" s="1"/>
      <c r="V23" s="4"/>
      <c r="W23" s="1"/>
      <c r="X23" s="1"/>
    </row>
    <row r="24" spans="1:24" s="3" customFormat="1" ht="24" customHeight="1" x14ac:dyDescent="0.2">
      <c r="B24" s="156" t="s">
        <v>82</v>
      </c>
      <c r="C24" s="157"/>
      <c r="D24" s="157"/>
      <c r="E24" s="157"/>
      <c r="F24" s="158"/>
      <c r="G24" s="100"/>
      <c r="H24" s="7">
        <v>10</v>
      </c>
      <c r="I24" s="70">
        <v>2</v>
      </c>
      <c r="J24" s="27">
        <f t="shared" si="0"/>
        <v>20</v>
      </c>
      <c r="K24" s="70">
        <v>0.25</v>
      </c>
      <c r="L24" s="72">
        <f t="shared" si="1"/>
        <v>5</v>
      </c>
      <c r="M24" s="8"/>
      <c r="N24" s="9"/>
      <c r="O24" s="66"/>
      <c r="Q24" s="1"/>
      <c r="R24" s="1"/>
      <c r="S24" s="1"/>
      <c r="T24" s="1"/>
      <c r="U24" s="1"/>
      <c r="V24" s="4"/>
      <c r="W24" s="1"/>
      <c r="X24" s="1"/>
    </row>
    <row r="25" spans="1:24" s="3" customFormat="1" ht="39.75" customHeight="1" x14ac:dyDescent="0.2">
      <c r="A25" s="99" t="s">
        <v>73</v>
      </c>
      <c r="B25" s="144" t="s">
        <v>123</v>
      </c>
      <c r="C25" s="145"/>
      <c r="D25" s="145"/>
      <c r="E25" s="145"/>
      <c r="F25" s="146"/>
      <c r="G25" s="100" t="s">
        <v>120</v>
      </c>
      <c r="H25" s="7">
        <v>456</v>
      </c>
      <c r="I25" s="70">
        <v>1</v>
      </c>
      <c r="J25" s="27">
        <f t="shared" si="0"/>
        <v>456</v>
      </c>
      <c r="K25" s="70">
        <v>1</v>
      </c>
      <c r="L25" s="72">
        <f t="shared" si="1"/>
        <v>456</v>
      </c>
      <c r="M25" s="8"/>
      <c r="N25" s="9"/>
      <c r="O25" s="66"/>
      <c r="Q25" s="1"/>
      <c r="R25" s="1"/>
      <c r="S25" s="1"/>
      <c r="T25" s="1"/>
      <c r="U25" s="1"/>
      <c r="V25" s="4"/>
      <c r="W25" s="1"/>
      <c r="X25" s="1"/>
    </row>
    <row r="26" spans="1:24" s="3" customFormat="1" ht="24" customHeight="1" x14ac:dyDescent="0.2">
      <c r="A26" s="99"/>
      <c r="B26" s="159" t="s">
        <v>82</v>
      </c>
      <c r="C26" s="160"/>
      <c r="D26" s="160"/>
      <c r="E26" s="160"/>
      <c r="F26" s="161"/>
      <c r="G26" s="100"/>
      <c r="H26" s="7">
        <v>10</v>
      </c>
      <c r="I26" s="70">
        <v>2</v>
      </c>
      <c r="J26" s="27">
        <f t="shared" si="0"/>
        <v>20</v>
      </c>
      <c r="K26" s="70">
        <v>1</v>
      </c>
      <c r="L26" s="72">
        <f t="shared" si="1"/>
        <v>20</v>
      </c>
      <c r="M26" s="8"/>
      <c r="N26" s="9"/>
      <c r="O26" s="66"/>
      <c r="Q26" s="1"/>
      <c r="R26" s="1"/>
      <c r="S26" s="1"/>
      <c r="T26" s="1"/>
      <c r="U26" s="1"/>
      <c r="V26" s="4"/>
      <c r="W26" s="1"/>
      <c r="X26" s="1"/>
    </row>
    <row r="27" spans="1:24" s="3" customFormat="1" ht="45.75" customHeight="1" x14ac:dyDescent="0.2">
      <c r="A27" s="99" t="s">
        <v>74</v>
      </c>
      <c r="B27" s="144" t="s">
        <v>125</v>
      </c>
      <c r="C27" s="145"/>
      <c r="D27" s="145"/>
      <c r="E27" s="145"/>
      <c r="F27" s="146"/>
      <c r="G27" s="100" t="s">
        <v>121</v>
      </c>
      <c r="H27" s="7">
        <v>50</v>
      </c>
      <c r="I27" s="70">
        <v>1</v>
      </c>
      <c r="J27" s="27">
        <f t="shared" si="0"/>
        <v>50</v>
      </c>
      <c r="K27" s="70">
        <v>5.5</v>
      </c>
      <c r="L27" s="72">
        <f t="shared" si="1"/>
        <v>275</v>
      </c>
      <c r="M27" s="8"/>
      <c r="N27" s="9"/>
      <c r="O27" s="66"/>
      <c r="Q27" s="1"/>
      <c r="R27" s="1"/>
      <c r="S27" s="1"/>
      <c r="T27" s="1"/>
      <c r="U27" s="1"/>
      <c r="V27" s="4"/>
      <c r="W27" s="1"/>
      <c r="X27" s="1"/>
    </row>
    <row r="28" spans="1:24" s="3" customFormat="1" ht="24" customHeight="1" x14ac:dyDescent="0.2">
      <c r="A28" s="99"/>
      <c r="B28" s="159" t="s">
        <v>82</v>
      </c>
      <c r="C28" s="160"/>
      <c r="D28" s="160"/>
      <c r="E28" s="160"/>
      <c r="F28" s="161"/>
      <c r="G28" s="100"/>
      <c r="H28" s="7">
        <v>20</v>
      </c>
      <c r="I28" s="70">
        <v>2</v>
      </c>
      <c r="J28" s="27">
        <f t="shared" si="0"/>
        <v>40</v>
      </c>
      <c r="K28" s="70">
        <v>5.5</v>
      </c>
      <c r="L28" s="72">
        <f t="shared" si="1"/>
        <v>220</v>
      </c>
      <c r="M28" s="8"/>
      <c r="N28" s="9"/>
      <c r="O28" s="66"/>
      <c r="Q28" s="1"/>
      <c r="R28" s="1"/>
      <c r="S28" s="1"/>
      <c r="T28" s="1"/>
      <c r="U28" s="1"/>
      <c r="V28" s="4"/>
      <c r="W28" s="1"/>
      <c r="X28" s="1"/>
    </row>
    <row r="29" spans="1:24" s="3" customFormat="1" ht="45.75" customHeight="1" x14ac:dyDescent="0.2">
      <c r="A29" s="99" t="s">
        <v>83</v>
      </c>
      <c r="B29" s="144" t="s">
        <v>137</v>
      </c>
      <c r="C29" s="145"/>
      <c r="D29" s="145"/>
      <c r="E29" s="145"/>
      <c r="F29" s="146"/>
      <c r="G29" s="100" t="s">
        <v>56</v>
      </c>
      <c r="H29" s="7">
        <v>33</v>
      </c>
      <c r="I29" s="70">
        <v>1</v>
      </c>
      <c r="J29" s="27">
        <f t="shared" si="0"/>
        <v>33</v>
      </c>
      <c r="K29" s="70">
        <v>1</v>
      </c>
      <c r="L29" s="71">
        <f t="shared" si="1"/>
        <v>33</v>
      </c>
      <c r="M29" s="8"/>
      <c r="N29" s="9"/>
      <c r="O29" s="66"/>
      <c r="Q29" s="1"/>
      <c r="R29" s="1"/>
      <c r="S29" s="1"/>
      <c r="T29" s="1"/>
      <c r="U29" s="1"/>
      <c r="V29" s="4"/>
      <c r="W29" s="1"/>
      <c r="X29" s="1"/>
    </row>
    <row r="30" spans="1:24" s="3" customFormat="1" ht="24" customHeight="1" x14ac:dyDescent="0.2">
      <c r="A30" s="99"/>
      <c r="B30" s="159" t="s">
        <v>82</v>
      </c>
      <c r="C30" s="160"/>
      <c r="D30" s="160"/>
      <c r="E30" s="160"/>
      <c r="F30" s="161"/>
      <c r="G30" s="100"/>
      <c r="H30" s="7">
        <v>1</v>
      </c>
      <c r="I30" s="70">
        <v>1</v>
      </c>
      <c r="J30" s="27">
        <v>1</v>
      </c>
      <c r="K30" s="70">
        <v>1</v>
      </c>
      <c r="L30" s="72">
        <f t="shared" si="1"/>
        <v>1</v>
      </c>
      <c r="M30" s="8"/>
      <c r="N30" s="9"/>
      <c r="O30" s="66"/>
      <c r="Q30" s="1"/>
      <c r="R30" s="1"/>
      <c r="S30" s="1"/>
      <c r="T30" s="1"/>
      <c r="U30" s="1"/>
      <c r="V30" s="4"/>
      <c r="W30" s="1"/>
      <c r="X30" s="1"/>
    </row>
    <row r="31" spans="1:24" s="3" customFormat="1" ht="45.75" customHeight="1" x14ac:dyDescent="0.2">
      <c r="A31" s="99" t="s">
        <v>57</v>
      </c>
      <c r="B31" s="144" t="s">
        <v>122</v>
      </c>
      <c r="C31" s="145"/>
      <c r="D31" s="145"/>
      <c r="E31" s="145"/>
      <c r="F31" s="146"/>
      <c r="G31" s="100"/>
      <c r="H31" s="7">
        <v>33</v>
      </c>
      <c r="I31" s="70">
        <v>1</v>
      </c>
      <c r="J31" s="27">
        <f>SUM(H31*I31)</f>
        <v>33</v>
      </c>
      <c r="K31" s="70">
        <v>0.25</v>
      </c>
      <c r="L31" s="72">
        <f t="shared" si="1"/>
        <v>8.25</v>
      </c>
      <c r="M31" s="8"/>
      <c r="N31" s="9"/>
      <c r="O31" s="66"/>
      <c r="Q31" s="1"/>
      <c r="R31" s="1"/>
      <c r="S31" s="1"/>
      <c r="T31" s="1"/>
      <c r="U31" s="1"/>
      <c r="V31" s="4"/>
      <c r="W31" s="1"/>
      <c r="X31" s="1"/>
    </row>
    <row r="32" spans="1:24" s="3" customFormat="1" ht="24" customHeight="1" x14ac:dyDescent="0.2">
      <c r="A32" s="99" t="s">
        <v>58</v>
      </c>
      <c r="B32" s="144" t="s">
        <v>104</v>
      </c>
      <c r="C32" s="145"/>
      <c r="D32" s="145"/>
      <c r="E32" s="145"/>
      <c r="F32" s="146"/>
      <c r="G32" s="100" t="s">
        <v>59</v>
      </c>
      <c r="H32" s="7">
        <v>1</v>
      </c>
      <c r="I32" s="70">
        <v>1</v>
      </c>
      <c r="J32" s="27">
        <f>SUM(H32*I32)</f>
        <v>1</v>
      </c>
      <c r="K32" s="70">
        <v>0.25</v>
      </c>
      <c r="L32" s="71">
        <v>1</v>
      </c>
      <c r="M32" s="8"/>
      <c r="N32" s="9"/>
      <c r="O32" s="66"/>
      <c r="Q32" s="1"/>
      <c r="R32" s="1"/>
      <c r="S32" s="1"/>
      <c r="T32" s="1"/>
      <c r="U32" s="1"/>
      <c r="V32" s="4"/>
      <c r="W32" s="1"/>
      <c r="X32" s="1"/>
    </row>
    <row r="33" spans="1:28" s="13" customFormat="1" ht="20.100000000000001" customHeight="1" thickBot="1" x14ac:dyDescent="0.25">
      <c r="A33" s="31"/>
      <c r="B33" s="150" t="s">
        <v>43</v>
      </c>
      <c r="C33" s="151"/>
      <c r="D33" s="151"/>
      <c r="E33" s="151"/>
      <c r="F33" s="152"/>
      <c r="G33" s="49"/>
      <c r="H33" s="32"/>
      <c r="I33" s="33"/>
      <c r="J33" s="32">
        <f>SUM(J23:J32)</f>
        <v>1110</v>
      </c>
      <c r="K33" s="33"/>
      <c r="L33" s="32">
        <f>SUM(L23:L32)</f>
        <v>1133.25</v>
      </c>
      <c r="M33" s="28"/>
      <c r="N33" s="33"/>
      <c r="O33" s="28"/>
      <c r="P33" s="23"/>
      <c r="Q33" s="24"/>
      <c r="R33" s="24"/>
      <c r="S33" s="24"/>
      <c r="T33" s="24"/>
      <c r="U33" s="24"/>
      <c r="V33" s="34"/>
      <c r="W33" s="24"/>
    </row>
    <row r="34" spans="1:28" s="13" customFormat="1" ht="19.5" customHeight="1" thickBot="1" x14ac:dyDescent="0.2">
      <c r="A34" s="35"/>
      <c r="B34" s="147" t="s">
        <v>47</v>
      </c>
      <c r="C34" s="148"/>
      <c r="D34" s="148"/>
      <c r="E34" s="148"/>
      <c r="F34" s="149"/>
      <c r="G34" s="50"/>
      <c r="H34" s="75"/>
      <c r="I34" s="37"/>
      <c r="J34" s="75">
        <f>J33+J69++J103+J137+J171+J205</f>
        <v>480667</v>
      </c>
      <c r="K34" s="75"/>
      <c r="L34" s="75">
        <f t="shared" ref="L34:O34" si="2">L33+L69++L103+L137+L171+L205</f>
        <v>171596.71</v>
      </c>
      <c r="M34" s="75">
        <f t="shared" si="2"/>
        <v>374054</v>
      </c>
      <c r="N34" s="75">
        <f t="shared" si="2"/>
        <v>0</v>
      </c>
      <c r="O34" s="75">
        <f t="shared" si="2"/>
        <v>849931</v>
      </c>
      <c r="P34" s="23"/>
      <c r="Q34" s="23"/>
      <c r="R34" s="23"/>
      <c r="S34" s="23"/>
      <c r="T34" s="23"/>
      <c r="U34" s="23"/>
      <c r="V34" s="38"/>
      <c r="W34" s="23"/>
    </row>
    <row r="35" spans="1:28" s="13" customFormat="1" ht="50.1" customHeight="1" thickBot="1" x14ac:dyDescent="0.2">
      <c r="A35" s="153" t="s">
        <v>48</v>
      </c>
      <c r="B35" s="154"/>
      <c r="C35" s="154"/>
      <c r="D35" s="154"/>
      <c r="E35" s="154"/>
      <c r="F35" s="155"/>
      <c r="G35" s="50"/>
      <c r="H35" s="36">
        <v>57000</v>
      </c>
      <c r="I35" s="37"/>
      <c r="J35" s="76">
        <f>SUM(J34+M34)</f>
        <v>854721</v>
      </c>
      <c r="K35" s="37"/>
      <c r="L35" s="76">
        <f>SUM(L34+O34)</f>
        <v>1021527.71</v>
      </c>
      <c r="M35" s="29"/>
      <c r="N35" s="37"/>
      <c r="O35" s="29"/>
    </row>
    <row r="36" spans="1:28" s="13" customFormat="1" x14ac:dyDescent="0.15">
      <c r="A36" s="23"/>
      <c r="B36" s="23"/>
      <c r="C36" s="23"/>
      <c r="D36" s="23"/>
      <c r="E36" s="23"/>
      <c r="F36" s="23"/>
      <c r="G36" s="51"/>
      <c r="H36" s="23"/>
      <c r="I36" s="23"/>
      <c r="J36" s="23"/>
      <c r="K36" s="23"/>
      <c r="L36" s="23"/>
      <c r="M36" s="23"/>
      <c r="N36" s="23"/>
      <c r="O36" s="60"/>
    </row>
    <row r="37" spans="1:28" s="13" customFormat="1" x14ac:dyDescent="0.15">
      <c r="A37" s="23"/>
      <c r="B37" s="23"/>
      <c r="C37" s="23"/>
      <c r="D37" s="23"/>
      <c r="E37" s="23"/>
      <c r="F37" s="23"/>
      <c r="G37" s="51"/>
      <c r="H37" s="23"/>
      <c r="I37" s="23"/>
      <c r="J37" s="23"/>
      <c r="K37" s="23"/>
      <c r="L37" s="23"/>
      <c r="M37" s="23"/>
      <c r="N37" s="23"/>
      <c r="O37" s="60"/>
    </row>
    <row r="38" spans="1:28" s="13" customFormat="1" x14ac:dyDescent="0.15">
      <c r="A38" s="25"/>
      <c r="B38" s="25"/>
      <c r="C38" s="25"/>
      <c r="D38" s="25"/>
      <c r="E38" s="25"/>
      <c r="F38" s="25"/>
      <c r="G38" s="52"/>
      <c r="H38" s="25"/>
      <c r="I38" s="25"/>
      <c r="J38" s="25"/>
      <c r="K38" s="25"/>
      <c r="L38" s="25"/>
      <c r="M38" s="25"/>
      <c r="N38" s="25"/>
      <c r="O38" s="61"/>
      <c r="P38" s="23"/>
      <c r="Q38" s="23"/>
      <c r="R38" s="23"/>
      <c r="S38" s="23"/>
      <c r="T38" s="23"/>
      <c r="U38" s="23"/>
      <c r="V38" s="38"/>
      <c r="W38" s="23"/>
      <c r="X38" s="23"/>
      <c r="Y38" s="23"/>
      <c r="Z38" s="23"/>
      <c r="AA38" s="23"/>
      <c r="AB38" s="23"/>
    </row>
    <row r="39" spans="1:28" s="13" customFormat="1" ht="9" customHeight="1" x14ac:dyDescent="0.2">
      <c r="A39" s="166" t="s">
        <v>49</v>
      </c>
      <c r="B39" s="183"/>
      <c r="C39" s="183"/>
      <c r="D39" s="183"/>
      <c r="E39" s="183"/>
      <c r="F39" s="183"/>
      <c r="G39" s="183"/>
      <c r="H39" s="184"/>
      <c r="I39" s="191" t="s">
        <v>46</v>
      </c>
      <c r="J39" s="192"/>
      <c r="K39" s="192"/>
      <c r="L39" s="192"/>
      <c r="M39" s="193"/>
      <c r="N39" s="79" t="s">
        <v>1</v>
      </c>
      <c r="O39" s="80"/>
      <c r="P39" s="23"/>
      <c r="Q39" s="23"/>
      <c r="R39" s="23"/>
      <c r="S39" s="23"/>
      <c r="T39" s="23"/>
      <c r="U39" s="23"/>
      <c r="V39" s="38"/>
      <c r="W39" s="23"/>
      <c r="X39" s="23"/>
      <c r="Y39" s="23"/>
      <c r="Z39" s="23"/>
      <c r="AA39" s="23"/>
      <c r="AB39" s="23"/>
    </row>
    <row r="40" spans="1:28" s="13" customFormat="1" ht="8.25" customHeight="1" x14ac:dyDescent="0.15">
      <c r="A40" s="185"/>
      <c r="B40" s="186"/>
      <c r="C40" s="186"/>
      <c r="D40" s="186"/>
      <c r="E40" s="186"/>
      <c r="F40" s="186"/>
      <c r="G40" s="186"/>
      <c r="H40" s="187"/>
      <c r="I40" s="22"/>
      <c r="J40" s="23"/>
      <c r="K40" s="23"/>
      <c r="L40" s="23"/>
      <c r="M40" s="14"/>
      <c r="N40" s="23"/>
      <c r="O40" s="62"/>
      <c r="P40" s="23"/>
      <c r="Q40" s="23"/>
      <c r="R40" s="23"/>
      <c r="S40" s="23"/>
      <c r="T40" s="23"/>
      <c r="U40" s="23"/>
      <c r="V40" s="38"/>
      <c r="W40" s="23"/>
      <c r="X40" s="23"/>
      <c r="Y40" s="23"/>
      <c r="Z40" s="23"/>
      <c r="AA40" s="23"/>
      <c r="AB40" s="23"/>
    </row>
    <row r="41" spans="1:28" s="13" customFormat="1" ht="12.75" customHeight="1" x14ac:dyDescent="0.2">
      <c r="A41" s="185"/>
      <c r="B41" s="186"/>
      <c r="C41" s="186"/>
      <c r="D41" s="186"/>
      <c r="E41" s="186"/>
      <c r="F41" s="186"/>
      <c r="G41" s="186"/>
      <c r="H41" s="187"/>
      <c r="I41" s="137" t="s">
        <v>135</v>
      </c>
      <c r="J41" s="138"/>
      <c r="K41" s="138"/>
      <c r="L41" s="138"/>
      <c r="M41" s="139"/>
      <c r="N41" s="24" t="s">
        <v>50</v>
      </c>
      <c r="O41" s="62"/>
      <c r="P41" s="23"/>
      <c r="Q41" s="23"/>
      <c r="R41" s="23"/>
      <c r="S41" s="23"/>
      <c r="T41" s="23"/>
      <c r="U41" s="23"/>
      <c r="V41" s="38"/>
      <c r="W41" s="23"/>
      <c r="X41" s="23"/>
      <c r="Y41" s="23"/>
      <c r="Z41" s="23"/>
      <c r="AA41" s="23"/>
      <c r="AB41" s="23"/>
    </row>
    <row r="42" spans="1:28" s="13" customFormat="1" ht="8.25" customHeight="1" x14ac:dyDescent="0.15">
      <c r="A42" s="185"/>
      <c r="B42" s="186"/>
      <c r="C42" s="186"/>
      <c r="D42" s="186"/>
      <c r="E42" s="186"/>
      <c r="F42" s="186"/>
      <c r="G42" s="186"/>
      <c r="H42" s="187"/>
      <c r="I42" s="140"/>
      <c r="J42" s="138"/>
      <c r="K42" s="138"/>
      <c r="L42" s="138"/>
      <c r="M42" s="139"/>
      <c r="N42" s="23"/>
      <c r="O42" s="62"/>
      <c r="P42" s="23"/>
      <c r="Q42" s="23"/>
      <c r="R42" s="23"/>
      <c r="S42" s="23"/>
      <c r="T42" s="23"/>
      <c r="U42" s="23"/>
      <c r="V42" s="38"/>
      <c r="W42" s="23"/>
      <c r="X42" s="23"/>
      <c r="Y42" s="23"/>
      <c r="Z42" s="23"/>
      <c r="AA42" s="23"/>
      <c r="AB42" s="23"/>
    </row>
    <row r="43" spans="1:28" s="13" customFormat="1" ht="8.25" customHeight="1" x14ac:dyDescent="0.15">
      <c r="A43" s="185"/>
      <c r="B43" s="186"/>
      <c r="C43" s="186"/>
      <c r="D43" s="186"/>
      <c r="E43" s="186"/>
      <c r="F43" s="186"/>
      <c r="G43" s="186"/>
      <c r="H43" s="187"/>
      <c r="I43" s="140"/>
      <c r="J43" s="138"/>
      <c r="K43" s="138"/>
      <c r="L43" s="138"/>
      <c r="M43" s="139"/>
      <c r="N43" s="25"/>
      <c r="O43" s="63"/>
      <c r="P43" s="23"/>
      <c r="Q43" s="23"/>
      <c r="R43" s="23"/>
      <c r="S43" s="23"/>
      <c r="T43" s="23"/>
      <c r="U43" s="23"/>
      <c r="V43" s="38"/>
      <c r="W43" s="23"/>
      <c r="X43" s="23"/>
      <c r="Y43" s="23"/>
      <c r="Z43" s="23"/>
      <c r="AA43" s="23"/>
      <c r="AB43" s="23"/>
    </row>
    <row r="44" spans="1:28" s="13" customFormat="1" ht="9" customHeight="1" x14ac:dyDescent="0.15">
      <c r="A44" s="185"/>
      <c r="B44" s="186"/>
      <c r="C44" s="186"/>
      <c r="D44" s="186"/>
      <c r="E44" s="186"/>
      <c r="F44" s="186"/>
      <c r="G44" s="186"/>
      <c r="H44" s="187"/>
      <c r="I44" s="140"/>
      <c r="J44" s="138"/>
      <c r="K44" s="138"/>
      <c r="L44" s="138"/>
      <c r="M44" s="139"/>
      <c r="N44" s="81" t="s">
        <v>2</v>
      </c>
      <c r="O44" s="62"/>
      <c r="P44" s="23"/>
      <c r="Q44" s="23"/>
      <c r="R44" s="23"/>
      <c r="S44" s="23"/>
      <c r="T44" s="23"/>
      <c r="U44" s="23"/>
      <c r="V44" s="38"/>
      <c r="W44" s="23"/>
      <c r="X44" s="23"/>
      <c r="Y44" s="23"/>
      <c r="Z44" s="23"/>
      <c r="AA44" s="23"/>
      <c r="AB44" s="23"/>
    </row>
    <row r="45" spans="1:28" s="13" customFormat="1" ht="8.25" customHeight="1" x14ac:dyDescent="0.15">
      <c r="A45" s="185"/>
      <c r="B45" s="186"/>
      <c r="C45" s="186"/>
      <c r="D45" s="186"/>
      <c r="E45" s="186"/>
      <c r="F45" s="186"/>
      <c r="G45" s="186"/>
      <c r="H45" s="187"/>
      <c r="I45" s="140"/>
      <c r="J45" s="138"/>
      <c r="K45" s="138"/>
      <c r="L45" s="138"/>
      <c r="M45" s="139"/>
      <c r="N45" s="23"/>
      <c r="O45" s="62"/>
      <c r="P45" s="23"/>
      <c r="Q45" s="23"/>
      <c r="R45" s="23"/>
      <c r="S45" s="23"/>
      <c r="T45" s="23"/>
      <c r="U45" s="23"/>
      <c r="V45" s="38"/>
      <c r="W45" s="23"/>
      <c r="X45" s="23"/>
      <c r="Y45" s="23"/>
      <c r="Z45" s="23"/>
      <c r="AA45" s="23"/>
      <c r="AB45" s="23"/>
    </row>
    <row r="46" spans="1:28" s="13" customFormat="1" ht="8.25" customHeight="1" x14ac:dyDescent="0.15">
      <c r="A46" s="185"/>
      <c r="B46" s="186"/>
      <c r="C46" s="186"/>
      <c r="D46" s="186"/>
      <c r="E46" s="186"/>
      <c r="F46" s="186"/>
      <c r="G46" s="186"/>
      <c r="H46" s="187"/>
      <c r="I46" s="140"/>
      <c r="J46" s="138"/>
      <c r="K46" s="138"/>
      <c r="L46" s="138"/>
      <c r="M46" s="139"/>
      <c r="N46" s="108">
        <v>42780</v>
      </c>
      <c r="O46" s="109"/>
      <c r="P46" s="23"/>
      <c r="Q46" s="23"/>
      <c r="R46" s="23"/>
      <c r="S46" s="23"/>
      <c r="T46" s="23"/>
      <c r="U46" s="23"/>
      <c r="V46" s="38"/>
      <c r="W46" s="23"/>
      <c r="X46" s="23"/>
      <c r="Y46" s="23"/>
      <c r="Z46" s="23"/>
      <c r="AA46" s="23"/>
      <c r="AB46" s="23"/>
    </row>
    <row r="47" spans="1:28" s="13" customFormat="1" ht="8.25" customHeight="1" x14ac:dyDescent="0.15">
      <c r="A47" s="188"/>
      <c r="B47" s="189"/>
      <c r="C47" s="189"/>
      <c r="D47" s="189"/>
      <c r="E47" s="189"/>
      <c r="F47" s="189"/>
      <c r="G47" s="189"/>
      <c r="H47" s="190"/>
      <c r="I47" s="141"/>
      <c r="J47" s="142"/>
      <c r="K47" s="142"/>
      <c r="L47" s="142"/>
      <c r="M47" s="143"/>
      <c r="N47" s="110"/>
      <c r="O47" s="111"/>
      <c r="P47" s="23"/>
      <c r="Q47" s="23"/>
      <c r="R47" s="23"/>
      <c r="S47" s="23"/>
      <c r="T47" s="23"/>
      <c r="U47" s="23"/>
      <c r="V47" s="38"/>
      <c r="W47" s="23"/>
      <c r="X47" s="23"/>
      <c r="Y47" s="23"/>
      <c r="Z47" s="23"/>
      <c r="AA47" s="23"/>
      <c r="AB47" s="23"/>
    </row>
    <row r="48" spans="1:28" s="13" customFormat="1" x14ac:dyDescent="0.15">
      <c r="A48" s="179" t="s">
        <v>0</v>
      </c>
      <c r="B48" s="125"/>
      <c r="C48" s="125"/>
      <c r="D48" s="125"/>
      <c r="E48" s="125"/>
      <c r="F48" s="126"/>
      <c r="G48" s="44"/>
      <c r="H48" s="180" t="s">
        <v>3</v>
      </c>
      <c r="I48" s="119"/>
      <c r="J48" s="119"/>
      <c r="K48" s="119"/>
      <c r="L48" s="119"/>
      <c r="M48" s="119"/>
      <c r="N48" s="119"/>
      <c r="O48" s="120"/>
      <c r="P48" s="23"/>
      <c r="Q48" s="23"/>
      <c r="R48" s="23"/>
      <c r="S48" s="23"/>
      <c r="T48" s="23"/>
      <c r="U48" s="23"/>
      <c r="V48" s="38"/>
      <c r="W48" s="23"/>
      <c r="X48" s="23"/>
      <c r="Y48" s="23"/>
      <c r="Z48" s="23"/>
      <c r="AA48" s="23"/>
      <c r="AB48" s="23"/>
    </row>
    <row r="49" spans="1:256" s="13" customFormat="1" x14ac:dyDescent="0.15">
      <c r="A49" s="127"/>
      <c r="B49" s="128"/>
      <c r="C49" s="128"/>
      <c r="D49" s="128"/>
      <c r="E49" s="128"/>
      <c r="F49" s="129"/>
      <c r="G49" s="44"/>
      <c r="H49" s="121"/>
      <c r="I49" s="122"/>
      <c r="J49" s="122"/>
      <c r="K49" s="122"/>
      <c r="L49" s="122"/>
      <c r="M49" s="122"/>
      <c r="N49" s="122"/>
      <c r="O49" s="123"/>
      <c r="P49" s="23"/>
      <c r="Q49" s="23"/>
      <c r="R49" s="23"/>
      <c r="S49" s="23"/>
      <c r="T49" s="23"/>
      <c r="U49" s="23"/>
      <c r="V49" s="38"/>
      <c r="W49" s="23"/>
      <c r="X49" s="23"/>
      <c r="Y49" s="23"/>
      <c r="Z49" s="23"/>
      <c r="AA49" s="23"/>
      <c r="AB49" s="23"/>
    </row>
    <row r="50" spans="1:256" s="13" customFormat="1" ht="12.75" x14ac:dyDescent="0.2">
      <c r="A50" s="12"/>
      <c r="F50" s="14"/>
      <c r="G50" s="44"/>
      <c r="H50" s="181" t="s">
        <v>4</v>
      </c>
      <c r="I50" s="125"/>
      <c r="J50" s="125"/>
      <c r="K50" s="125"/>
      <c r="L50" s="126"/>
      <c r="M50" s="182" t="s">
        <v>5</v>
      </c>
      <c r="N50" s="119"/>
      <c r="O50" s="120"/>
      <c r="P50" s="23"/>
      <c r="Q50" s="24"/>
      <c r="R50" s="24"/>
      <c r="S50" s="24"/>
      <c r="T50" s="24"/>
      <c r="U50" s="24"/>
      <c r="V50" s="34"/>
      <c r="W50" s="24"/>
      <c r="X50" s="23"/>
      <c r="Y50" s="23"/>
      <c r="Z50" s="23"/>
      <c r="AA50" s="23"/>
      <c r="AB50" s="23"/>
    </row>
    <row r="51" spans="1:256" s="13" customFormat="1" ht="12.75" x14ac:dyDescent="0.2">
      <c r="A51" s="15"/>
      <c r="F51" s="14"/>
      <c r="G51" s="44"/>
      <c r="H51" s="127"/>
      <c r="I51" s="128"/>
      <c r="J51" s="128"/>
      <c r="K51" s="128"/>
      <c r="L51" s="129"/>
      <c r="M51" s="121"/>
      <c r="N51" s="122"/>
      <c r="O51" s="123"/>
      <c r="P51" s="23"/>
      <c r="Q51" s="24"/>
      <c r="R51" s="24"/>
      <c r="S51" s="24"/>
      <c r="T51" s="24"/>
      <c r="U51" s="24"/>
      <c r="V51" s="34"/>
      <c r="W51" s="24"/>
      <c r="X51" s="23"/>
      <c r="Y51" s="23"/>
      <c r="Z51" s="23"/>
      <c r="AA51" s="23"/>
      <c r="AB51" s="23"/>
    </row>
    <row r="52" spans="1:256" s="13" customFormat="1" ht="12.75" x14ac:dyDescent="0.2">
      <c r="A52" s="15"/>
      <c r="F52" s="14"/>
      <c r="G52" s="45"/>
      <c r="H52" s="16"/>
      <c r="I52" s="12"/>
      <c r="J52" s="12"/>
      <c r="K52" s="12"/>
      <c r="L52" s="17"/>
      <c r="M52" s="12"/>
      <c r="N52" s="12"/>
      <c r="O52" s="82" t="s">
        <v>39</v>
      </c>
      <c r="P52" s="23"/>
      <c r="Q52" s="24"/>
      <c r="R52" s="24"/>
      <c r="S52" s="24"/>
      <c r="T52" s="24"/>
      <c r="U52" s="24"/>
      <c r="V52" s="34"/>
      <c r="W52" s="24"/>
      <c r="X52" s="23"/>
      <c r="Y52" s="23"/>
      <c r="Z52" s="23"/>
      <c r="AA52" s="23"/>
      <c r="AB52" s="23"/>
    </row>
    <row r="53" spans="1:256" s="13" customFormat="1" ht="12.75" x14ac:dyDescent="0.2">
      <c r="A53" s="15"/>
      <c r="F53" s="14"/>
      <c r="G53" s="45" t="s">
        <v>6</v>
      </c>
      <c r="H53" s="77" t="s">
        <v>16</v>
      </c>
      <c r="I53" s="83" t="s">
        <v>18</v>
      </c>
      <c r="J53" s="83" t="s">
        <v>22</v>
      </c>
      <c r="K53" s="83" t="s">
        <v>25</v>
      </c>
      <c r="L53" s="83" t="s">
        <v>27</v>
      </c>
      <c r="M53" s="83" t="s">
        <v>31</v>
      </c>
      <c r="N53" s="83" t="s">
        <v>35</v>
      </c>
      <c r="O53" s="82" t="s">
        <v>32</v>
      </c>
      <c r="P53" s="23"/>
      <c r="Q53" s="24"/>
      <c r="R53" s="24"/>
      <c r="S53" s="24"/>
      <c r="T53" s="24"/>
      <c r="U53" s="24"/>
      <c r="V53" s="34"/>
      <c r="W53" s="24"/>
      <c r="X53" s="23"/>
      <c r="Y53" s="23"/>
      <c r="Z53" s="23"/>
      <c r="AA53" s="23"/>
      <c r="AB53" s="23"/>
    </row>
    <row r="54" spans="1:256" s="13" customFormat="1" ht="12.75" x14ac:dyDescent="0.2">
      <c r="A54" s="83" t="s">
        <v>13</v>
      </c>
      <c r="B54" s="162" t="s">
        <v>12</v>
      </c>
      <c r="C54" s="132"/>
      <c r="D54" s="132"/>
      <c r="E54" s="132"/>
      <c r="F54" s="133"/>
      <c r="G54" s="45" t="s">
        <v>8</v>
      </c>
      <c r="H54" s="77" t="s">
        <v>17</v>
      </c>
      <c r="I54" s="83" t="s">
        <v>23</v>
      </c>
      <c r="J54" s="83" t="s">
        <v>23</v>
      </c>
      <c r="K54" s="83" t="s">
        <v>44</v>
      </c>
      <c r="L54" s="83" t="s">
        <v>25</v>
      </c>
      <c r="M54" s="83" t="s">
        <v>32</v>
      </c>
      <c r="N54" s="83" t="s">
        <v>36</v>
      </c>
      <c r="O54" s="82" t="s">
        <v>40</v>
      </c>
      <c r="P54" s="24"/>
      <c r="Q54" s="24"/>
      <c r="R54" s="24"/>
      <c r="S54" s="24"/>
      <c r="T54" s="24"/>
      <c r="U54" s="24"/>
      <c r="V54" s="34"/>
      <c r="W54" s="24"/>
      <c r="X54" s="23"/>
      <c r="Y54" s="23"/>
      <c r="Z54" s="23"/>
      <c r="AA54" s="23"/>
      <c r="AB54" s="23"/>
    </row>
    <row r="55" spans="1:256" s="13" customFormat="1" ht="12.75" x14ac:dyDescent="0.2">
      <c r="A55" s="83" t="s">
        <v>14</v>
      </c>
      <c r="F55" s="14"/>
      <c r="G55" s="45" t="s">
        <v>7</v>
      </c>
      <c r="H55" s="14"/>
      <c r="I55" s="83" t="s">
        <v>19</v>
      </c>
      <c r="J55" s="83" t="s">
        <v>29</v>
      </c>
      <c r="K55" s="83" t="s">
        <v>45</v>
      </c>
      <c r="L55" s="83" t="s">
        <v>28</v>
      </c>
      <c r="M55" s="83" t="s">
        <v>33</v>
      </c>
      <c r="N55" s="83" t="s">
        <v>32</v>
      </c>
      <c r="O55" s="84" t="s">
        <v>41</v>
      </c>
      <c r="P55" s="24"/>
      <c r="Q55" s="24"/>
      <c r="R55" s="24"/>
      <c r="S55" s="24"/>
      <c r="T55" s="24"/>
      <c r="U55" s="24"/>
      <c r="V55" s="34"/>
      <c r="W55" s="24"/>
      <c r="X55" s="23"/>
      <c r="Y55" s="24"/>
      <c r="Z55" s="24"/>
      <c r="AA55" s="24"/>
      <c r="AB55" s="24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</row>
    <row r="56" spans="1:256" s="13" customFormat="1" ht="12.75" x14ac:dyDescent="0.2">
      <c r="A56" s="15"/>
      <c r="F56" s="14"/>
      <c r="G56" s="47"/>
      <c r="H56" s="14"/>
      <c r="I56" s="83" t="s">
        <v>20</v>
      </c>
      <c r="J56" s="83"/>
      <c r="K56" s="83"/>
      <c r="L56" s="83"/>
      <c r="M56" s="83"/>
      <c r="N56" s="83" t="s">
        <v>37</v>
      </c>
      <c r="O56" s="82"/>
      <c r="P56" s="24"/>
      <c r="Q56" s="24"/>
      <c r="R56" s="24"/>
      <c r="S56" s="24"/>
      <c r="T56" s="24"/>
      <c r="U56" s="24"/>
      <c r="V56" s="34"/>
      <c r="W56" s="24"/>
      <c r="X56" s="23"/>
      <c r="Y56" s="24"/>
      <c r="Z56" s="24"/>
      <c r="AA56" s="24"/>
      <c r="AB56" s="24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</row>
    <row r="57" spans="1:256" s="13" customFormat="1" ht="12.75" x14ac:dyDescent="0.2">
      <c r="A57" s="85" t="s">
        <v>10</v>
      </c>
      <c r="B57" s="163" t="s">
        <v>11</v>
      </c>
      <c r="C57" s="164"/>
      <c r="D57" s="164"/>
      <c r="E57" s="164"/>
      <c r="F57" s="165"/>
      <c r="G57" s="86" t="s">
        <v>9</v>
      </c>
      <c r="H57" s="78" t="s">
        <v>15</v>
      </c>
      <c r="I57" s="85" t="s">
        <v>21</v>
      </c>
      <c r="J57" s="85" t="s">
        <v>24</v>
      </c>
      <c r="K57" s="85" t="s">
        <v>26</v>
      </c>
      <c r="L57" s="85" t="s">
        <v>30</v>
      </c>
      <c r="M57" s="85" t="s">
        <v>34</v>
      </c>
      <c r="N57" s="85" t="s">
        <v>42</v>
      </c>
      <c r="O57" s="87" t="s">
        <v>38</v>
      </c>
      <c r="P57" s="24"/>
      <c r="Q57" s="24"/>
      <c r="R57" s="24"/>
      <c r="S57" s="24"/>
      <c r="T57" s="24"/>
      <c r="U57" s="24"/>
      <c r="V57" s="34"/>
      <c r="W57" s="24"/>
      <c r="X57" s="23"/>
      <c r="Y57" s="24"/>
      <c r="Z57" s="24"/>
      <c r="AA57" s="24"/>
      <c r="AB57" s="24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</row>
    <row r="58" spans="1:256" s="68" customFormat="1" ht="30.75" customHeight="1" x14ac:dyDescent="0.2">
      <c r="A58" s="10" t="s">
        <v>60</v>
      </c>
      <c r="B58" s="159" t="s">
        <v>116</v>
      </c>
      <c r="C58" s="160"/>
      <c r="D58" s="160"/>
      <c r="E58" s="160"/>
      <c r="F58" s="161"/>
      <c r="G58" s="26"/>
      <c r="H58" s="7">
        <v>10</v>
      </c>
      <c r="I58" s="70">
        <v>1</v>
      </c>
      <c r="J58" s="97">
        <f t="shared" ref="J58:J63" si="3">SUM(H58*I58)</f>
        <v>10</v>
      </c>
      <c r="K58" s="70">
        <v>1</v>
      </c>
      <c r="L58" s="71">
        <f>SUM(J58*K58)</f>
        <v>10</v>
      </c>
      <c r="M58" s="8">
        <v>25</v>
      </c>
      <c r="N58" s="70">
        <v>10</v>
      </c>
      <c r="O58" s="7">
        <f t="shared" ref="O58:O68" si="4">SUM(M58*N58)</f>
        <v>250</v>
      </c>
      <c r="P58" s="3"/>
      <c r="Q58" s="1"/>
      <c r="R58" s="1"/>
      <c r="S58" s="1"/>
      <c r="T58" s="1"/>
      <c r="U58" s="1"/>
      <c r="V58" s="4"/>
      <c r="W58" s="1"/>
      <c r="X58" s="1"/>
      <c r="Y58" s="3"/>
      <c r="Z58" s="3"/>
      <c r="AA58" s="3"/>
      <c r="AB58" s="3"/>
    </row>
    <row r="59" spans="1:256" s="68" customFormat="1" ht="30.75" customHeight="1" x14ac:dyDescent="0.2">
      <c r="A59" s="10"/>
      <c r="B59" s="159" t="s">
        <v>82</v>
      </c>
      <c r="C59" s="160"/>
      <c r="D59" s="160"/>
      <c r="E59" s="160"/>
      <c r="F59" s="161"/>
      <c r="G59" s="26"/>
      <c r="H59" s="7">
        <v>2</v>
      </c>
      <c r="I59" s="70">
        <v>1</v>
      </c>
      <c r="J59" s="97">
        <f t="shared" si="3"/>
        <v>2</v>
      </c>
      <c r="K59" s="70">
        <v>1</v>
      </c>
      <c r="L59" s="71">
        <f>SUM(J59*K59)</f>
        <v>2</v>
      </c>
      <c r="M59" s="8">
        <v>52</v>
      </c>
      <c r="N59" s="70">
        <v>10</v>
      </c>
      <c r="O59" s="7">
        <f t="shared" si="4"/>
        <v>520</v>
      </c>
      <c r="P59" s="3"/>
      <c r="Q59" s="1"/>
      <c r="R59" s="1"/>
      <c r="S59" s="1"/>
      <c r="T59" s="1"/>
      <c r="U59" s="1"/>
      <c r="V59" s="4"/>
      <c r="W59" s="1"/>
      <c r="X59" s="1"/>
      <c r="Y59" s="3"/>
      <c r="Z59" s="3"/>
      <c r="AA59" s="3"/>
      <c r="AB59" s="3"/>
    </row>
    <row r="60" spans="1:256" s="68" customFormat="1" ht="39.75" customHeight="1" x14ac:dyDescent="0.2">
      <c r="A60" s="10" t="s">
        <v>60</v>
      </c>
      <c r="B60" s="159" t="s">
        <v>117</v>
      </c>
      <c r="C60" s="160"/>
      <c r="D60" s="160"/>
      <c r="E60" s="160"/>
      <c r="F60" s="161"/>
      <c r="G60" s="26"/>
      <c r="H60" s="7">
        <v>17</v>
      </c>
      <c r="I60" s="70">
        <v>1</v>
      </c>
      <c r="J60" s="97">
        <f t="shared" si="3"/>
        <v>17</v>
      </c>
      <c r="K60" s="70">
        <v>1</v>
      </c>
      <c r="L60" s="71">
        <f>SUM(J60*K60)</f>
        <v>17</v>
      </c>
      <c r="M60" s="8">
        <v>660</v>
      </c>
      <c r="N60" s="70">
        <v>10</v>
      </c>
      <c r="O60" s="7">
        <f t="shared" si="4"/>
        <v>6600</v>
      </c>
      <c r="P60" s="3"/>
      <c r="Q60" s="1"/>
      <c r="R60" s="1"/>
      <c r="S60" s="1"/>
      <c r="T60" s="1"/>
      <c r="U60" s="1"/>
      <c r="V60" s="4"/>
      <c r="W60" s="1"/>
      <c r="X60" s="1"/>
      <c r="Y60" s="3"/>
      <c r="Z60" s="3"/>
      <c r="AA60" s="3"/>
      <c r="AB60" s="3"/>
    </row>
    <row r="61" spans="1:256" s="68" customFormat="1" ht="30.75" customHeight="1" x14ac:dyDescent="0.2">
      <c r="A61" s="10"/>
      <c r="B61" s="159" t="s">
        <v>82</v>
      </c>
      <c r="C61" s="160"/>
      <c r="D61" s="160"/>
      <c r="E61" s="160"/>
      <c r="F61" s="161"/>
      <c r="G61" s="26"/>
      <c r="H61" s="7">
        <v>3</v>
      </c>
      <c r="I61" s="70">
        <v>1</v>
      </c>
      <c r="J61" s="97">
        <f t="shared" si="3"/>
        <v>3</v>
      </c>
      <c r="K61" s="70">
        <v>1</v>
      </c>
      <c r="L61" s="71">
        <f>SUM(J61*K61)</f>
        <v>3</v>
      </c>
      <c r="M61" s="8">
        <v>52</v>
      </c>
      <c r="N61" s="9">
        <v>10</v>
      </c>
      <c r="O61" s="7">
        <f t="shared" si="4"/>
        <v>520</v>
      </c>
      <c r="P61" s="3"/>
      <c r="Q61" s="1"/>
      <c r="R61" s="1"/>
      <c r="S61" s="1"/>
      <c r="T61" s="1"/>
      <c r="U61" s="1"/>
      <c r="V61" s="4"/>
      <c r="W61" s="1"/>
      <c r="X61" s="1"/>
      <c r="Y61" s="3"/>
      <c r="Z61" s="3"/>
      <c r="AA61" s="3"/>
      <c r="AB61" s="3"/>
    </row>
    <row r="62" spans="1:256" s="68" customFormat="1" ht="30.75" customHeight="1" x14ac:dyDescent="0.2">
      <c r="A62" s="10" t="s">
        <v>75</v>
      </c>
      <c r="B62" s="144" t="s">
        <v>138</v>
      </c>
      <c r="C62" s="145"/>
      <c r="D62" s="145"/>
      <c r="E62" s="145"/>
      <c r="F62" s="146"/>
      <c r="G62" s="26"/>
      <c r="H62" s="7">
        <v>1048</v>
      </c>
      <c r="I62" s="70">
        <v>1</v>
      </c>
      <c r="J62" s="97">
        <f t="shared" si="3"/>
        <v>1048</v>
      </c>
      <c r="K62" s="70">
        <v>0.17</v>
      </c>
      <c r="L62" s="71">
        <f t="shared" ref="L62:L68" si="5">SUM(J62*K62)</f>
        <v>178.16000000000003</v>
      </c>
      <c r="M62" s="8"/>
      <c r="N62" s="70"/>
      <c r="O62" s="74">
        <f t="shared" si="4"/>
        <v>0</v>
      </c>
      <c r="P62" s="3"/>
      <c r="Q62" s="1"/>
      <c r="R62" s="1"/>
      <c r="S62" s="1"/>
      <c r="T62" s="1"/>
      <c r="U62" s="1"/>
      <c r="V62" s="4"/>
      <c r="W62" s="1"/>
      <c r="X62" s="1"/>
      <c r="Y62" s="3"/>
      <c r="Z62" s="3"/>
      <c r="AA62" s="3"/>
      <c r="AB62" s="3"/>
    </row>
    <row r="63" spans="1:256" s="68" customFormat="1" ht="30.75" customHeight="1" x14ac:dyDescent="0.2">
      <c r="A63" s="10"/>
      <c r="B63" s="159" t="s">
        <v>82</v>
      </c>
      <c r="C63" s="160"/>
      <c r="D63" s="160"/>
      <c r="E63" s="160"/>
      <c r="F63" s="161"/>
      <c r="G63" s="26"/>
      <c r="H63" s="7">
        <v>66</v>
      </c>
      <c r="I63" s="70">
        <v>4</v>
      </c>
      <c r="J63" s="97">
        <f t="shared" si="3"/>
        <v>264</v>
      </c>
      <c r="K63" s="70">
        <v>0.17</v>
      </c>
      <c r="L63" s="71">
        <f t="shared" si="5"/>
        <v>44.88</v>
      </c>
      <c r="M63" s="8"/>
      <c r="N63" s="70"/>
      <c r="O63" s="74">
        <f t="shared" si="4"/>
        <v>0</v>
      </c>
      <c r="P63" s="3"/>
      <c r="Q63" s="1"/>
      <c r="R63" s="1"/>
      <c r="S63" s="1"/>
      <c r="T63" s="1"/>
      <c r="U63" s="1"/>
      <c r="V63" s="4"/>
      <c r="W63" s="1"/>
      <c r="X63" s="1"/>
      <c r="Y63" s="3"/>
      <c r="Z63" s="3"/>
      <c r="AA63" s="3"/>
      <c r="AB63" s="3"/>
    </row>
    <row r="64" spans="1:256" s="68" customFormat="1" ht="30.75" customHeight="1" x14ac:dyDescent="0.2">
      <c r="A64" s="10" t="s">
        <v>76</v>
      </c>
      <c r="B64" s="159" t="s">
        <v>84</v>
      </c>
      <c r="C64" s="160"/>
      <c r="D64" s="160"/>
      <c r="E64" s="160"/>
      <c r="F64" s="161"/>
      <c r="G64" s="26" t="s">
        <v>61</v>
      </c>
      <c r="H64" s="7">
        <v>99</v>
      </c>
      <c r="I64" s="70">
        <v>1</v>
      </c>
      <c r="J64" s="97">
        <f>SUM(H64*I64)</f>
        <v>99</v>
      </c>
      <c r="K64" s="70">
        <v>0.17</v>
      </c>
      <c r="L64" s="71">
        <f t="shared" si="5"/>
        <v>16.830000000000002</v>
      </c>
      <c r="M64" s="8">
        <v>660</v>
      </c>
      <c r="N64" s="70">
        <v>5</v>
      </c>
      <c r="O64" s="74">
        <f t="shared" si="4"/>
        <v>3300</v>
      </c>
      <c r="P64" s="3"/>
      <c r="Q64" s="1"/>
      <c r="R64" s="1"/>
      <c r="S64" s="1"/>
      <c r="T64" s="1"/>
      <c r="U64" s="1"/>
      <c r="V64" s="4"/>
      <c r="W64" s="1"/>
      <c r="X64" s="1"/>
      <c r="Y64" s="3"/>
      <c r="Z64" s="3"/>
      <c r="AA64" s="3"/>
      <c r="AB64" s="3"/>
    </row>
    <row r="65" spans="1:28" s="68" customFormat="1" ht="30.75" customHeight="1" x14ac:dyDescent="0.2">
      <c r="A65" s="10"/>
      <c r="B65" s="159" t="s">
        <v>82</v>
      </c>
      <c r="C65" s="160"/>
      <c r="D65" s="160"/>
      <c r="E65" s="160"/>
      <c r="F65" s="161"/>
      <c r="G65" s="26"/>
      <c r="H65" s="7">
        <v>10</v>
      </c>
      <c r="I65" s="70">
        <v>2</v>
      </c>
      <c r="J65" s="97">
        <f>SUM(H65*I65)</f>
        <v>20</v>
      </c>
      <c r="K65" s="70">
        <v>0.17</v>
      </c>
      <c r="L65" s="71">
        <f t="shared" ref="L65" si="6">SUM(J65*K65)</f>
        <v>3.4000000000000004</v>
      </c>
      <c r="M65" s="8">
        <v>52</v>
      </c>
      <c r="N65" s="70">
        <v>5</v>
      </c>
      <c r="O65" s="74">
        <f t="shared" si="4"/>
        <v>260</v>
      </c>
      <c r="P65" s="3"/>
      <c r="Q65" s="1"/>
      <c r="R65" s="1"/>
      <c r="S65" s="1"/>
      <c r="T65" s="1"/>
      <c r="U65" s="1"/>
      <c r="V65" s="4"/>
      <c r="W65" s="1"/>
      <c r="X65" s="1"/>
      <c r="Y65" s="3"/>
      <c r="Z65" s="3"/>
      <c r="AA65" s="3"/>
      <c r="AB65" s="3"/>
    </row>
    <row r="66" spans="1:28" s="68" customFormat="1" ht="30.75" customHeight="1" x14ac:dyDescent="0.2">
      <c r="A66" s="10" t="s">
        <v>108</v>
      </c>
      <c r="B66" s="144" t="s">
        <v>109</v>
      </c>
      <c r="C66" s="145"/>
      <c r="D66" s="145"/>
      <c r="E66" s="145"/>
      <c r="F66" s="146"/>
      <c r="G66" s="26"/>
      <c r="H66" s="7"/>
      <c r="I66" s="70"/>
      <c r="J66" s="97"/>
      <c r="K66" s="70"/>
      <c r="L66" s="71"/>
      <c r="M66" s="8">
        <v>99</v>
      </c>
      <c r="N66" s="70">
        <v>5</v>
      </c>
      <c r="O66" s="74">
        <f t="shared" si="4"/>
        <v>495</v>
      </c>
      <c r="P66" s="3"/>
      <c r="Q66" s="1"/>
      <c r="R66" s="1"/>
      <c r="S66" s="1"/>
      <c r="T66" s="1"/>
      <c r="U66" s="1"/>
      <c r="V66" s="4"/>
      <c r="W66" s="1"/>
      <c r="X66" s="1"/>
      <c r="Y66" s="3"/>
      <c r="Z66" s="3"/>
      <c r="AA66" s="3"/>
      <c r="AB66" s="3"/>
    </row>
    <row r="67" spans="1:28" s="68" customFormat="1" ht="41.25" customHeight="1" x14ac:dyDescent="0.2">
      <c r="A67" s="10" t="s">
        <v>77</v>
      </c>
      <c r="B67" s="144" t="s">
        <v>126</v>
      </c>
      <c r="C67" s="145"/>
      <c r="D67" s="145"/>
      <c r="E67" s="145"/>
      <c r="F67" s="146"/>
      <c r="G67" s="26" t="s">
        <v>62</v>
      </c>
      <c r="H67" s="7">
        <v>76</v>
      </c>
      <c r="I67" s="70">
        <v>2</v>
      </c>
      <c r="J67" s="97">
        <f>SUM(H67*I67)</f>
        <v>152</v>
      </c>
      <c r="K67" s="70">
        <v>2</v>
      </c>
      <c r="L67" s="71">
        <f t="shared" si="5"/>
        <v>304</v>
      </c>
      <c r="M67" s="8">
        <v>3</v>
      </c>
      <c r="N67" s="70">
        <v>10</v>
      </c>
      <c r="O67" s="74">
        <f t="shared" si="4"/>
        <v>30</v>
      </c>
      <c r="P67" s="3"/>
      <c r="Q67" s="1"/>
      <c r="R67" s="1"/>
      <c r="S67" s="1"/>
      <c r="T67" s="1"/>
      <c r="U67" s="1"/>
      <c r="V67" s="4"/>
      <c r="W67" s="1"/>
      <c r="X67" s="1"/>
      <c r="Y67" s="3"/>
      <c r="Z67" s="3"/>
      <c r="AA67" s="3"/>
      <c r="AB67" s="3"/>
    </row>
    <row r="68" spans="1:28" s="68" customFormat="1" ht="31.5" customHeight="1" x14ac:dyDescent="0.2">
      <c r="A68" s="10"/>
      <c r="B68" s="159" t="s">
        <v>111</v>
      </c>
      <c r="C68" s="160"/>
      <c r="D68" s="160"/>
      <c r="E68" s="160"/>
      <c r="F68" s="161"/>
      <c r="G68" s="26"/>
      <c r="H68" s="7">
        <v>11</v>
      </c>
      <c r="I68" s="70">
        <v>4</v>
      </c>
      <c r="J68" s="97">
        <f>SUM(H68*I68)</f>
        <v>44</v>
      </c>
      <c r="K68" s="70">
        <v>2</v>
      </c>
      <c r="L68" s="71">
        <f t="shared" si="5"/>
        <v>88</v>
      </c>
      <c r="M68" s="8">
        <v>1</v>
      </c>
      <c r="N68" s="70">
        <v>10</v>
      </c>
      <c r="O68" s="74">
        <f t="shared" si="4"/>
        <v>10</v>
      </c>
      <c r="P68" s="3"/>
      <c r="Q68" s="1"/>
      <c r="R68" s="1"/>
      <c r="S68" s="1"/>
      <c r="T68" s="1"/>
      <c r="U68" s="1"/>
      <c r="V68" s="4"/>
      <c r="W68" s="1"/>
      <c r="X68" s="1"/>
      <c r="Y68" s="3"/>
      <c r="Z68" s="3"/>
      <c r="AA68" s="3"/>
      <c r="AB68" s="3"/>
    </row>
    <row r="69" spans="1:28" s="13" customFormat="1" ht="20.100000000000001" customHeight="1" thickBot="1" x14ac:dyDescent="0.2">
      <c r="A69" s="39"/>
      <c r="B69" s="150" t="s">
        <v>43</v>
      </c>
      <c r="C69" s="151"/>
      <c r="D69" s="151"/>
      <c r="E69" s="151"/>
      <c r="F69" s="152"/>
      <c r="G69" s="53"/>
      <c r="H69" s="30"/>
      <c r="I69" s="73"/>
      <c r="J69" s="41">
        <f>SUM(J58:J68)</f>
        <v>1659</v>
      </c>
      <c r="K69" s="73"/>
      <c r="L69" s="41">
        <f>SUM(L58:L68)</f>
        <v>667.27</v>
      </c>
      <c r="M69" s="41">
        <f>SUM(M58:M68)</f>
        <v>1604</v>
      </c>
      <c r="N69" s="40"/>
      <c r="O69" s="41">
        <f>SUM(O58:O68)</f>
        <v>11985</v>
      </c>
      <c r="P69" s="23"/>
      <c r="Q69" s="23"/>
      <c r="R69" s="23"/>
      <c r="S69" s="23"/>
      <c r="T69" s="23"/>
      <c r="U69" s="23"/>
      <c r="V69" s="38"/>
      <c r="W69" s="23"/>
      <c r="X69" s="23"/>
      <c r="Y69" s="23"/>
      <c r="Z69" s="23"/>
      <c r="AA69" s="23"/>
      <c r="AB69" s="23"/>
    </row>
    <row r="70" spans="1:28" s="13" customFormat="1" x14ac:dyDescent="0.15">
      <c r="A70" s="23"/>
      <c r="B70" s="23"/>
      <c r="C70" s="23"/>
      <c r="D70" s="23"/>
      <c r="E70" s="23"/>
      <c r="F70" s="23"/>
      <c r="G70" s="51"/>
      <c r="H70" s="23"/>
      <c r="I70" s="23"/>
      <c r="J70" s="23"/>
      <c r="K70" s="23"/>
      <c r="L70" s="23"/>
      <c r="M70" s="23"/>
      <c r="N70" s="23"/>
      <c r="O70" s="60"/>
    </row>
    <row r="71" spans="1:28" s="13" customFormat="1" x14ac:dyDescent="0.15">
      <c r="A71" s="23"/>
      <c r="B71" s="23"/>
      <c r="C71" s="23"/>
      <c r="D71" s="23"/>
      <c r="E71" s="23"/>
      <c r="F71" s="23"/>
      <c r="G71" s="51"/>
      <c r="H71" s="23"/>
      <c r="I71" s="23"/>
      <c r="J71" s="23"/>
      <c r="K71" s="23"/>
      <c r="L71" s="23"/>
      <c r="M71" s="23"/>
      <c r="N71" s="23"/>
      <c r="O71" s="60"/>
    </row>
    <row r="72" spans="1:28" s="13" customFormat="1" x14ac:dyDescent="0.15">
      <c r="A72" s="25"/>
      <c r="B72" s="25"/>
      <c r="C72" s="25"/>
      <c r="D72" s="25"/>
      <c r="E72" s="25"/>
      <c r="F72" s="25"/>
      <c r="G72" s="52"/>
      <c r="H72" s="25"/>
      <c r="I72" s="25"/>
      <c r="J72" s="25"/>
      <c r="K72" s="25"/>
      <c r="L72" s="25"/>
      <c r="M72" s="25"/>
      <c r="N72" s="25"/>
      <c r="O72" s="61"/>
      <c r="P72" s="23"/>
      <c r="Q72" s="23"/>
      <c r="R72" s="23"/>
      <c r="S72" s="23"/>
      <c r="T72" s="23"/>
      <c r="U72" s="23"/>
      <c r="V72" s="38"/>
      <c r="W72" s="23"/>
      <c r="X72" s="23"/>
      <c r="Y72" s="23"/>
      <c r="Z72" s="23"/>
      <c r="AA72" s="23"/>
      <c r="AB72" s="23"/>
    </row>
    <row r="73" spans="1:28" s="13" customFormat="1" ht="9" customHeight="1" x14ac:dyDescent="0.2">
      <c r="A73" s="166" t="s">
        <v>49</v>
      </c>
      <c r="B73" s="183"/>
      <c r="C73" s="183"/>
      <c r="D73" s="183"/>
      <c r="E73" s="183"/>
      <c r="F73" s="183"/>
      <c r="G73" s="183"/>
      <c r="H73" s="184"/>
      <c r="I73" s="191" t="s">
        <v>46</v>
      </c>
      <c r="J73" s="192"/>
      <c r="K73" s="192"/>
      <c r="L73" s="192"/>
      <c r="M73" s="193"/>
      <c r="N73" s="79" t="s">
        <v>1</v>
      </c>
      <c r="O73" s="80"/>
      <c r="P73" s="23"/>
      <c r="Q73" s="23"/>
      <c r="R73" s="23"/>
      <c r="S73" s="23"/>
      <c r="T73" s="23"/>
      <c r="U73" s="23"/>
      <c r="V73" s="38"/>
      <c r="W73" s="23"/>
      <c r="X73" s="23"/>
      <c r="Y73" s="23"/>
      <c r="Z73" s="23"/>
      <c r="AA73" s="23"/>
      <c r="AB73" s="23"/>
    </row>
    <row r="74" spans="1:28" s="13" customFormat="1" ht="8.25" customHeight="1" x14ac:dyDescent="0.15">
      <c r="A74" s="185"/>
      <c r="B74" s="186"/>
      <c r="C74" s="186"/>
      <c r="D74" s="186"/>
      <c r="E74" s="186"/>
      <c r="F74" s="186"/>
      <c r="G74" s="186"/>
      <c r="H74" s="187"/>
      <c r="I74" s="22"/>
      <c r="J74" s="23"/>
      <c r="K74" s="23"/>
      <c r="L74" s="23"/>
      <c r="M74" s="14"/>
      <c r="N74" s="23"/>
      <c r="O74" s="62"/>
      <c r="P74" s="23"/>
      <c r="Q74" s="23"/>
      <c r="R74" s="23"/>
      <c r="S74" s="23"/>
      <c r="T74" s="23"/>
      <c r="U74" s="23"/>
      <c r="V74" s="38"/>
      <c r="W74" s="23"/>
      <c r="X74" s="23"/>
      <c r="Y74" s="23"/>
      <c r="Z74" s="23"/>
      <c r="AA74" s="23"/>
      <c r="AB74" s="23"/>
    </row>
    <row r="75" spans="1:28" s="13" customFormat="1" ht="12.75" customHeight="1" x14ac:dyDescent="0.2">
      <c r="A75" s="185"/>
      <c r="B75" s="186"/>
      <c r="C75" s="186"/>
      <c r="D75" s="186"/>
      <c r="E75" s="186"/>
      <c r="F75" s="186"/>
      <c r="G75" s="186"/>
      <c r="H75" s="187"/>
      <c r="I75" s="137" t="s">
        <v>135</v>
      </c>
      <c r="J75" s="138"/>
      <c r="K75" s="138"/>
      <c r="L75" s="138"/>
      <c r="M75" s="139"/>
      <c r="N75" s="24" t="s">
        <v>50</v>
      </c>
      <c r="O75" s="62"/>
      <c r="P75" s="23"/>
      <c r="Q75" s="23"/>
      <c r="R75" s="23"/>
      <c r="S75" s="23"/>
      <c r="T75" s="23"/>
      <c r="U75" s="23"/>
      <c r="V75" s="38"/>
      <c r="W75" s="23"/>
      <c r="X75" s="23"/>
      <c r="Y75" s="23"/>
      <c r="Z75" s="23"/>
      <c r="AA75" s="23"/>
      <c r="AB75" s="23"/>
    </row>
    <row r="76" spans="1:28" s="13" customFormat="1" ht="8.25" customHeight="1" x14ac:dyDescent="0.15">
      <c r="A76" s="185"/>
      <c r="B76" s="186"/>
      <c r="C76" s="186"/>
      <c r="D76" s="186"/>
      <c r="E76" s="186"/>
      <c r="F76" s="186"/>
      <c r="G76" s="186"/>
      <c r="H76" s="187"/>
      <c r="I76" s="140"/>
      <c r="J76" s="138"/>
      <c r="K76" s="138"/>
      <c r="L76" s="138"/>
      <c r="M76" s="139"/>
      <c r="N76" s="23"/>
      <c r="O76" s="62"/>
      <c r="P76" s="23"/>
      <c r="Q76" s="23"/>
      <c r="R76" s="23"/>
      <c r="S76" s="23"/>
      <c r="T76" s="23"/>
      <c r="U76" s="23"/>
      <c r="V76" s="38"/>
      <c r="W76" s="23"/>
      <c r="X76" s="23"/>
      <c r="Y76" s="23"/>
      <c r="Z76" s="23"/>
      <c r="AA76" s="23"/>
      <c r="AB76" s="23"/>
    </row>
    <row r="77" spans="1:28" s="13" customFormat="1" ht="8.25" customHeight="1" x14ac:dyDescent="0.15">
      <c r="A77" s="185"/>
      <c r="B77" s="186"/>
      <c r="C77" s="186"/>
      <c r="D77" s="186"/>
      <c r="E77" s="186"/>
      <c r="F77" s="186"/>
      <c r="G77" s="186"/>
      <c r="H77" s="187"/>
      <c r="I77" s="140"/>
      <c r="J77" s="138"/>
      <c r="K77" s="138"/>
      <c r="L77" s="138"/>
      <c r="M77" s="139"/>
      <c r="N77" s="25"/>
      <c r="O77" s="63"/>
      <c r="P77" s="23"/>
      <c r="Q77" s="23"/>
      <c r="R77" s="23"/>
      <c r="S77" s="23"/>
      <c r="T77" s="23"/>
      <c r="U77" s="23"/>
      <c r="V77" s="38"/>
      <c r="W77" s="23"/>
      <c r="X77" s="23"/>
      <c r="Y77" s="23"/>
      <c r="Z77" s="23"/>
      <c r="AA77" s="23"/>
      <c r="AB77" s="23"/>
    </row>
    <row r="78" spans="1:28" s="13" customFormat="1" ht="9" customHeight="1" x14ac:dyDescent="0.15">
      <c r="A78" s="185"/>
      <c r="B78" s="186"/>
      <c r="C78" s="186"/>
      <c r="D78" s="186"/>
      <c r="E78" s="186"/>
      <c r="F78" s="186"/>
      <c r="G78" s="186"/>
      <c r="H78" s="187"/>
      <c r="I78" s="140"/>
      <c r="J78" s="138"/>
      <c r="K78" s="138"/>
      <c r="L78" s="138"/>
      <c r="M78" s="139"/>
      <c r="N78" s="81" t="s">
        <v>2</v>
      </c>
      <c r="O78" s="62"/>
      <c r="P78" s="23"/>
      <c r="Q78" s="23"/>
      <c r="R78" s="23"/>
      <c r="S78" s="23"/>
      <c r="T78" s="23"/>
      <c r="U78" s="23"/>
      <c r="V78" s="38"/>
      <c r="W78" s="23"/>
      <c r="X78" s="23"/>
      <c r="Y78" s="23"/>
      <c r="Z78" s="23"/>
      <c r="AA78" s="23"/>
      <c r="AB78" s="23"/>
    </row>
    <row r="79" spans="1:28" s="13" customFormat="1" ht="8.25" customHeight="1" x14ac:dyDescent="0.15">
      <c r="A79" s="185"/>
      <c r="B79" s="186"/>
      <c r="C79" s="186"/>
      <c r="D79" s="186"/>
      <c r="E79" s="186"/>
      <c r="F79" s="186"/>
      <c r="G79" s="186"/>
      <c r="H79" s="187"/>
      <c r="I79" s="140"/>
      <c r="J79" s="138"/>
      <c r="K79" s="138"/>
      <c r="L79" s="138"/>
      <c r="M79" s="139"/>
      <c r="N79" s="23"/>
      <c r="O79" s="62"/>
      <c r="P79" s="23"/>
      <c r="Q79" s="23"/>
      <c r="R79" s="23"/>
      <c r="S79" s="23"/>
      <c r="T79" s="23"/>
      <c r="U79" s="23"/>
      <c r="V79" s="38"/>
      <c r="W79" s="23"/>
      <c r="X79" s="23"/>
      <c r="Y79" s="23"/>
      <c r="Z79" s="23"/>
      <c r="AA79" s="23"/>
      <c r="AB79" s="23"/>
    </row>
    <row r="80" spans="1:28" s="13" customFormat="1" ht="8.25" customHeight="1" x14ac:dyDescent="0.15">
      <c r="A80" s="185"/>
      <c r="B80" s="186"/>
      <c r="C80" s="186"/>
      <c r="D80" s="186"/>
      <c r="E80" s="186"/>
      <c r="F80" s="186"/>
      <c r="G80" s="186"/>
      <c r="H80" s="187"/>
      <c r="I80" s="140"/>
      <c r="J80" s="138"/>
      <c r="K80" s="138"/>
      <c r="L80" s="138"/>
      <c r="M80" s="139"/>
      <c r="N80" s="108">
        <v>42780</v>
      </c>
      <c r="O80" s="109"/>
      <c r="P80" s="23"/>
      <c r="Q80" s="23"/>
      <c r="R80" s="23"/>
      <c r="S80" s="23"/>
      <c r="T80" s="23"/>
      <c r="U80" s="23"/>
      <c r="V80" s="38"/>
      <c r="W80" s="23"/>
      <c r="X80" s="23"/>
      <c r="Y80" s="23"/>
      <c r="Z80" s="23"/>
      <c r="AA80" s="23"/>
      <c r="AB80" s="23"/>
    </row>
    <row r="81" spans="1:256" s="13" customFormat="1" ht="8.25" customHeight="1" x14ac:dyDescent="0.15">
      <c r="A81" s="188"/>
      <c r="B81" s="189"/>
      <c r="C81" s="189"/>
      <c r="D81" s="189"/>
      <c r="E81" s="189"/>
      <c r="F81" s="189"/>
      <c r="G81" s="189"/>
      <c r="H81" s="190"/>
      <c r="I81" s="141"/>
      <c r="J81" s="142"/>
      <c r="K81" s="142"/>
      <c r="L81" s="142"/>
      <c r="M81" s="143"/>
      <c r="N81" s="110"/>
      <c r="O81" s="111"/>
      <c r="P81" s="23"/>
      <c r="Q81" s="23"/>
      <c r="R81" s="23"/>
      <c r="S81" s="23"/>
      <c r="T81" s="23"/>
      <c r="U81" s="23"/>
      <c r="V81" s="38"/>
      <c r="W81" s="23"/>
      <c r="X81" s="23"/>
      <c r="Y81" s="23"/>
      <c r="Z81" s="23"/>
      <c r="AA81" s="23"/>
      <c r="AB81" s="23"/>
    </row>
    <row r="82" spans="1:256" s="13" customFormat="1" x14ac:dyDescent="0.15">
      <c r="A82" s="179" t="s">
        <v>0</v>
      </c>
      <c r="B82" s="125"/>
      <c r="C82" s="125"/>
      <c r="D82" s="125"/>
      <c r="E82" s="125"/>
      <c r="F82" s="126"/>
      <c r="G82" s="44"/>
      <c r="H82" s="180" t="s">
        <v>3</v>
      </c>
      <c r="I82" s="119"/>
      <c r="J82" s="119"/>
      <c r="K82" s="119"/>
      <c r="L82" s="119"/>
      <c r="M82" s="119"/>
      <c r="N82" s="119"/>
      <c r="O82" s="120"/>
      <c r="P82" s="23"/>
      <c r="Q82" s="23"/>
      <c r="R82" s="23"/>
      <c r="S82" s="23"/>
      <c r="T82" s="23"/>
      <c r="U82" s="23"/>
      <c r="V82" s="38"/>
      <c r="W82" s="23"/>
      <c r="X82" s="23"/>
      <c r="Y82" s="23"/>
      <c r="Z82" s="23"/>
      <c r="AA82" s="23"/>
      <c r="AB82" s="23"/>
    </row>
    <row r="83" spans="1:256" s="13" customFormat="1" x14ac:dyDescent="0.15">
      <c r="A83" s="127"/>
      <c r="B83" s="128"/>
      <c r="C83" s="128"/>
      <c r="D83" s="128"/>
      <c r="E83" s="128"/>
      <c r="F83" s="129"/>
      <c r="G83" s="44"/>
      <c r="H83" s="121"/>
      <c r="I83" s="122"/>
      <c r="J83" s="122"/>
      <c r="K83" s="122"/>
      <c r="L83" s="122"/>
      <c r="M83" s="122"/>
      <c r="N83" s="122"/>
      <c r="O83" s="123"/>
      <c r="P83" s="23"/>
      <c r="Q83" s="23"/>
      <c r="R83" s="23"/>
      <c r="S83" s="23"/>
      <c r="T83" s="23"/>
      <c r="U83" s="23"/>
      <c r="V83" s="38"/>
      <c r="W83" s="23"/>
      <c r="X83" s="23"/>
      <c r="Y83" s="23"/>
      <c r="Z83" s="23"/>
      <c r="AA83" s="23"/>
      <c r="AB83" s="23"/>
    </row>
    <row r="84" spans="1:256" s="13" customFormat="1" ht="12.75" x14ac:dyDescent="0.2">
      <c r="A84" s="12"/>
      <c r="F84" s="14"/>
      <c r="G84" s="44"/>
      <c r="H84" s="181" t="s">
        <v>4</v>
      </c>
      <c r="I84" s="125"/>
      <c r="J84" s="125"/>
      <c r="K84" s="125"/>
      <c r="L84" s="126"/>
      <c r="M84" s="182" t="s">
        <v>5</v>
      </c>
      <c r="N84" s="119"/>
      <c r="O84" s="120"/>
      <c r="P84" s="23"/>
      <c r="Q84" s="24"/>
      <c r="R84" s="24"/>
      <c r="S84" s="24"/>
      <c r="T84" s="24"/>
      <c r="U84" s="24"/>
      <c r="V84" s="34"/>
      <c r="W84" s="24"/>
      <c r="X84" s="23"/>
      <c r="Y84" s="23"/>
      <c r="Z84" s="23"/>
      <c r="AA84" s="23"/>
      <c r="AB84" s="23"/>
    </row>
    <row r="85" spans="1:256" s="13" customFormat="1" ht="12.75" x14ac:dyDescent="0.2">
      <c r="A85" s="15"/>
      <c r="F85" s="14"/>
      <c r="G85" s="44"/>
      <c r="H85" s="127"/>
      <c r="I85" s="128"/>
      <c r="J85" s="128"/>
      <c r="K85" s="128"/>
      <c r="L85" s="129"/>
      <c r="M85" s="121"/>
      <c r="N85" s="122"/>
      <c r="O85" s="123"/>
      <c r="P85" s="23"/>
      <c r="Q85" s="24"/>
      <c r="R85" s="24"/>
      <c r="S85" s="24"/>
      <c r="T85" s="24"/>
      <c r="U85" s="24"/>
      <c r="V85" s="34"/>
      <c r="W85" s="24"/>
      <c r="X85" s="23"/>
      <c r="Y85" s="23"/>
      <c r="Z85" s="23"/>
      <c r="AA85" s="23"/>
      <c r="AB85" s="23"/>
    </row>
    <row r="86" spans="1:256" s="13" customFormat="1" ht="12.75" x14ac:dyDescent="0.2">
      <c r="A86" s="15"/>
      <c r="F86" s="14"/>
      <c r="G86" s="45"/>
      <c r="H86" s="16"/>
      <c r="I86" s="12"/>
      <c r="J86" s="12"/>
      <c r="K86" s="12"/>
      <c r="L86" s="17"/>
      <c r="M86" s="12"/>
      <c r="N86" s="12"/>
      <c r="O86" s="82" t="s">
        <v>39</v>
      </c>
      <c r="P86" s="23"/>
      <c r="Q86" s="24"/>
      <c r="R86" s="24"/>
      <c r="S86" s="24"/>
      <c r="T86" s="24"/>
      <c r="U86" s="24"/>
      <c r="V86" s="34"/>
      <c r="W86" s="24"/>
      <c r="X86" s="23"/>
      <c r="Y86" s="23"/>
      <c r="Z86" s="23"/>
      <c r="AA86" s="23"/>
      <c r="AB86" s="23"/>
    </row>
    <row r="87" spans="1:256" s="13" customFormat="1" ht="12.75" x14ac:dyDescent="0.2">
      <c r="A87" s="15"/>
      <c r="F87" s="14"/>
      <c r="G87" s="45" t="s">
        <v>6</v>
      </c>
      <c r="H87" s="77" t="s">
        <v>16</v>
      </c>
      <c r="I87" s="83" t="s">
        <v>18</v>
      </c>
      <c r="J87" s="83" t="s">
        <v>22</v>
      </c>
      <c r="K87" s="83" t="s">
        <v>25</v>
      </c>
      <c r="L87" s="83" t="s">
        <v>27</v>
      </c>
      <c r="M87" s="83" t="s">
        <v>31</v>
      </c>
      <c r="N87" s="83" t="s">
        <v>35</v>
      </c>
      <c r="O87" s="82" t="s">
        <v>32</v>
      </c>
      <c r="P87" s="23"/>
      <c r="Q87" s="24"/>
      <c r="R87" s="24"/>
      <c r="S87" s="24"/>
      <c r="T87" s="24"/>
      <c r="U87" s="24"/>
      <c r="V87" s="34"/>
      <c r="W87" s="24"/>
      <c r="X87" s="23"/>
      <c r="Y87" s="23"/>
      <c r="Z87" s="23"/>
      <c r="AA87" s="23"/>
      <c r="AB87" s="23"/>
    </row>
    <row r="88" spans="1:256" s="13" customFormat="1" ht="12.75" x14ac:dyDescent="0.2">
      <c r="A88" s="83" t="s">
        <v>13</v>
      </c>
      <c r="B88" s="162" t="s">
        <v>12</v>
      </c>
      <c r="C88" s="132"/>
      <c r="D88" s="132"/>
      <c r="E88" s="132"/>
      <c r="F88" s="133"/>
      <c r="G88" s="45" t="s">
        <v>8</v>
      </c>
      <c r="H88" s="77" t="s">
        <v>17</v>
      </c>
      <c r="I88" s="83" t="s">
        <v>23</v>
      </c>
      <c r="J88" s="83" t="s">
        <v>23</v>
      </c>
      <c r="K88" s="83" t="s">
        <v>44</v>
      </c>
      <c r="L88" s="83" t="s">
        <v>25</v>
      </c>
      <c r="M88" s="83" t="s">
        <v>32</v>
      </c>
      <c r="N88" s="83" t="s">
        <v>36</v>
      </c>
      <c r="O88" s="82" t="s">
        <v>40</v>
      </c>
      <c r="P88" s="24"/>
      <c r="Q88" s="24"/>
      <c r="R88" s="24"/>
      <c r="S88" s="24"/>
      <c r="T88" s="24"/>
      <c r="U88" s="24"/>
      <c r="V88" s="34"/>
      <c r="W88" s="24"/>
      <c r="X88" s="23"/>
      <c r="Y88" s="23"/>
      <c r="Z88" s="23"/>
      <c r="AA88" s="23"/>
      <c r="AB88" s="23"/>
    </row>
    <row r="89" spans="1:256" s="13" customFormat="1" ht="12.75" x14ac:dyDescent="0.2">
      <c r="A89" s="83" t="s">
        <v>14</v>
      </c>
      <c r="F89" s="14"/>
      <c r="G89" s="45" t="s">
        <v>7</v>
      </c>
      <c r="H89" s="14"/>
      <c r="I89" s="83" t="s">
        <v>19</v>
      </c>
      <c r="J89" s="83" t="s">
        <v>29</v>
      </c>
      <c r="K89" s="83" t="s">
        <v>45</v>
      </c>
      <c r="L89" s="83" t="s">
        <v>28</v>
      </c>
      <c r="M89" s="83" t="s">
        <v>33</v>
      </c>
      <c r="N89" s="83" t="s">
        <v>32</v>
      </c>
      <c r="O89" s="84" t="s">
        <v>41</v>
      </c>
      <c r="P89" s="24"/>
      <c r="Q89" s="24"/>
      <c r="R89" s="24"/>
      <c r="S89" s="24"/>
      <c r="T89" s="24"/>
      <c r="U89" s="24"/>
      <c r="V89" s="34"/>
      <c r="W89" s="24"/>
      <c r="X89" s="23"/>
      <c r="Y89" s="24"/>
      <c r="Z89" s="24"/>
      <c r="AA89" s="24"/>
      <c r="AB89" s="24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</row>
    <row r="90" spans="1:256" s="13" customFormat="1" ht="12.75" x14ac:dyDescent="0.2">
      <c r="A90" s="15"/>
      <c r="F90" s="14"/>
      <c r="G90" s="47"/>
      <c r="H90" s="14"/>
      <c r="I90" s="83" t="s">
        <v>20</v>
      </c>
      <c r="J90" s="83"/>
      <c r="K90" s="83"/>
      <c r="L90" s="83"/>
      <c r="M90" s="83"/>
      <c r="N90" s="83" t="s">
        <v>37</v>
      </c>
      <c r="O90" s="82"/>
      <c r="P90" s="24"/>
      <c r="Q90" s="24"/>
      <c r="R90" s="24"/>
      <c r="S90" s="24"/>
      <c r="T90" s="24"/>
      <c r="U90" s="24"/>
      <c r="V90" s="34"/>
      <c r="W90" s="24"/>
      <c r="X90" s="23"/>
      <c r="Y90" s="24"/>
      <c r="Z90" s="24"/>
      <c r="AA90" s="24"/>
      <c r="AB90" s="24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</row>
    <row r="91" spans="1:256" s="13" customFormat="1" ht="12.75" x14ac:dyDescent="0.2">
      <c r="A91" s="85" t="s">
        <v>10</v>
      </c>
      <c r="B91" s="163" t="s">
        <v>11</v>
      </c>
      <c r="C91" s="164"/>
      <c r="D91" s="164"/>
      <c r="E91" s="164"/>
      <c r="F91" s="165"/>
      <c r="G91" s="86" t="s">
        <v>9</v>
      </c>
      <c r="H91" s="78" t="s">
        <v>15</v>
      </c>
      <c r="I91" s="85" t="s">
        <v>21</v>
      </c>
      <c r="J91" s="85" t="s">
        <v>24</v>
      </c>
      <c r="K91" s="85" t="s">
        <v>26</v>
      </c>
      <c r="L91" s="85" t="s">
        <v>30</v>
      </c>
      <c r="M91" s="85" t="s">
        <v>34</v>
      </c>
      <c r="N91" s="85" t="s">
        <v>42</v>
      </c>
      <c r="O91" s="87" t="s">
        <v>38</v>
      </c>
      <c r="P91" s="24"/>
      <c r="Q91" s="24"/>
      <c r="R91" s="24"/>
      <c r="S91" s="24"/>
      <c r="T91" s="24"/>
      <c r="U91" s="24"/>
      <c r="V91" s="34"/>
      <c r="W91" s="24"/>
      <c r="X91" s="23"/>
      <c r="Y91" s="24"/>
      <c r="Z91" s="24"/>
      <c r="AA91" s="24"/>
      <c r="AB91" s="24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</row>
    <row r="92" spans="1:256" s="68" customFormat="1" ht="35.25" customHeight="1" x14ac:dyDescent="0.2">
      <c r="A92" s="10" t="s">
        <v>85</v>
      </c>
      <c r="B92" s="144" t="s">
        <v>86</v>
      </c>
      <c r="C92" s="145"/>
      <c r="D92" s="145"/>
      <c r="E92" s="145"/>
      <c r="F92" s="146"/>
      <c r="G92" s="26" t="s">
        <v>63</v>
      </c>
      <c r="H92" s="7">
        <v>1200</v>
      </c>
      <c r="I92" s="70">
        <f>+J93/H92</f>
        <v>4.4550000000000001</v>
      </c>
      <c r="J92" s="97">
        <f t="shared" ref="J92" si="7">SUM(H92*I92)</f>
        <v>5346</v>
      </c>
      <c r="K92" s="70">
        <v>1</v>
      </c>
      <c r="L92" s="71">
        <f>SUM(J92*K92)</f>
        <v>5346</v>
      </c>
      <c r="M92" s="8"/>
      <c r="N92" s="70"/>
      <c r="O92" s="74"/>
      <c r="P92" s="3"/>
      <c r="Q92" s="1"/>
      <c r="R92" s="1"/>
      <c r="S92" s="1"/>
      <c r="T92" s="1"/>
      <c r="U92" s="1"/>
      <c r="V92" s="4"/>
      <c r="W92" s="1"/>
      <c r="X92" s="1"/>
      <c r="Y92" s="3"/>
      <c r="Z92" s="3"/>
      <c r="AA92" s="3"/>
      <c r="AB92" s="3"/>
    </row>
    <row r="93" spans="1:256" s="68" customFormat="1" ht="35.25" customHeight="1" x14ac:dyDescent="0.2">
      <c r="A93" s="10"/>
      <c r="B93" s="159" t="s">
        <v>111</v>
      </c>
      <c r="C93" s="160"/>
      <c r="D93" s="160"/>
      <c r="E93" s="160"/>
      <c r="F93" s="161"/>
      <c r="G93" s="26"/>
      <c r="H93" s="7">
        <v>18</v>
      </c>
      <c r="I93" s="70">
        <v>297</v>
      </c>
      <c r="J93" s="97">
        <f t="shared" ref="J93:J102" si="8">SUM(H93*I93)</f>
        <v>5346</v>
      </c>
      <c r="K93" s="70">
        <v>1</v>
      </c>
      <c r="L93" s="71">
        <f>SUM(J93*K93)</f>
        <v>5346</v>
      </c>
      <c r="M93" s="8">
        <v>18</v>
      </c>
      <c r="N93" s="70">
        <v>10</v>
      </c>
      <c r="O93" s="74">
        <v>180</v>
      </c>
      <c r="P93" s="3"/>
      <c r="Q93" s="1"/>
      <c r="R93" s="1"/>
      <c r="S93" s="1"/>
      <c r="T93" s="1"/>
      <c r="U93" s="1"/>
      <c r="V93" s="4"/>
      <c r="W93" s="1"/>
      <c r="X93" s="1"/>
      <c r="Y93" s="3"/>
      <c r="Z93" s="3"/>
      <c r="AA93" s="3"/>
      <c r="AB93" s="3"/>
    </row>
    <row r="94" spans="1:256" s="68" customFormat="1" ht="35.25" customHeight="1" x14ac:dyDescent="0.2">
      <c r="A94" s="10" t="s">
        <v>87</v>
      </c>
      <c r="B94" s="159" t="s">
        <v>142</v>
      </c>
      <c r="C94" s="160"/>
      <c r="D94" s="160"/>
      <c r="E94" s="160"/>
      <c r="F94" s="161"/>
      <c r="G94" s="26"/>
      <c r="H94" s="7">
        <v>1</v>
      </c>
      <c r="I94" s="70">
        <v>1</v>
      </c>
      <c r="J94" s="97">
        <f t="shared" si="8"/>
        <v>1</v>
      </c>
      <c r="K94" s="70">
        <v>2</v>
      </c>
      <c r="L94" s="71">
        <f>SUM(J94*K94)</f>
        <v>2</v>
      </c>
      <c r="M94" s="8"/>
      <c r="N94" s="70"/>
      <c r="O94" s="74"/>
      <c r="P94" s="3"/>
      <c r="Q94" s="1"/>
      <c r="R94" s="1"/>
      <c r="S94" s="1"/>
      <c r="T94" s="1"/>
      <c r="U94" s="1"/>
      <c r="V94" s="4"/>
      <c r="W94" s="1"/>
      <c r="X94" s="1"/>
      <c r="Y94" s="3"/>
      <c r="Z94" s="3"/>
      <c r="AA94" s="3"/>
      <c r="AB94" s="3"/>
    </row>
    <row r="95" spans="1:256" s="68" customFormat="1" ht="35.25" customHeight="1" x14ac:dyDescent="0.2">
      <c r="A95" s="94"/>
      <c r="B95" s="159" t="s">
        <v>139</v>
      </c>
      <c r="C95" s="160"/>
      <c r="D95" s="160"/>
      <c r="E95" s="160"/>
      <c r="F95" s="161"/>
      <c r="G95" s="95"/>
      <c r="H95" s="7">
        <v>1</v>
      </c>
      <c r="I95" s="70">
        <v>1</v>
      </c>
      <c r="J95" s="97">
        <v>1</v>
      </c>
      <c r="K95" s="70">
        <v>2</v>
      </c>
      <c r="L95" s="71">
        <v>2</v>
      </c>
      <c r="M95" s="8"/>
      <c r="N95" s="70"/>
      <c r="O95" s="74"/>
      <c r="P95" s="3"/>
      <c r="Q95" s="1"/>
      <c r="R95" s="1"/>
      <c r="S95" s="1"/>
      <c r="T95" s="1"/>
      <c r="U95" s="1"/>
      <c r="V95" s="4"/>
      <c r="W95" s="1"/>
      <c r="X95" s="1"/>
      <c r="Y95" s="3"/>
      <c r="Z95" s="3"/>
      <c r="AA95" s="3"/>
      <c r="AB95" s="3"/>
    </row>
    <row r="96" spans="1:256" s="68" customFormat="1" ht="35.25" customHeight="1" x14ac:dyDescent="0.2">
      <c r="A96" s="10" t="s">
        <v>87</v>
      </c>
      <c r="B96" s="144" t="s">
        <v>127</v>
      </c>
      <c r="C96" s="145"/>
      <c r="D96" s="145"/>
      <c r="E96" s="145"/>
      <c r="F96" s="146"/>
      <c r="G96" s="26" t="s">
        <v>64</v>
      </c>
      <c r="H96" s="7">
        <v>1</v>
      </c>
      <c r="I96" s="70">
        <v>1</v>
      </c>
      <c r="J96" s="97">
        <f>SUM(H96*I96)</f>
        <v>1</v>
      </c>
      <c r="K96" s="70">
        <v>0.1</v>
      </c>
      <c r="L96" s="71">
        <v>1</v>
      </c>
      <c r="M96" s="8"/>
      <c r="N96" s="70"/>
      <c r="O96" s="74">
        <f t="shared" ref="O96:O101" si="9">SUM(M96*N96)</f>
        <v>0</v>
      </c>
      <c r="P96" s="3"/>
      <c r="Q96" s="1"/>
      <c r="R96" s="1"/>
      <c r="S96" s="1"/>
      <c r="T96" s="1"/>
      <c r="U96" s="1"/>
      <c r="V96" s="4"/>
      <c r="W96" s="1"/>
      <c r="X96" s="1"/>
      <c r="Y96" s="3"/>
      <c r="Z96" s="3"/>
      <c r="AA96" s="3"/>
      <c r="AB96" s="3"/>
    </row>
    <row r="97" spans="1:28" s="68" customFormat="1" ht="36.75" customHeight="1" x14ac:dyDescent="0.2">
      <c r="A97" s="10" t="s">
        <v>65</v>
      </c>
      <c r="B97" s="144" t="s">
        <v>140</v>
      </c>
      <c r="C97" s="145"/>
      <c r="D97" s="145"/>
      <c r="E97" s="145"/>
      <c r="F97" s="146"/>
      <c r="G97" s="26" t="s">
        <v>66</v>
      </c>
      <c r="H97" s="7">
        <v>18</v>
      </c>
      <c r="I97" s="70">
        <v>1</v>
      </c>
      <c r="J97" s="97">
        <f t="shared" si="8"/>
        <v>18</v>
      </c>
      <c r="K97" s="70">
        <v>0.16</v>
      </c>
      <c r="L97" s="71">
        <f t="shared" ref="L97:L102" si="10">SUM(J97*K97)</f>
        <v>2.88</v>
      </c>
      <c r="M97" s="8"/>
      <c r="N97" s="70"/>
      <c r="O97" s="7">
        <f t="shared" si="9"/>
        <v>0</v>
      </c>
      <c r="P97" s="3"/>
      <c r="Q97" s="1"/>
      <c r="R97" s="1"/>
      <c r="S97" s="1"/>
      <c r="T97" s="1"/>
      <c r="U97" s="1"/>
      <c r="V97" s="4"/>
      <c r="W97" s="1"/>
      <c r="X97" s="1"/>
      <c r="Y97" s="3"/>
      <c r="Z97" s="3"/>
      <c r="AA97" s="3"/>
      <c r="AB97" s="3"/>
    </row>
    <row r="98" spans="1:28" s="68" customFormat="1" ht="53.25" customHeight="1" x14ac:dyDescent="0.2">
      <c r="A98" s="10" t="s">
        <v>65</v>
      </c>
      <c r="B98" s="144" t="s">
        <v>128</v>
      </c>
      <c r="C98" s="145"/>
      <c r="D98" s="145"/>
      <c r="E98" s="145"/>
      <c r="F98" s="146"/>
      <c r="G98" s="26" t="s">
        <v>67</v>
      </c>
      <c r="H98" s="7">
        <v>18</v>
      </c>
      <c r="I98" s="70">
        <v>1</v>
      </c>
      <c r="J98" s="97">
        <f t="shared" si="8"/>
        <v>18</v>
      </c>
      <c r="K98" s="70">
        <v>2</v>
      </c>
      <c r="L98" s="71">
        <f t="shared" si="10"/>
        <v>36</v>
      </c>
      <c r="M98" s="8">
        <v>250</v>
      </c>
      <c r="N98" s="70">
        <v>10</v>
      </c>
      <c r="O98" s="7">
        <f t="shared" si="9"/>
        <v>2500</v>
      </c>
      <c r="P98" s="3"/>
      <c r="Q98" s="1"/>
      <c r="R98" s="1"/>
      <c r="S98" s="1"/>
      <c r="T98" s="1"/>
      <c r="U98" s="1"/>
      <c r="V98" s="4"/>
      <c r="W98" s="1"/>
      <c r="X98" s="1"/>
      <c r="Y98" s="3"/>
      <c r="Z98" s="3"/>
      <c r="AA98" s="3"/>
      <c r="AB98" s="3"/>
    </row>
    <row r="99" spans="1:28" s="68" customFormat="1" ht="36.75" customHeight="1" x14ac:dyDescent="0.2">
      <c r="A99" s="10"/>
      <c r="B99" s="159" t="s">
        <v>82</v>
      </c>
      <c r="C99" s="160"/>
      <c r="D99" s="160"/>
      <c r="E99" s="160"/>
      <c r="F99" s="161"/>
      <c r="G99" s="26"/>
      <c r="H99" s="7">
        <v>2</v>
      </c>
      <c r="I99" s="70">
        <v>4</v>
      </c>
      <c r="J99" s="97">
        <f t="shared" si="8"/>
        <v>8</v>
      </c>
      <c r="K99" s="70">
        <v>2</v>
      </c>
      <c r="L99" s="71">
        <f t="shared" si="10"/>
        <v>16</v>
      </c>
      <c r="M99" s="8">
        <v>52</v>
      </c>
      <c r="N99" s="70">
        <v>10</v>
      </c>
      <c r="O99" s="7">
        <f t="shared" si="9"/>
        <v>520</v>
      </c>
      <c r="P99" s="3"/>
      <c r="Q99" s="1"/>
      <c r="R99" s="1"/>
      <c r="S99" s="1"/>
      <c r="T99" s="1"/>
      <c r="U99" s="1"/>
      <c r="V99" s="4"/>
      <c r="W99" s="1"/>
      <c r="X99" s="1"/>
      <c r="Y99" s="3"/>
      <c r="Z99" s="3"/>
      <c r="AA99" s="3"/>
      <c r="AB99" s="3"/>
    </row>
    <row r="100" spans="1:28" s="68" customFormat="1" ht="50.1" customHeight="1" x14ac:dyDescent="0.2">
      <c r="A100" s="10" t="s">
        <v>65</v>
      </c>
      <c r="B100" s="144" t="s">
        <v>129</v>
      </c>
      <c r="C100" s="145"/>
      <c r="D100" s="145"/>
      <c r="E100" s="145"/>
      <c r="F100" s="146"/>
      <c r="G100" s="26" t="s">
        <v>68</v>
      </c>
      <c r="H100" s="7">
        <v>470</v>
      </c>
      <c r="I100" s="70">
        <v>1</v>
      </c>
      <c r="J100" s="97">
        <f t="shared" si="8"/>
        <v>470</v>
      </c>
      <c r="K100" s="70">
        <v>1</v>
      </c>
      <c r="L100" s="71">
        <f t="shared" si="10"/>
        <v>470</v>
      </c>
      <c r="M100" s="8">
        <v>1730</v>
      </c>
      <c r="N100" s="70">
        <v>10</v>
      </c>
      <c r="O100" s="7">
        <f t="shared" si="9"/>
        <v>17300</v>
      </c>
      <c r="P100" s="3"/>
      <c r="Q100" s="1"/>
      <c r="R100" s="1"/>
      <c r="S100" s="1"/>
      <c r="T100" s="1"/>
      <c r="U100" s="1"/>
      <c r="V100" s="4"/>
      <c r="W100" s="1"/>
      <c r="X100" s="1"/>
      <c r="Y100" s="3"/>
      <c r="Z100" s="3"/>
      <c r="AA100" s="3"/>
      <c r="AB100" s="3"/>
    </row>
    <row r="101" spans="1:28" s="68" customFormat="1" ht="36.75" customHeight="1" x14ac:dyDescent="0.2">
      <c r="A101" s="10"/>
      <c r="B101" s="159" t="s">
        <v>82</v>
      </c>
      <c r="C101" s="160"/>
      <c r="D101" s="160"/>
      <c r="E101" s="160"/>
      <c r="F101" s="161"/>
      <c r="G101" s="26"/>
      <c r="H101" s="7">
        <v>10</v>
      </c>
      <c r="I101" s="70">
        <v>10</v>
      </c>
      <c r="J101" s="97">
        <f t="shared" si="8"/>
        <v>100</v>
      </c>
      <c r="K101" s="70">
        <v>1</v>
      </c>
      <c r="L101" s="71">
        <f t="shared" si="10"/>
        <v>100</v>
      </c>
      <c r="M101" s="8">
        <v>52</v>
      </c>
      <c r="N101" s="70">
        <v>10</v>
      </c>
      <c r="O101" s="7">
        <f t="shared" si="9"/>
        <v>520</v>
      </c>
      <c r="P101" s="3"/>
      <c r="Q101" s="1"/>
      <c r="R101" s="1"/>
      <c r="S101" s="1"/>
      <c r="T101" s="1"/>
      <c r="U101" s="1"/>
      <c r="V101" s="4"/>
      <c r="W101" s="1"/>
      <c r="X101" s="1"/>
      <c r="Y101" s="3"/>
      <c r="Z101" s="3"/>
      <c r="AA101" s="3"/>
      <c r="AB101" s="3"/>
    </row>
    <row r="102" spans="1:28" s="68" customFormat="1" ht="36.75" customHeight="1" x14ac:dyDescent="0.2">
      <c r="A102" s="10" t="s">
        <v>88</v>
      </c>
      <c r="B102" s="144" t="s">
        <v>105</v>
      </c>
      <c r="C102" s="145"/>
      <c r="D102" s="145"/>
      <c r="E102" s="145"/>
      <c r="F102" s="146"/>
      <c r="G102" s="26"/>
      <c r="H102" s="7">
        <v>45000</v>
      </c>
      <c r="I102" s="70">
        <v>4</v>
      </c>
      <c r="J102" s="97">
        <f t="shared" si="8"/>
        <v>180000</v>
      </c>
      <c r="K102" s="70">
        <v>0.08</v>
      </c>
      <c r="L102" s="71">
        <f t="shared" si="10"/>
        <v>14400</v>
      </c>
      <c r="M102" s="8">
        <v>45000</v>
      </c>
      <c r="N102" s="70">
        <v>3</v>
      </c>
      <c r="O102" s="7">
        <v>135000</v>
      </c>
      <c r="P102" s="3"/>
      <c r="Q102" s="1"/>
      <c r="R102" s="1"/>
      <c r="S102" s="1"/>
      <c r="T102" s="1"/>
      <c r="U102" s="1"/>
      <c r="V102" s="4"/>
      <c r="W102" s="1"/>
      <c r="X102" s="1"/>
      <c r="Y102" s="3"/>
      <c r="Z102" s="3"/>
      <c r="AA102" s="3"/>
      <c r="AB102" s="3"/>
    </row>
    <row r="103" spans="1:28" s="13" customFormat="1" ht="20.100000000000001" customHeight="1" thickBot="1" x14ac:dyDescent="0.2">
      <c r="A103" s="39"/>
      <c r="B103" s="150" t="s">
        <v>43</v>
      </c>
      <c r="C103" s="151"/>
      <c r="D103" s="151"/>
      <c r="E103" s="151"/>
      <c r="F103" s="152"/>
      <c r="G103" s="53"/>
      <c r="H103" s="30"/>
      <c r="I103" s="40"/>
      <c r="J103" s="41">
        <f>SUM(J92:J102)</f>
        <v>191309</v>
      </c>
      <c r="K103" s="40"/>
      <c r="L103" s="41">
        <f>SUM(L92:L102)</f>
        <v>25721.879999999997</v>
      </c>
      <c r="M103" s="41">
        <f>SUM(M92:M102)</f>
        <v>47102</v>
      </c>
      <c r="N103" s="73"/>
      <c r="O103" s="40">
        <f>SUM(O92:O102)</f>
        <v>156020</v>
      </c>
      <c r="P103" s="23"/>
      <c r="Q103" s="23"/>
      <c r="R103" s="23"/>
      <c r="S103" s="23"/>
      <c r="T103" s="23"/>
      <c r="U103" s="23"/>
      <c r="V103" s="38"/>
      <c r="W103" s="23"/>
      <c r="X103" s="23"/>
      <c r="Y103" s="23"/>
      <c r="Z103" s="23"/>
      <c r="AA103" s="23"/>
      <c r="AB103" s="23"/>
    </row>
    <row r="104" spans="1:28" s="13" customFormat="1" x14ac:dyDescent="0.15">
      <c r="A104" s="23"/>
      <c r="B104" s="23"/>
      <c r="C104" s="23"/>
      <c r="D104" s="23"/>
      <c r="E104" s="23"/>
      <c r="F104" s="23"/>
      <c r="G104" s="51"/>
      <c r="H104" s="23"/>
      <c r="I104" s="23"/>
      <c r="J104" s="23"/>
      <c r="K104" s="23"/>
      <c r="L104" s="23"/>
      <c r="M104" s="23"/>
      <c r="N104" s="23"/>
      <c r="O104" s="60"/>
    </row>
    <row r="105" spans="1:28" s="13" customFormat="1" x14ac:dyDescent="0.15">
      <c r="A105" s="23"/>
      <c r="B105" s="23"/>
      <c r="C105" s="23"/>
      <c r="D105" s="23"/>
      <c r="E105" s="23"/>
      <c r="F105" s="23"/>
      <c r="G105" s="51"/>
      <c r="H105" s="23"/>
      <c r="I105" s="23"/>
      <c r="J105" s="23"/>
      <c r="K105" s="23"/>
      <c r="L105" s="23"/>
      <c r="M105" s="23"/>
      <c r="N105" s="23"/>
      <c r="O105" s="60"/>
    </row>
    <row r="106" spans="1:28" s="13" customFormat="1" x14ac:dyDescent="0.15">
      <c r="A106" s="25"/>
      <c r="B106" s="25"/>
      <c r="C106" s="25"/>
      <c r="D106" s="25"/>
      <c r="E106" s="25"/>
      <c r="F106" s="25"/>
      <c r="G106" s="52"/>
      <c r="H106" s="25"/>
      <c r="I106" s="25"/>
      <c r="J106" s="25"/>
      <c r="K106" s="25"/>
      <c r="L106" s="25"/>
      <c r="M106" s="25"/>
      <c r="N106" s="25"/>
      <c r="O106" s="61"/>
      <c r="P106" s="23"/>
      <c r="Q106" s="23"/>
      <c r="R106" s="23"/>
      <c r="S106" s="23"/>
      <c r="T106" s="23"/>
      <c r="U106" s="23"/>
      <c r="V106" s="38"/>
      <c r="W106" s="23"/>
      <c r="X106" s="23"/>
      <c r="Y106" s="23"/>
      <c r="Z106" s="23"/>
      <c r="AA106" s="23"/>
      <c r="AB106" s="23"/>
    </row>
    <row r="107" spans="1:28" s="13" customFormat="1" ht="9" customHeight="1" x14ac:dyDescent="0.2">
      <c r="A107" s="166" t="s">
        <v>49</v>
      </c>
      <c r="B107" s="183"/>
      <c r="C107" s="183"/>
      <c r="D107" s="183"/>
      <c r="E107" s="183"/>
      <c r="F107" s="183"/>
      <c r="G107" s="183"/>
      <c r="H107" s="184"/>
      <c r="I107" s="191" t="s">
        <v>46</v>
      </c>
      <c r="J107" s="192"/>
      <c r="K107" s="192"/>
      <c r="L107" s="192"/>
      <c r="M107" s="193"/>
      <c r="N107" s="79" t="s">
        <v>1</v>
      </c>
      <c r="O107" s="80"/>
      <c r="P107" s="23"/>
      <c r="Q107" s="23"/>
      <c r="R107" s="23"/>
      <c r="S107" s="23"/>
      <c r="T107" s="23"/>
      <c r="U107" s="23"/>
      <c r="V107" s="38"/>
      <c r="W107" s="23"/>
      <c r="X107" s="23"/>
      <c r="Y107" s="23"/>
      <c r="Z107" s="23"/>
      <c r="AA107" s="23"/>
      <c r="AB107" s="23"/>
    </row>
    <row r="108" spans="1:28" s="13" customFormat="1" ht="8.25" customHeight="1" x14ac:dyDescent="0.15">
      <c r="A108" s="185"/>
      <c r="B108" s="186"/>
      <c r="C108" s="186"/>
      <c r="D108" s="186"/>
      <c r="E108" s="186"/>
      <c r="F108" s="186"/>
      <c r="G108" s="186"/>
      <c r="H108" s="187"/>
      <c r="I108" s="22"/>
      <c r="J108" s="23"/>
      <c r="K108" s="23"/>
      <c r="L108" s="23"/>
      <c r="M108" s="14"/>
      <c r="N108" s="23"/>
      <c r="O108" s="62"/>
      <c r="P108" s="23"/>
      <c r="Q108" s="23"/>
      <c r="R108" s="23"/>
      <c r="S108" s="23"/>
      <c r="T108" s="23"/>
      <c r="U108" s="23"/>
      <c r="V108" s="38"/>
      <c r="W108" s="23"/>
      <c r="X108" s="23"/>
      <c r="Y108" s="23"/>
      <c r="Z108" s="23"/>
      <c r="AA108" s="23"/>
      <c r="AB108" s="23"/>
    </row>
    <row r="109" spans="1:28" s="13" customFormat="1" ht="12.75" customHeight="1" x14ac:dyDescent="0.2">
      <c r="A109" s="185"/>
      <c r="B109" s="186"/>
      <c r="C109" s="186"/>
      <c r="D109" s="186"/>
      <c r="E109" s="186"/>
      <c r="F109" s="186"/>
      <c r="G109" s="186"/>
      <c r="H109" s="187"/>
      <c r="I109" s="137" t="s">
        <v>135</v>
      </c>
      <c r="J109" s="138"/>
      <c r="K109" s="138"/>
      <c r="L109" s="138"/>
      <c r="M109" s="139"/>
      <c r="N109" s="24" t="s">
        <v>50</v>
      </c>
      <c r="O109" s="62"/>
      <c r="P109" s="23"/>
      <c r="Q109" s="23"/>
      <c r="R109" s="23"/>
      <c r="S109" s="23"/>
      <c r="T109" s="23"/>
      <c r="U109" s="23"/>
      <c r="V109" s="38"/>
      <c r="W109" s="23"/>
      <c r="X109" s="23"/>
      <c r="Y109" s="23"/>
      <c r="Z109" s="23"/>
      <c r="AA109" s="23"/>
      <c r="AB109" s="23"/>
    </row>
    <row r="110" spans="1:28" s="13" customFormat="1" ht="8.25" customHeight="1" x14ac:dyDescent="0.15">
      <c r="A110" s="185"/>
      <c r="B110" s="186"/>
      <c r="C110" s="186"/>
      <c r="D110" s="186"/>
      <c r="E110" s="186"/>
      <c r="F110" s="186"/>
      <c r="G110" s="186"/>
      <c r="H110" s="187"/>
      <c r="I110" s="140"/>
      <c r="J110" s="138"/>
      <c r="K110" s="138"/>
      <c r="L110" s="138"/>
      <c r="M110" s="139"/>
      <c r="N110" s="23"/>
      <c r="O110" s="62"/>
      <c r="P110" s="23"/>
      <c r="Q110" s="23"/>
      <c r="R110" s="23"/>
      <c r="S110" s="23"/>
      <c r="T110" s="23"/>
      <c r="U110" s="23"/>
      <c r="V110" s="38"/>
      <c r="W110" s="23"/>
      <c r="X110" s="23"/>
      <c r="Y110" s="23"/>
      <c r="Z110" s="23"/>
      <c r="AA110" s="23"/>
      <c r="AB110" s="23"/>
    </row>
    <row r="111" spans="1:28" s="13" customFormat="1" ht="8.25" customHeight="1" x14ac:dyDescent="0.15">
      <c r="A111" s="185"/>
      <c r="B111" s="186"/>
      <c r="C111" s="186"/>
      <c r="D111" s="186"/>
      <c r="E111" s="186"/>
      <c r="F111" s="186"/>
      <c r="G111" s="186"/>
      <c r="H111" s="187"/>
      <c r="I111" s="140"/>
      <c r="J111" s="138"/>
      <c r="K111" s="138"/>
      <c r="L111" s="138"/>
      <c r="M111" s="139"/>
      <c r="N111" s="25"/>
      <c r="O111" s="63"/>
      <c r="P111" s="23"/>
      <c r="Q111" s="23"/>
      <c r="R111" s="23"/>
      <c r="S111" s="23"/>
      <c r="T111" s="23"/>
      <c r="U111" s="23"/>
      <c r="V111" s="38"/>
      <c r="W111" s="23"/>
      <c r="X111" s="23"/>
      <c r="Y111" s="23"/>
      <c r="Z111" s="23"/>
      <c r="AA111" s="23"/>
      <c r="AB111" s="23"/>
    </row>
    <row r="112" spans="1:28" s="13" customFormat="1" ht="9" customHeight="1" x14ac:dyDescent="0.15">
      <c r="A112" s="185"/>
      <c r="B112" s="186"/>
      <c r="C112" s="186"/>
      <c r="D112" s="186"/>
      <c r="E112" s="186"/>
      <c r="F112" s="186"/>
      <c r="G112" s="186"/>
      <c r="H112" s="187"/>
      <c r="I112" s="140"/>
      <c r="J112" s="138"/>
      <c r="K112" s="138"/>
      <c r="L112" s="138"/>
      <c r="M112" s="139"/>
      <c r="N112" s="81" t="s">
        <v>2</v>
      </c>
      <c r="O112" s="62"/>
      <c r="P112" s="23"/>
      <c r="Q112" s="23"/>
      <c r="R112" s="23"/>
      <c r="S112" s="23"/>
      <c r="T112" s="23"/>
      <c r="U112" s="23"/>
      <c r="V112" s="38"/>
      <c r="W112" s="23"/>
      <c r="X112" s="23"/>
      <c r="Y112" s="23"/>
      <c r="Z112" s="23"/>
      <c r="AA112" s="23"/>
      <c r="AB112" s="23"/>
    </row>
    <row r="113" spans="1:256" s="13" customFormat="1" ht="8.25" customHeight="1" x14ac:dyDescent="0.15">
      <c r="A113" s="185"/>
      <c r="B113" s="186"/>
      <c r="C113" s="186"/>
      <c r="D113" s="186"/>
      <c r="E113" s="186"/>
      <c r="F113" s="186"/>
      <c r="G113" s="186"/>
      <c r="H113" s="187"/>
      <c r="I113" s="140"/>
      <c r="J113" s="138"/>
      <c r="K113" s="138"/>
      <c r="L113" s="138"/>
      <c r="M113" s="139"/>
      <c r="N113" s="23"/>
      <c r="O113" s="62"/>
      <c r="P113" s="23"/>
      <c r="Q113" s="23"/>
      <c r="R113" s="23"/>
      <c r="S113" s="23"/>
      <c r="T113" s="23"/>
      <c r="U113" s="23"/>
      <c r="V113" s="38"/>
      <c r="W113" s="23"/>
      <c r="X113" s="23"/>
      <c r="Y113" s="23"/>
      <c r="Z113" s="23"/>
      <c r="AA113" s="23"/>
      <c r="AB113" s="23"/>
    </row>
    <row r="114" spans="1:256" s="13" customFormat="1" ht="8.25" customHeight="1" x14ac:dyDescent="0.15">
      <c r="A114" s="185"/>
      <c r="B114" s="186"/>
      <c r="C114" s="186"/>
      <c r="D114" s="186"/>
      <c r="E114" s="186"/>
      <c r="F114" s="186"/>
      <c r="G114" s="186"/>
      <c r="H114" s="187"/>
      <c r="I114" s="140"/>
      <c r="J114" s="138"/>
      <c r="K114" s="138"/>
      <c r="L114" s="138"/>
      <c r="M114" s="139"/>
      <c r="N114" s="108">
        <v>42780</v>
      </c>
      <c r="O114" s="109"/>
      <c r="P114" s="23"/>
      <c r="Q114" s="23"/>
      <c r="R114" s="23"/>
      <c r="S114" s="23"/>
      <c r="T114" s="23"/>
      <c r="U114" s="23"/>
      <c r="V114" s="38"/>
      <c r="W114" s="23"/>
      <c r="X114" s="23"/>
      <c r="Y114" s="23"/>
      <c r="Z114" s="23"/>
      <c r="AA114" s="23"/>
      <c r="AB114" s="23"/>
    </row>
    <row r="115" spans="1:256" s="13" customFormat="1" ht="8.25" customHeight="1" x14ac:dyDescent="0.15">
      <c r="A115" s="188"/>
      <c r="B115" s="189"/>
      <c r="C115" s="189"/>
      <c r="D115" s="189"/>
      <c r="E115" s="189"/>
      <c r="F115" s="189"/>
      <c r="G115" s="189"/>
      <c r="H115" s="190"/>
      <c r="I115" s="141"/>
      <c r="J115" s="142"/>
      <c r="K115" s="142"/>
      <c r="L115" s="142"/>
      <c r="M115" s="143"/>
      <c r="N115" s="110"/>
      <c r="O115" s="111"/>
      <c r="P115" s="23"/>
      <c r="Q115" s="23"/>
      <c r="R115" s="23"/>
      <c r="S115" s="23"/>
      <c r="T115" s="23"/>
      <c r="U115" s="23"/>
      <c r="V115" s="38"/>
      <c r="W115" s="23"/>
      <c r="X115" s="23"/>
      <c r="Y115" s="23"/>
      <c r="Z115" s="23"/>
      <c r="AA115" s="23"/>
      <c r="AB115" s="23"/>
    </row>
    <row r="116" spans="1:256" s="13" customFormat="1" x14ac:dyDescent="0.15">
      <c r="A116" s="179" t="s">
        <v>0</v>
      </c>
      <c r="B116" s="125"/>
      <c r="C116" s="125"/>
      <c r="D116" s="125"/>
      <c r="E116" s="125"/>
      <c r="F116" s="126"/>
      <c r="G116" s="44"/>
      <c r="H116" s="180" t="s">
        <v>3</v>
      </c>
      <c r="I116" s="119"/>
      <c r="J116" s="119"/>
      <c r="K116" s="119"/>
      <c r="L116" s="119"/>
      <c r="M116" s="119"/>
      <c r="N116" s="119"/>
      <c r="O116" s="120"/>
      <c r="P116" s="23"/>
      <c r="Q116" s="23"/>
      <c r="R116" s="23"/>
      <c r="S116" s="23"/>
      <c r="T116" s="23"/>
      <c r="U116" s="23"/>
      <c r="V116" s="38"/>
      <c r="W116" s="23"/>
      <c r="X116" s="23"/>
      <c r="Y116" s="23"/>
      <c r="Z116" s="23"/>
      <c r="AA116" s="23"/>
      <c r="AB116" s="23"/>
    </row>
    <row r="117" spans="1:256" s="13" customFormat="1" x14ac:dyDescent="0.15">
      <c r="A117" s="127"/>
      <c r="B117" s="128"/>
      <c r="C117" s="128"/>
      <c r="D117" s="128"/>
      <c r="E117" s="128"/>
      <c r="F117" s="129"/>
      <c r="G117" s="44"/>
      <c r="H117" s="121"/>
      <c r="I117" s="122"/>
      <c r="J117" s="122"/>
      <c r="K117" s="122"/>
      <c r="L117" s="122"/>
      <c r="M117" s="122"/>
      <c r="N117" s="122"/>
      <c r="O117" s="123"/>
      <c r="P117" s="23"/>
      <c r="Q117" s="23"/>
      <c r="R117" s="23"/>
      <c r="S117" s="23"/>
      <c r="T117" s="23"/>
      <c r="U117" s="23"/>
      <c r="V117" s="38"/>
      <c r="W117" s="23"/>
      <c r="X117" s="23"/>
      <c r="Y117" s="23"/>
      <c r="Z117" s="23"/>
      <c r="AA117" s="23"/>
      <c r="AB117" s="23"/>
    </row>
    <row r="118" spans="1:256" s="13" customFormat="1" ht="12.75" x14ac:dyDescent="0.2">
      <c r="A118" s="12"/>
      <c r="F118" s="14"/>
      <c r="G118" s="44"/>
      <c r="H118" s="181" t="s">
        <v>4</v>
      </c>
      <c r="I118" s="125"/>
      <c r="J118" s="125"/>
      <c r="K118" s="125"/>
      <c r="L118" s="126"/>
      <c r="M118" s="182" t="s">
        <v>5</v>
      </c>
      <c r="N118" s="119"/>
      <c r="O118" s="120"/>
      <c r="P118" s="23"/>
      <c r="Q118" s="24"/>
      <c r="R118" s="24"/>
      <c r="S118" s="24"/>
      <c r="T118" s="24"/>
      <c r="U118" s="24"/>
      <c r="V118" s="34"/>
      <c r="W118" s="24"/>
      <c r="X118" s="23"/>
      <c r="Y118" s="23"/>
      <c r="Z118" s="23"/>
      <c r="AA118" s="23"/>
      <c r="AB118" s="23"/>
    </row>
    <row r="119" spans="1:256" s="13" customFormat="1" ht="12.75" x14ac:dyDescent="0.2">
      <c r="A119" s="15"/>
      <c r="F119" s="14"/>
      <c r="G119" s="44"/>
      <c r="H119" s="127"/>
      <c r="I119" s="128"/>
      <c r="J119" s="128"/>
      <c r="K119" s="128"/>
      <c r="L119" s="129"/>
      <c r="M119" s="121"/>
      <c r="N119" s="122"/>
      <c r="O119" s="123"/>
      <c r="P119" s="23"/>
      <c r="Q119" s="24"/>
      <c r="R119" s="24"/>
      <c r="S119" s="24"/>
      <c r="T119" s="24"/>
      <c r="U119" s="24"/>
      <c r="V119" s="34"/>
      <c r="W119" s="24"/>
      <c r="X119" s="23"/>
      <c r="Y119" s="23"/>
      <c r="Z119" s="23"/>
      <c r="AA119" s="23"/>
      <c r="AB119" s="23"/>
    </row>
    <row r="120" spans="1:256" s="13" customFormat="1" ht="12.75" x14ac:dyDescent="0.2">
      <c r="A120" s="15"/>
      <c r="F120" s="14"/>
      <c r="G120" s="45"/>
      <c r="H120" s="16"/>
      <c r="I120" s="12"/>
      <c r="J120" s="12"/>
      <c r="K120" s="12"/>
      <c r="L120" s="17"/>
      <c r="M120" s="12"/>
      <c r="N120" s="12"/>
      <c r="O120" s="82" t="s">
        <v>39</v>
      </c>
      <c r="P120" s="23"/>
      <c r="Q120" s="24"/>
      <c r="R120" s="24"/>
      <c r="S120" s="24"/>
      <c r="T120" s="24"/>
      <c r="U120" s="24"/>
      <c r="V120" s="34"/>
      <c r="W120" s="24"/>
      <c r="X120" s="23"/>
      <c r="Y120" s="23"/>
      <c r="Z120" s="23"/>
      <c r="AA120" s="23"/>
      <c r="AB120" s="23"/>
    </row>
    <row r="121" spans="1:256" s="13" customFormat="1" ht="12.75" x14ac:dyDescent="0.2">
      <c r="A121" s="15"/>
      <c r="F121" s="14"/>
      <c r="G121" s="45" t="s">
        <v>6</v>
      </c>
      <c r="H121" s="77" t="s">
        <v>16</v>
      </c>
      <c r="I121" s="83" t="s">
        <v>18</v>
      </c>
      <c r="J121" s="83" t="s">
        <v>22</v>
      </c>
      <c r="K121" s="83" t="s">
        <v>25</v>
      </c>
      <c r="L121" s="83" t="s">
        <v>27</v>
      </c>
      <c r="M121" s="83" t="s">
        <v>31</v>
      </c>
      <c r="N121" s="83" t="s">
        <v>35</v>
      </c>
      <c r="O121" s="82" t="s">
        <v>32</v>
      </c>
      <c r="P121" s="23"/>
      <c r="Q121" s="24"/>
      <c r="R121" s="24"/>
      <c r="S121" s="24"/>
      <c r="T121" s="24"/>
      <c r="U121" s="24"/>
      <c r="V121" s="34"/>
      <c r="W121" s="24"/>
      <c r="X121" s="23"/>
      <c r="Y121" s="23"/>
      <c r="Z121" s="23"/>
      <c r="AA121" s="23"/>
      <c r="AB121" s="23"/>
    </row>
    <row r="122" spans="1:256" s="13" customFormat="1" ht="12.75" x14ac:dyDescent="0.2">
      <c r="A122" s="83" t="s">
        <v>13</v>
      </c>
      <c r="B122" s="162" t="s">
        <v>12</v>
      </c>
      <c r="C122" s="132"/>
      <c r="D122" s="132"/>
      <c r="E122" s="132"/>
      <c r="F122" s="133"/>
      <c r="G122" s="45" t="s">
        <v>8</v>
      </c>
      <c r="H122" s="77" t="s">
        <v>17</v>
      </c>
      <c r="I122" s="83" t="s">
        <v>23</v>
      </c>
      <c r="J122" s="83" t="s">
        <v>23</v>
      </c>
      <c r="K122" s="83" t="s">
        <v>44</v>
      </c>
      <c r="L122" s="83" t="s">
        <v>25</v>
      </c>
      <c r="M122" s="83" t="s">
        <v>32</v>
      </c>
      <c r="N122" s="83" t="s">
        <v>36</v>
      </c>
      <c r="O122" s="82" t="s">
        <v>40</v>
      </c>
      <c r="P122" s="24"/>
      <c r="Q122" s="24"/>
      <c r="R122" s="24"/>
      <c r="S122" s="24"/>
      <c r="T122" s="24"/>
      <c r="U122" s="24"/>
      <c r="V122" s="34"/>
      <c r="W122" s="24"/>
      <c r="X122" s="23"/>
      <c r="Y122" s="23"/>
      <c r="Z122" s="23"/>
      <c r="AA122" s="23"/>
      <c r="AB122" s="23"/>
    </row>
    <row r="123" spans="1:256" s="13" customFormat="1" ht="12.75" x14ac:dyDescent="0.2">
      <c r="A123" s="83" t="s">
        <v>14</v>
      </c>
      <c r="F123" s="14"/>
      <c r="G123" s="45" t="s">
        <v>7</v>
      </c>
      <c r="H123" s="14"/>
      <c r="I123" s="83" t="s">
        <v>19</v>
      </c>
      <c r="J123" s="83" t="s">
        <v>29</v>
      </c>
      <c r="K123" s="83" t="s">
        <v>45</v>
      </c>
      <c r="L123" s="83" t="s">
        <v>28</v>
      </c>
      <c r="M123" s="83" t="s">
        <v>33</v>
      </c>
      <c r="N123" s="83" t="s">
        <v>32</v>
      </c>
      <c r="O123" s="84" t="s">
        <v>41</v>
      </c>
      <c r="P123" s="24"/>
      <c r="Q123" s="24"/>
      <c r="R123" s="24"/>
      <c r="S123" s="24"/>
      <c r="T123" s="24"/>
      <c r="U123" s="24"/>
      <c r="V123" s="34"/>
      <c r="W123" s="24"/>
      <c r="X123" s="23"/>
      <c r="Y123" s="24"/>
      <c r="Z123" s="24"/>
      <c r="AA123" s="24"/>
      <c r="AB123" s="24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</row>
    <row r="124" spans="1:256" s="13" customFormat="1" ht="12.75" x14ac:dyDescent="0.2">
      <c r="A124" s="15"/>
      <c r="F124" s="14"/>
      <c r="G124" s="47"/>
      <c r="H124" s="14"/>
      <c r="I124" s="83" t="s">
        <v>20</v>
      </c>
      <c r="J124" s="83"/>
      <c r="K124" s="83"/>
      <c r="L124" s="83"/>
      <c r="M124" s="83"/>
      <c r="N124" s="83" t="s">
        <v>37</v>
      </c>
      <c r="O124" s="82"/>
      <c r="P124" s="24"/>
      <c r="Q124" s="24"/>
      <c r="R124" s="24"/>
      <c r="S124" s="24"/>
      <c r="T124" s="24"/>
      <c r="U124" s="24"/>
      <c r="V124" s="34"/>
      <c r="W124" s="24"/>
      <c r="X124" s="23"/>
      <c r="Y124" s="24"/>
      <c r="Z124" s="24"/>
      <c r="AA124" s="24"/>
      <c r="AB124" s="24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</row>
    <row r="125" spans="1:256" s="13" customFormat="1" ht="12.75" x14ac:dyDescent="0.2">
      <c r="A125" s="85" t="s">
        <v>10</v>
      </c>
      <c r="B125" s="163" t="s">
        <v>11</v>
      </c>
      <c r="C125" s="164"/>
      <c r="D125" s="164"/>
      <c r="E125" s="164"/>
      <c r="F125" s="165"/>
      <c r="G125" s="86" t="s">
        <v>9</v>
      </c>
      <c r="H125" s="78" t="s">
        <v>15</v>
      </c>
      <c r="I125" s="85" t="s">
        <v>21</v>
      </c>
      <c r="J125" s="85" t="s">
        <v>24</v>
      </c>
      <c r="K125" s="85" t="s">
        <v>26</v>
      </c>
      <c r="L125" s="85" t="s">
        <v>30</v>
      </c>
      <c r="M125" s="85" t="s">
        <v>34</v>
      </c>
      <c r="N125" s="85" t="s">
        <v>42</v>
      </c>
      <c r="O125" s="87" t="s">
        <v>38</v>
      </c>
      <c r="P125" s="24"/>
      <c r="Q125" s="24"/>
      <c r="R125" s="24"/>
      <c r="S125" s="24"/>
      <c r="T125" s="24"/>
      <c r="U125" s="24"/>
      <c r="V125" s="34"/>
      <c r="W125" s="24"/>
      <c r="X125" s="23"/>
      <c r="Y125" s="24"/>
      <c r="Z125" s="24"/>
      <c r="AA125" s="24"/>
      <c r="AB125" s="24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</row>
    <row r="126" spans="1:256" s="68" customFormat="1" ht="36.75" customHeight="1" x14ac:dyDescent="0.2">
      <c r="A126" s="10" t="s">
        <v>89</v>
      </c>
      <c r="B126" s="194" t="s">
        <v>115</v>
      </c>
      <c r="C126" s="195"/>
      <c r="D126" s="195"/>
      <c r="E126" s="195"/>
      <c r="F126" s="196"/>
      <c r="G126" s="26"/>
      <c r="H126" s="7">
        <v>104</v>
      </c>
      <c r="I126" s="70">
        <v>26</v>
      </c>
      <c r="J126" s="97">
        <f t="shared" ref="J126:J134" si="11">SUM(H126*I126)</f>
        <v>2704</v>
      </c>
      <c r="K126" s="70">
        <v>0.3</v>
      </c>
      <c r="L126" s="71">
        <f>SUM(J126*K126)</f>
        <v>811.19999999999993</v>
      </c>
      <c r="M126" s="8"/>
      <c r="N126" s="70"/>
      <c r="O126" s="7"/>
      <c r="P126" s="3"/>
      <c r="Q126" s="1"/>
      <c r="R126" s="1"/>
      <c r="S126" s="1"/>
      <c r="T126" s="1"/>
      <c r="U126" s="1"/>
      <c r="V126" s="4"/>
      <c r="W126" s="1"/>
      <c r="X126" s="1"/>
      <c r="Y126" s="3"/>
      <c r="Z126" s="3"/>
      <c r="AA126" s="3"/>
      <c r="AB126" s="3"/>
    </row>
    <row r="127" spans="1:256" s="68" customFormat="1" ht="36.75" customHeight="1" x14ac:dyDescent="0.2">
      <c r="A127" s="88" t="s">
        <v>89</v>
      </c>
      <c r="B127" s="159" t="s">
        <v>143</v>
      </c>
      <c r="C127" s="197"/>
      <c r="D127" s="197"/>
      <c r="E127" s="197"/>
      <c r="F127" s="198"/>
      <c r="G127" s="89"/>
      <c r="H127" s="7">
        <v>30</v>
      </c>
      <c r="I127" s="70">
        <v>1</v>
      </c>
      <c r="J127" s="97">
        <f t="shared" ref="J127" si="12">SUM(H127*I127)</f>
        <v>30</v>
      </c>
      <c r="K127" s="70">
        <v>0.3</v>
      </c>
      <c r="L127" s="71">
        <f>SUM(J127*K127)</f>
        <v>9</v>
      </c>
      <c r="M127" s="92"/>
      <c r="N127" s="91"/>
      <c r="O127" s="90"/>
      <c r="P127" s="3"/>
      <c r="Q127" s="1"/>
      <c r="R127" s="1"/>
      <c r="S127" s="1"/>
      <c r="T127" s="1"/>
      <c r="U127" s="1"/>
      <c r="V127" s="4"/>
      <c r="W127" s="1"/>
      <c r="X127" s="1"/>
      <c r="Y127" s="3"/>
      <c r="Z127" s="3"/>
      <c r="AA127" s="3"/>
      <c r="AB127" s="3"/>
    </row>
    <row r="128" spans="1:256" s="68" customFormat="1" ht="36.75" customHeight="1" x14ac:dyDescent="0.2">
      <c r="A128" s="10" t="s">
        <v>90</v>
      </c>
      <c r="B128" s="159" t="s">
        <v>118</v>
      </c>
      <c r="C128" s="160"/>
      <c r="D128" s="160"/>
      <c r="E128" s="160"/>
      <c r="F128" s="161"/>
      <c r="G128" s="26"/>
      <c r="H128" s="7"/>
      <c r="I128" s="70"/>
      <c r="J128" s="97"/>
      <c r="K128" s="70"/>
      <c r="L128" s="71"/>
      <c r="M128" s="8">
        <f>216794*0.75</f>
        <v>162595.5</v>
      </c>
      <c r="N128" s="70">
        <v>3</v>
      </c>
      <c r="O128" s="7">
        <f>SUM(M128*N128)</f>
        <v>487786.5</v>
      </c>
      <c r="P128" s="3"/>
      <c r="Q128" s="1"/>
      <c r="R128" s="1"/>
      <c r="S128" s="1"/>
      <c r="T128" s="1"/>
      <c r="U128" s="1"/>
      <c r="V128" s="4"/>
      <c r="W128" s="1"/>
      <c r="X128" s="1"/>
      <c r="Y128" s="3"/>
      <c r="Z128" s="3"/>
      <c r="AA128" s="3"/>
      <c r="AB128" s="3"/>
    </row>
    <row r="129" spans="1:28" s="68" customFormat="1" ht="36.75" customHeight="1" x14ac:dyDescent="0.2">
      <c r="A129" s="10" t="s">
        <v>91</v>
      </c>
      <c r="B129" s="144" t="s">
        <v>141</v>
      </c>
      <c r="C129" s="145"/>
      <c r="D129" s="145"/>
      <c r="E129" s="145"/>
      <c r="F129" s="146"/>
      <c r="G129" s="26"/>
      <c r="H129" s="7">
        <v>1</v>
      </c>
      <c r="I129" s="70">
        <v>2</v>
      </c>
      <c r="J129" s="97">
        <f t="shared" si="11"/>
        <v>2</v>
      </c>
      <c r="K129" s="70">
        <v>4</v>
      </c>
      <c r="L129" s="71">
        <f>SUM(J129*K129)</f>
        <v>8</v>
      </c>
      <c r="M129" s="8"/>
      <c r="N129" s="70"/>
      <c r="O129" s="7"/>
      <c r="P129" s="3"/>
      <c r="Q129" s="1"/>
      <c r="R129" s="1"/>
      <c r="S129" s="1"/>
      <c r="T129" s="1"/>
      <c r="U129" s="1"/>
      <c r="V129" s="4"/>
      <c r="W129" s="1"/>
      <c r="X129" s="1"/>
      <c r="Y129" s="3"/>
      <c r="Z129" s="3"/>
      <c r="AA129" s="3"/>
      <c r="AB129" s="3"/>
    </row>
    <row r="130" spans="1:28" s="68" customFormat="1" ht="36.75" customHeight="1" x14ac:dyDescent="0.2">
      <c r="A130" s="10" t="s">
        <v>93</v>
      </c>
      <c r="B130" s="144" t="s">
        <v>106</v>
      </c>
      <c r="C130" s="145"/>
      <c r="D130" s="145"/>
      <c r="E130" s="145"/>
      <c r="F130" s="146"/>
      <c r="G130" s="26"/>
      <c r="H130" s="7">
        <v>1</v>
      </c>
      <c r="I130" s="70">
        <v>2</v>
      </c>
      <c r="J130" s="97">
        <f t="shared" si="11"/>
        <v>2</v>
      </c>
      <c r="K130" s="70">
        <v>0.16</v>
      </c>
      <c r="L130" s="71">
        <v>1</v>
      </c>
      <c r="M130" s="8"/>
      <c r="N130" s="70"/>
      <c r="O130" s="7"/>
      <c r="P130" s="3"/>
      <c r="Q130" s="1"/>
      <c r="R130" s="1"/>
      <c r="S130" s="1"/>
      <c r="T130" s="1"/>
      <c r="U130" s="1"/>
      <c r="V130" s="4"/>
      <c r="W130" s="1"/>
      <c r="X130" s="1"/>
      <c r="Y130" s="3"/>
      <c r="Z130" s="3"/>
      <c r="AA130" s="3"/>
      <c r="AB130" s="3"/>
    </row>
    <row r="131" spans="1:28" s="68" customFormat="1" ht="36.75" customHeight="1" x14ac:dyDescent="0.2">
      <c r="A131" s="10" t="s">
        <v>92</v>
      </c>
      <c r="B131" s="144" t="s">
        <v>94</v>
      </c>
      <c r="C131" s="145"/>
      <c r="D131" s="145"/>
      <c r="E131" s="145"/>
      <c r="F131" s="146"/>
      <c r="G131" s="26"/>
      <c r="H131" s="7">
        <v>1</v>
      </c>
      <c r="I131" s="70">
        <v>12</v>
      </c>
      <c r="J131" s="97">
        <f t="shared" si="11"/>
        <v>12</v>
      </c>
      <c r="K131" s="70">
        <v>2</v>
      </c>
      <c r="L131" s="71">
        <f>SUM(J131*K131)</f>
        <v>24</v>
      </c>
      <c r="M131" s="8"/>
      <c r="N131" s="70"/>
      <c r="O131" s="7"/>
      <c r="P131" s="3"/>
      <c r="Q131" s="1"/>
      <c r="R131" s="1"/>
      <c r="S131" s="1"/>
      <c r="T131" s="1"/>
      <c r="U131" s="1"/>
      <c r="V131" s="4"/>
      <c r="W131" s="1"/>
      <c r="X131" s="1"/>
      <c r="Y131" s="3"/>
      <c r="Z131" s="3"/>
      <c r="AA131" s="3"/>
      <c r="AB131" s="3"/>
    </row>
    <row r="132" spans="1:28" s="68" customFormat="1" ht="36.75" customHeight="1" x14ac:dyDescent="0.2">
      <c r="A132" s="10" t="s">
        <v>95</v>
      </c>
      <c r="B132" s="144" t="s">
        <v>96</v>
      </c>
      <c r="C132" s="145"/>
      <c r="D132" s="145"/>
      <c r="E132" s="145"/>
      <c r="F132" s="146"/>
      <c r="G132" s="26"/>
      <c r="H132" s="7">
        <v>6</v>
      </c>
      <c r="I132" s="70">
        <v>3382</v>
      </c>
      <c r="J132" s="97">
        <f t="shared" si="11"/>
        <v>20292</v>
      </c>
      <c r="K132" s="70">
        <v>0.17</v>
      </c>
      <c r="L132" s="71">
        <f>SUM(J132*K132)</f>
        <v>3449.6400000000003</v>
      </c>
      <c r="M132" s="8"/>
      <c r="N132" s="70"/>
      <c r="O132" s="7"/>
      <c r="P132" s="3"/>
      <c r="Q132" s="1"/>
      <c r="R132" s="1"/>
      <c r="S132" s="1"/>
      <c r="T132" s="1"/>
      <c r="U132" s="1"/>
      <c r="V132" s="4"/>
      <c r="W132" s="1"/>
      <c r="X132" s="1"/>
      <c r="Y132" s="3"/>
      <c r="Z132" s="3"/>
      <c r="AA132" s="3"/>
      <c r="AB132" s="3"/>
    </row>
    <row r="133" spans="1:28" s="68" customFormat="1" ht="36.75" customHeight="1" x14ac:dyDescent="0.2">
      <c r="A133" s="10" t="s">
        <v>79</v>
      </c>
      <c r="B133" s="144" t="s">
        <v>97</v>
      </c>
      <c r="C133" s="145"/>
      <c r="D133" s="145"/>
      <c r="E133" s="145"/>
      <c r="F133" s="146"/>
      <c r="G133" s="26"/>
      <c r="H133" s="7">
        <v>1</v>
      </c>
      <c r="I133" s="70">
        <v>1</v>
      </c>
      <c r="J133" s="97">
        <f t="shared" si="11"/>
        <v>1</v>
      </c>
      <c r="K133" s="70">
        <v>4</v>
      </c>
      <c r="L133" s="71">
        <f>SUM(J133*K133)</f>
        <v>4</v>
      </c>
      <c r="M133" s="8"/>
      <c r="N133" s="70"/>
      <c r="O133" s="7"/>
      <c r="P133" s="3"/>
      <c r="Q133" s="1"/>
      <c r="R133" s="1"/>
      <c r="S133" s="1"/>
      <c r="T133" s="1"/>
      <c r="U133" s="1"/>
      <c r="V133" s="4"/>
      <c r="W133" s="1"/>
      <c r="X133" s="1"/>
      <c r="Y133" s="3"/>
      <c r="Z133" s="3"/>
      <c r="AA133" s="3"/>
      <c r="AB133" s="3"/>
    </row>
    <row r="134" spans="1:28" s="68" customFormat="1" ht="36.75" customHeight="1" x14ac:dyDescent="0.2">
      <c r="A134" s="10" t="s">
        <v>98</v>
      </c>
      <c r="B134" s="144" t="s">
        <v>119</v>
      </c>
      <c r="C134" s="145"/>
      <c r="D134" s="145"/>
      <c r="E134" s="145"/>
      <c r="F134" s="146"/>
      <c r="G134" s="26"/>
      <c r="H134" s="7">
        <v>30</v>
      </c>
      <c r="I134" s="70">
        <v>2</v>
      </c>
      <c r="J134" s="97">
        <f t="shared" si="11"/>
        <v>60</v>
      </c>
      <c r="K134" s="70">
        <v>0.75</v>
      </c>
      <c r="L134" s="71">
        <f>SUM(J134*K134)</f>
        <v>45</v>
      </c>
      <c r="M134" s="8"/>
      <c r="N134" s="70"/>
      <c r="O134" s="7"/>
      <c r="P134" s="3"/>
      <c r="Q134" s="1"/>
      <c r="R134" s="1"/>
      <c r="S134" s="1"/>
      <c r="T134" s="1"/>
      <c r="U134" s="1"/>
      <c r="V134" s="4"/>
      <c r="W134" s="1"/>
      <c r="X134" s="1"/>
      <c r="Y134" s="3"/>
      <c r="Z134" s="3"/>
      <c r="AA134" s="3"/>
      <c r="AB134" s="3"/>
    </row>
    <row r="135" spans="1:28" s="68" customFormat="1" ht="36.75" customHeight="1" x14ac:dyDescent="0.2">
      <c r="A135" s="10" t="s">
        <v>69</v>
      </c>
      <c r="B135" s="144" t="s">
        <v>99</v>
      </c>
      <c r="C135" s="145"/>
      <c r="D135" s="145"/>
      <c r="E135" s="145"/>
      <c r="F135" s="146"/>
      <c r="G135" s="26" t="s">
        <v>71</v>
      </c>
      <c r="H135" s="7">
        <v>25</v>
      </c>
      <c r="I135" s="70">
        <v>1</v>
      </c>
      <c r="J135" s="97">
        <v>25</v>
      </c>
      <c r="K135" s="70">
        <v>1</v>
      </c>
      <c r="L135" s="71">
        <f t="shared" ref="L135:L136" si="13">SUM(J135*K135)</f>
        <v>25</v>
      </c>
      <c r="M135" s="8"/>
      <c r="N135" s="70"/>
      <c r="O135" s="7"/>
      <c r="P135" s="3"/>
      <c r="Q135" s="1"/>
      <c r="R135" s="1"/>
      <c r="S135" s="1"/>
      <c r="T135" s="1"/>
      <c r="U135" s="1"/>
      <c r="V135" s="4"/>
      <c r="W135" s="1"/>
      <c r="X135" s="1"/>
      <c r="Y135" s="3"/>
      <c r="Z135" s="3"/>
      <c r="AA135" s="3"/>
      <c r="AB135" s="3"/>
    </row>
    <row r="136" spans="1:28" s="68" customFormat="1" ht="36.75" customHeight="1" x14ac:dyDescent="0.2">
      <c r="A136" s="10"/>
      <c r="B136" s="159" t="s">
        <v>82</v>
      </c>
      <c r="C136" s="160"/>
      <c r="D136" s="160"/>
      <c r="E136" s="160"/>
      <c r="F136" s="161"/>
      <c r="G136" s="26"/>
      <c r="H136" s="7">
        <v>5</v>
      </c>
      <c r="I136" s="70">
        <v>1</v>
      </c>
      <c r="J136" s="97">
        <f t="shared" ref="J136" si="14">SUM(H136*I136)</f>
        <v>5</v>
      </c>
      <c r="K136" s="70">
        <v>1</v>
      </c>
      <c r="L136" s="71">
        <f t="shared" si="13"/>
        <v>5</v>
      </c>
      <c r="M136" s="8"/>
      <c r="N136" s="70"/>
      <c r="O136" s="7"/>
      <c r="P136" s="3"/>
      <c r="Q136" s="1"/>
      <c r="R136" s="1"/>
      <c r="S136" s="1"/>
      <c r="T136" s="1"/>
      <c r="U136" s="1"/>
      <c r="V136" s="4"/>
      <c r="W136" s="1"/>
      <c r="X136" s="1"/>
      <c r="Y136" s="3"/>
      <c r="Z136" s="3"/>
      <c r="AA136" s="3"/>
      <c r="AB136" s="3"/>
    </row>
    <row r="137" spans="1:28" s="13" customFormat="1" ht="20.100000000000001" customHeight="1" thickBot="1" x14ac:dyDescent="0.2">
      <c r="A137" s="39"/>
      <c r="B137" s="150" t="s">
        <v>43</v>
      </c>
      <c r="C137" s="151"/>
      <c r="D137" s="151"/>
      <c r="E137" s="151"/>
      <c r="F137" s="152"/>
      <c r="G137" s="53"/>
      <c r="H137" s="30"/>
      <c r="I137" s="73"/>
      <c r="J137" s="41">
        <f>SUM(J126:J136)</f>
        <v>23133</v>
      </c>
      <c r="K137" s="73"/>
      <c r="L137" s="41">
        <f>SUM(L126:L136)</f>
        <v>4381.84</v>
      </c>
      <c r="M137" s="41">
        <f>SUM(M126:M136)</f>
        <v>162595.5</v>
      </c>
      <c r="N137" s="40"/>
      <c r="O137" s="41">
        <f>SUM(O126:O136)</f>
        <v>487786.5</v>
      </c>
      <c r="P137" s="23"/>
      <c r="Q137" s="23"/>
      <c r="R137" s="23"/>
      <c r="S137" s="23"/>
      <c r="T137" s="23"/>
      <c r="U137" s="23"/>
      <c r="V137" s="38"/>
      <c r="W137" s="23"/>
      <c r="X137" s="23"/>
      <c r="Y137" s="23"/>
      <c r="Z137" s="23"/>
      <c r="AA137" s="23"/>
      <c r="AB137" s="23"/>
    </row>
    <row r="138" spans="1:28" s="13" customFormat="1" x14ac:dyDescent="0.15">
      <c r="A138" s="23"/>
      <c r="B138" s="23"/>
      <c r="C138" s="23"/>
      <c r="D138" s="23"/>
      <c r="E138" s="23"/>
      <c r="F138" s="23"/>
      <c r="G138" s="51"/>
      <c r="H138" s="23"/>
      <c r="I138" s="23"/>
      <c r="J138" s="23"/>
      <c r="K138" s="23"/>
      <c r="L138" s="23"/>
      <c r="M138" s="23"/>
      <c r="N138" s="23"/>
      <c r="O138" s="60"/>
    </row>
    <row r="139" spans="1:28" s="13" customFormat="1" x14ac:dyDescent="0.15">
      <c r="A139" s="23"/>
      <c r="B139" s="23"/>
      <c r="C139" s="23"/>
      <c r="D139" s="23"/>
      <c r="E139" s="23"/>
      <c r="F139" s="23"/>
      <c r="G139" s="51"/>
      <c r="H139" s="23"/>
      <c r="I139" s="23"/>
      <c r="J139" s="23"/>
      <c r="K139" s="23"/>
      <c r="L139" s="23"/>
      <c r="M139" s="23"/>
      <c r="N139" s="23"/>
      <c r="O139" s="60"/>
    </row>
    <row r="140" spans="1:28" s="13" customFormat="1" x14ac:dyDescent="0.15">
      <c r="A140" s="25"/>
      <c r="B140" s="25"/>
      <c r="C140" s="25"/>
      <c r="D140" s="25"/>
      <c r="E140" s="25"/>
      <c r="F140" s="25"/>
      <c r="G140" s="52"/>
      <c r="H140" s="25"/>
      <c r="I140" s="25"/>
      <c r="J140" s="25"/>
      <c r="K140" s="25"/>
      <c r="L140" s="25"/>
      <c r="M140" s="25"/>
      <c r="N140" s="25"/>
      <c r="O140" s="61"/>
      <c r="P140" s="23"/>
      <c r="Q140" s="23"/>
      <c r="R140" s="23"/>
      <c r="S140" s="23"/>
      <c r="T140" s="23"/>
      <c r="U140" s="23"/>
      <c r="V140" s="38"/>
      <c r="W140" s="23"/>
      <c r="X140" s="23"/>
      <c r="Y140" s="23"/>
      <c r="Z140" s="23"/>
      <c r="AA140" s="23"/>
      <c r="AB140" s="23"/>
    </row>
    <row r="141" spans="1:28" s="13" customFormat="1" ht="9" customHeight="1" x14ac:dyDescent="0.2">
      <c r="A141" s="166" t="s">
        <v>49</v>
      </c>
      <c r="B141" s="183"/>
      <c r="C141" s="183"/>
      <c r="D141" s="183"/>
      <c r="E141" s="183"/>
      <c r="F141" s="183"/>
      <c r="G141" s="183"/>
      <c r="H141" s="184"/>
      <c r="I141" s="191" t="s">
        <v>46</v>
      </c>
      <c r="J141" s="192"/>
      <c r="K141" s="192"/>
      <c r="L141" s="192"/>
      <c r="M141" s="193"/>
      <c r="N141" s="79" t="s">
        <v>1</v>
      </c>
      <c r="O141" s="80"/>
      <c r="P141" s="23"/>
      <c r="Q141" s="23"/>
      <c r="R141" s="23"/>
      <c r="S141" s="23"/>
      <c r="T141" s="23"/>
      <c r="U141" s="23"/>
      <c r="V141" s="38"/>
      <c r="W141" s="23"/>
      <c r="X141" s="23"/>
      <c r="Y141" s="23"/>
      <c r="Z141" s="23"/>
      <c r="AA141" s="23"/>
      <c r="AB141" s="23"/>
    </row>
    <row r="142" spans="1:28" s="13" customFormat="1" ht="8.25" customHeight="1" x14ac:dyDescent="0.15">
      <c r="A142" s="185"/>
      <c r="B142" s="186"/>
      <c r="C142" s="186"/>
      <c r="D142" s="186"/>
      <c r="E142" s="186"/>
      <c r="F142" s="186"/>
      <c r="G142" s="186"/>
      <c r="H142" s="187"/>
      <c r="I142" s="22"/>
      <c r="J142" s="23"/>
      <c r="K142" s="23"/>
      <c r="L142" s="23"/>
      <c r="M142" s="14"/>
      <c r="N142" s="23"/>
      <c r="O142" s="62"/>
      <c r="P142" s="23"/>
      <c r="Q142" s="23"/>
      <c r="R142" s="23"/>
      <c r="S142" s="23"/>
      <c r="T142" s="23"/>
      <c r="U142" s="23"/>
      <c r="V142" s="38"/>
      <c r="W142" s="23"/>
      <c r="X142" s="23"/>
      <c r="Y142" s="23"/>
      <c r="Z142" s="23"/>
      <c r="AA142" s="23"/>
      <c r="AB142" s="23"/>
    </row>
    <row r="143" spans="1:28" s="13" customFormat="1" ht="12.75" customHeight="1" x14ac:dyDescent="0.2">
      <c r="A143" s="185"/>
      <c r="B143" s="186"/>
      <c r="C143" s="186"/>
      <c r="D143" s="186"/>
      <c r="E143" s="186"/>
      <c r="F143" s="186"/>
      <c r="G143" s="186"/>
      <c r="H143" s="187"/>
      <c r="I143" s="137" t="s">
        <v>158</v>
      </c>
      <c r="J143" s="138"/>
      <c r="K143" s="138"/>
      <c r="L143" s="138"/>
      <c r="M143" s="139"/>
      <c r="N143" s="24" t="s">
        <v>50</v>
      </c>
      <c r="O143" s="62"/>
      <c r="P143" s="23"/>
      <c r="Q143" s="23"/>
      <c r="R143" s="23"/>
      <c r="S143" s="23"/>
      <c r="T143" s="23"/>
      <c r="U143" s="23"/>
      <c r="V143" s="38"/>
      <c r="W143" s="23"/>
      <c r="X143" s="23"/>
      <c r="Y143" s="23"/>
      <c r="Z143" s="23"/>
      <c r="AA143" s="23"/>
      <c r="AB143" s="23"/>
    </row>
    <row r="144" spans="1:28" s="13" customFormat="1" ht="8.25" customHeight="1" x14ac:dyDescent="0.15">
      <c r="A144" s="185"/>
      <c r="B144" s="186"/>
      <c r="C144" s="186"/>
      <c r="D144" s="186"/>
      <c r="E144" s="186"/>
      <c r="F144" s="186"/>
      <c r="G144" s="186"/>
      <c r="H144" s="187"/>
      <c r="I144" s="140"/>
      <c r="J144" s="138"/>
      <c r="K144" s="138"/>
      <c r="L144" s="138"/>
      <c r="M144" s="139"/>
      <c r="N144" s="23"/>
      <c r="O144" s="62"/>
      <c r="P144" s="23"/>
      <c r="Q144" s="23"/>
      <c r="R144" s="23"/>
      <c r="S144" s="23"/>
      <c r="T144" s="23"/>
      <c r="U144" s="23"/>
      <c r="V144" s="38"/>
      <c r="W144" s="23"/>
      <c r="X144" s="23"/>
      <c r="Y144" s="23"/>
      <c r="Z144" s="23"/>
      <c r="AA144" s="23"/>
      <c r="AB144" s="23"/>
    </row>
    <row r="145" spans="1:256" s="13" customFormat="1" ht="8.25" customHeight="1" x14ac:dyDescent="0.15">
      <c r="A145" s="185"/>
      <c r="B145" s="186"/>
      <c r="C145" s="186"/>
      <c r="D145" s="186"/>
      <c r="E145" s="186"/>
      <c r="F145" s="186"/>
      <c r="G145" s="186"/>
      <c r="H145" s="187"/>
      <c r="I145" s="140"/>
      <c r="J145" s="138"/>
      <c r="K145" s="138"/>
      <c r="L145" s="138"/>
      <c r="M145" s="139"/>
      <c r="N145" s="25"/>
      <c r="O145" s="63"/>
      <c r="P145" s="23"/>
      <c r="Q145" s="23"/>
      <c r="R145" s="23"/>
      <c r="S145" s="23"/>
      <c r="T145" s="23"/>
      <c r="U145" s="23"/>
      <c r="V145" s="38"/>
      <c r="W145" s="23"/>
      <c r="X145" s="23"/>
      <c r="Y145" s="23"/>
      <c r="Z145" s="23"/>
      <c r="AA145" s="23"/>
      <c r="AB145" s="23"/>
    </row>
    <row r="146" spans="1:256" s="13" customFormat="1" ht="9" customHeight="1" x14ac:dyDescent="0.15">
      <c r="A146" s="185"/>
      <c r="B146" s="186"/>
      <c r="C146" s="186"/>
      <c r="D146" s="186"/>
      <c r="E146" s="186"/>
      <c r="F146" s="186"/>
      <c r="G146" s="186"/>
      <c r="H146" s="187"/>
      <c r="I146" s="140"/>
      <c r="J146" s="138"/>
      <c r="K146" s="138"/>
      <c r="L146" s="138"/>
      <c r="M146" s="139"/>
      <c r="N146" s="81" t="s">
        <v>2</v>
      </c>
      <c r="O146" s="62"/>
      <c r="P146" s="23"/>
      <c r="Q146" s="23"/>
      <c r="R146" s="23"/>
      <c r="S146" s="23"/>
      <c r="T146" s="23"/>
      <c r="U146" s="23"/>
      <c r="V146" s="38"/>
      <c r="W146" s="23"/>
      <c r="X146" s="23"/>
      <c r="Y146" s="23"/>
      <c r="Z146" s="23"/>
      <c r="AA146" s="23"/>
      <c r="AB146" s="23"/>
    </row>
    <row r="147" spans="1:256" s="13" customFormat="1" ht="8.25" customHeight="1" x14ac:dyDescent="0.15">
      <c r="A147" s="185"/>
      <c r="B147" s="186"/>
      <c r="C147" s="186"/>
      <c r="D147" s="186"/>
      <c r="E147" s="186"/>
      <c r="F147" s="186"/>
      <c r="G147" s="186"/>
      <c r="H147" s="187"/>
      <c r="I147" s="140"/>
      <c r="J147" s="138"/>
      <c r="K147" s="138"/>
      <c r="L147" s="138"/>
      <c r="M147" s="139"/>
      <c r="N147" s="23"/>
      <c r="O147" s="62"/>
      <c r="P147" s="23"/>
      <c r="Q147" s="23"/>
      <c r="R147" s="23"/>
      <c r="S147" s="23"/>
      <c r="T147" s="23"/>
      <c r="U147" s="23"/>
      <c r="V147" s="38"/>
      <c r="W147" s="23"/>
      <c r="X147" s="23"/>
      <c r="Y147" s="23"/>
      <c r="Z147" s="23"/>
      <c r="AA147" s="23"/>
      <c r="AB147" s="23"/>
    </row>
    <row r="148" spans="1:256" s="13" customFormat="1" ht="8.25" customHeight="1" x14ac:dyDescent="0.15">
      <c r="A148" s="185"/>
      <c r="B148" s="186"/>
      <c r="C148" s="186"/>
      <c r="D148" s="186"/>
      <c r="E148" s="186"/>
      <c r="F148" s="186"/>
      <c r="G148" s="186"/>
      <c r="H148" s="187"/>
      <c r="I148" s="140"/>
      <c r="J148" s="138"/>
      <c r="K148" s="138"/>
      <c r="L148" s="138"/>
      <c r="M148" s="139"/>
      <c r="N148" s="108">
        <v>42780</v>
      </c>
      <c r="O148" s="109"/>
      <c r="P148" s="23"/>
      <c r="Q148" s="23"/>
      <c r="R148" s="23"/>
      <c r="S148" s="23"/>
      <c r="T148" s="23"/>
      <c r="U148" s="23"/>
      <c r="V148" s="38"/>
      <c r="W148" s="23"/>
      <c r="X148" s="23"/>
      <c r="Y148" s="23"/>
      <c r="Z148" s="23"/>
      <c r="AA148" s="23"/>
      <c r="AB148" s="23"/>
    </row>
    <row r="149" spans="1:256" s="13" customFormat="1" ht="8.25" customHeight="1" x14ac:dyDescent="0.15">
      <c r="A149" s="188"/>
      <c r="B149" s="189"/>
      <c r="C149" s="189"/>
      <c r="D149" s="189"/>
      <c r="E149" s="189"/>
      <c r="F149" s="189"/>
      <c r="G149" s="189"/>
      <c r="H149" s="190"/>
      <c r="I149" s="141"/>
      <c r="J149" s="142"/>
      <c r="K149" s="142"/>
      <c r="L149" s="142"/>
      <c r="M149" s="143"/>
      <c r="N149" s="110"/>
      <c r="O149" s="111"/>
      <c r="P149" s="23"/>
      <c r="Q149" s="23"/>
      <c r="R149" s="23"/>
      <c r="S149" s="23"/>
      <c r="T149" s="23"/>
      <c r="U149" s="23"/>
      <c r="V149" s="38"/>
      <c r="W149" s="23"/>
      <c r="X149" s="23"/>
      <c r="Y149" s="23"/>
      <c r="Z149" s="23"/>
      <c r="AA149" s="23"/>
      <c r="AB149" s="23"/>
    </row>
    <row r="150" spans="1:256" s="13" customFormat="1" x14ac:dyDescent="0.15">
      <c r="A150" s="179" t="s">
        <v>0</v>
      </c>
      <c r="B150" s="125"/>
      <c r="C150" s="125"/>
      <c r="D150" s="125"/>
      <c r="E150" s="125"/>
      <c r="F150" s="126"/>
      <c r="G150" s="44"/>
      <c r="H150" s="180" t="s">
        <v>3</v>
      </c>
      <c r="I150" s="119"/>
      <c r="J150" s="119"/>
      <c r="K150" s="119"/>
      <c r="L150" s="119"/>
      <c r="M150" s="119"/>
      <c r="N150" s="119"/>
      <c r="O150" s="120"/>
      <c r="P150" s="23"/>
      <c r="Q150" s="23"/>
      <c r="R150" s="23"/>
      <c r="S150" s="23"/>
      <c r="T150" s="23"/>
      <c r="U150" s="23"/>
      <c r="V150" s="38"/>
      <c r="W150" s="23"/>
      <c r="X150" s="23"/>
      <c r="Y150" s="23"/>
      <c r="Z150" s="23"/>
      <c r="AA150" s="23"/>
      <c r="AB150" s="23"/>
    </row>
    <row r="151" spans="1:256" s="13" customFormat="1" x14ac:dyDescent="0.15">
      <c r="A151" s="127"/>
      <c r="B151" s="128"/>
      <c r="C151" s="128"/>
      <c r="D151" s="128"/>
      <c r="E151" s="128"/>
      <c r="F151" s="129"/>
      <c r="G151" s="44"/>
      <c r="H151" s="121"/>
      <c r="I151" s="122"/>
      <c r="J151" s="122"/>
      <c r="K151" s="122"/>
      <c r="L151" s="122"/>
      <c r="M151" s="122"/>
      <c r="N151" s="122"/>
      <c r="O151" s="123"/>
      <c r="P151" s="23"/>
      <c r="Q151" s="23"/>
      <c r="R151" s="23"/>
      <c r="S151" s="23"/>
      <c r="T151" s="23"/>
      <c r="U151" s="23"/>
      <c r="V151" s="38"/>
      <c r="W151" s="23"/>
      <c r="X151" s="23"/>
      <c r="Y151" s="23"/>
      <c r="Z151" s="23"/>
      <c r="AA151" s="23"/>
      <c r="AB151" s="23"/>
    </row>
    <row r="152" spans="1:256" s="13" customFormat="1" ht="12.75" x14ac:dyDescent="0.2">
      <c r="A152" s="12"/>
      <c r="F152" s="14"/>
      <c r="G152" s="44"/>
      <c r="H152" s="181" t="s">
        <v>4</v>
      </c>
      <c r="I152" s="125"/>
      <c r="J152" s="125"/>
      <c r="K152" s="125"/>
      <c r="L152" s="126"/>
      <c r="M152" s="182" t="s">
        <v>5</v>
      </c>
      <c r="N152" s="119"/>
      <c r="O152" s="120"/>
      <c r="P152" s="23"/>
      <c r="Q152" s="24"/>
      <c r="R152" s="24"/>
      <c r="S152" s="24"/>
      <c r="T152" s="24"/>
      <c r="U152" s="24"/>
      <c r="V152" s="34"/>
      <c r="W152" s="24"/>
      <c r="X152" s="23"/>
      <c r="Y152" s="23"/>
      <c r="Z152" s="23"/>
      <c r="AA152" s="23"/>
      <c r="AB152" s="23"/>
    </row>
    <row r="153" spans="1:256" s="13" customFormat="1" ht="12.75" x14ac:dyDescent="0.2">
      <c r="A153" s="15"/>
      <c r="F153" s="14"/>
      <c r="G153" s="44"/>
      <c r="H153" s="127"/>
      <c r="I153" s="128"/>
      <c r="J153" s="128"/>
      <c r="K153" s="128"/>
      <c r="L153" s="129"/>
      <c r="M153" s="121"/>
      <c r="N153" s="122"/>
      <c r="O153" s="123"/>
      <c r="P153" s="23"/>
      <c r="Q153" s="24"/>
      <c r="R153" s="24"/>
      <c r="S153" s="24"/>
      <c r="T153" s="24"/>
      <c r="U153" s="24"/>
      <c r="V153" s="34"/>
      <c r="W153" s="24"/>
      <c r="X153" s="23"/>
      <c r="Y153" s="23"/>
      <c r="Z153" s="23"/>
      <c r="AA153" s="23"/>
      <c r="AB153" s="23"/>
    </row>
    <row r="154" spans="1:256" s="13" customFormat="1" ht="12.75" x14ac:dyDescent="0.2">
      <c r="A154" s="15"/>
      <c r="F154" s="14"/>
      <c r="G154" s="45"/>
      <c r="H154" s="16"/>
      <c r="I154" s="12"/>
      <c r="J154" s="12"/>
      <c r="K154" s="12"/>
      <c r="L154" s="17"/>
      <c r="M154" s="12"/>
      <c r="N154" s="12"/>
      <c r="O154" s="82" t="s">
        <v>39</v>
      </c>
      <c r="P154" s="23"/>
      <c r="Q154" s="24"/>
      <c r="R154" s="24"/>
      <c r="S154" s="24"/>
      <c r="T154" s="24"/>
      <c r="U154" s="24"/>
      <c r="V154" s="34"/>
      <c r="W154" s="24"/>
      <c r="X154" s="23"/>
      <c r="Y154" s="23"/>
      <c r="Z154" s="23"/>
      <c r="AA154" s="23"/>
      <c r="AB154" s="23"/>
    </row>
    <row r="155" spans="1:256" s="13" customFormat="1" ht="12.75" x14ac:dyDescent="0.2">
      <c r="A155" s="15"/>
      <c r="F155" s="14"/>
      <c r="G155" s="45" t="s">
        <v>6</v>
      </c>
      <c r="H155" s="77" t="s">
        <v>16</v>
      </c>
      <c r="I155" s="83" t="s">
        <v>18</v>
      </c>
      <c r="J155" s="83" t="s">
        <v>22</v>
      </c>
      <c r="K155" s="83" t="s">
        <v>25</v>
      </c>
      <c r="L155" s="83" t="s">
        <v>27</v>
      </c>
      <c r="M155" s="83" t="s">
        <v>31</v>
      </c>
      <c r="N155" s="83" t="s">
        <v>35</v>
      </c>
      <c r="O155" s="82" t="s">
        <v>32</v>
      </c>
      <c r="P155" s="23"/>
      <c r="Q155" s="24"/>
      <c r="R155" s="24"/>
      <c r="S155" s="24"/>
      <c r="T155" s="24"/>
      <c r="U155" s="24"/>
      <c r="V155" s="34"/>
      <c r="W155" s="24"/>
      <c r="X155" s="23"/>
      <c r="Y155" s="23"/>
      <c r="Z155" s="23"/>
      <c r="AA155" s="23"/>
      <c r="AB155" s="23"/>
    </row>
    <row r="156" spans="1:256" s="13" customFormat="1" ht="12.75" x14ac:dyDescent="0.2">
      <c r="A156" s="83" t="s">
        <v>13</v>
      </c>
      <c r="B156" s="162" t="s">
        <v>12</v>
      </c>
      <c r="C156" s="132"/>
      <c r="D156" s="132"/>
      <c r="E156" s="132"/>
      <c r="F156" s="133"/>
      <c r="G156" s="45" t="s">
        <v>8</v>
      </c>
      <c r="H156" s="77" t="s">
        <v>17</v>
      </c>
      <c r="I156" s="83" t="s">
        <v>23</v>
      </c>
      <c r="J156" s="83" t="s">
        <v>23</v>
      </c>
      <c r="K156" s="83" t="s">
        <v>44</v>
      </c>
      <c r="L156" s="83" t="s">
        <v>25</v>
      </c>
      <c r="M156" s="83" t="s">
        <v>32</v>
      </c>
      <c r="N156" s="83" t="s">
        <v>36</v>
      </c>
      <c r="O156" s="82" t="s">
        <v>40</v>
      </c>
      <c r="P156" s="24"/>
      <c r="Q156" s="24"/>
      <c r="R156" s="24"/>
      <c r="S156" s="24"/>
      <c r="T156" s="24"/>
      <c r="U156" s="24"/>
      <c r="V156" s="34"/>
      <c r="W156" s="24"/>
      <c r="X156" s="23"/>
      <c r="Y156" s="23"/>
      <c r="Z156" s="23"/>
      <c r="AA156" s="23"/>
      <c r="AB156" s="23"/>
    </row>
    <row r="157" spans="1:256" s="13" customFormat="1" ht="12.75" x14ac:dyDescent="0.2">
      <c r="A157" s="83" t="s">
        <v>14</v>
      </c>
      <c r="F157" s="14"/>
      <c r="G157" s="45" t="s">
        <v>7</v>
      </c>
      <c r="H157" s="14"/>
      <c r="I157" s="83" t="s">
        <v>19</v>
      </c>
      <c r="J157" s="83" t="s">
        <v>29</v>
      </c>
      <c r="K157" s="83" t="s">
        <v>45</v>
      </c>
      <c r="L157" s="83" t="s">
        <v>28</v>
      </c>
      <c r="M157" s="83" t="s">
        <v>33</v>
      </c>
      <c r="N157" s="83" t="s">
        <v>32</v>
      </c>
      <c r="O157" s="84" t="s">
        <v>41</v>
      </c>
      <c r="P157" s="24"/>
      <c r="Q157" s="24"/>
      <c r="R157" s="24"/>
      <c r="S157" s="24"/>
      <c r="T157" s="24"/>
      <c r="U157" s="24"/>
      <c r="V157" s="34"/>
      <c r="W157" s="24"/>
      <c r="X157" s="23"/>
      <c r="Y157" s="24"/>
      <c r="Z157" s="24"/>
      <c r="AA157" s="24"/>
      <c r="AB157" s="24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  <c r="DB157" s="69"/>
      <c r="DC157" s="69"/>
      <c r="DD157" s="69"/>
      <c r="DE157" s="69"/>
      <c r="DF157" s="69"/>
      <c r="DG157" s="69"/>
      <c r="DH157" s="69"/>
      <c r="DI157" s="69"/>
      <c r="DJ157" s="69"/>
      <c r="DK157" s="69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69"/>
      <c r="EU157" s="69"/>
      <c r="EV157" s="69"/>
      <c r="EW157" s="69"/>
      <c r="EX157" s="69"/>
      <c r="EY157" s="69"/>
      <c r="EZ157" s="69"/>
      <c r="FA157" s="69"/>
      <c r="FB157" s="69"/>
      <c r="FC157" s="69"/>
      <c r="FD157" s="69"/>
      <c r="FE157" s="69"/>
      <c r="FF157" s="69"/>
      <c r="FG157" s="69"/>
      <c r="FH157" s="69"/>
      <c r="FI157" s="69"/>
      <c r="FJ157" s="69"/>
      <c r="FK157" s="69"/>
      <c r="FL157" s="69"/>
      <c r="FM157" s="69"/>
      <c r="FN157" s="69"/>
      <c r="FO157" s="69"/>
      <c r="FP157" s="69"/>
      <c r="FQ157" s="69"/>
      <c r="FR157" s="69"/>
      <c r="FS157" s="6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</row>
    <row r="158" spans="1:256" s="13" customFormat="1" ht="12.75" x14ac:dyDescent="0.2">
      <c r="A158" s="15"/>
      <c r="F158" s="14"/>
      <c r="G158" s="47"/>
      <c r="H158" s="14"/>
      <c r="I158" s="83" t="s">
        <v>20</v>
      </c>
      <c r="J158" s="83"/>
      <c r="K158" s="83"/>
      <c r="L158" s="83"/>
      <c r="M158" s="83"/>
      <c r="N158" s="83" t="s">
        <v>37</v>
      </c>
      <c r="O158" s="82"/>
      <c r="P158" s="24"/>
      <c r="Q158" s="24"/>
      <c r="R158" s="24"/>
      <c r="S158" s="24"/>
      <c r="T158" s="24"/>
      <c r="U158" s="24"/>
      <c r="V158" s="34"/>
      <c r="W158" s="24"/>
      <c r="X158" s="23"/>
      <c r="Y158" s="24"/>
      <c r="Z158" s="24"/>
      <c r="AA158" s="24"/>
      <c r="AB158" s="24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  <c r="DB158" s="69"/>
      <c r="DC158" s="69"/>
      <c r="DD158" s="69"/>
      <c r="DE158" s="69"/>
      <c r="DF158" s="69"/>
      <c r="DG158" s="69"/>
      <c r="DH158" s="69"/>
      <c r="DI158" s="69"/>
      <c r="DJ158" s="69"/>
      <c r="DK158" s="69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69"/>
      <c r="EU158" s="69"/>
      <c r="EV158" s="69"/>
      <c r="EW158" s="69"/>
      <c r="EX158" s="69"/>
      <c r="EY158" s="69"/>
      <c r="EZ158" s="69"/>
      <c r="FA158" s="69"/>
      <c r="FB158" s="69"/>
      <c r="FC158" s="69"/>
      <c r="FD158" s="69"/>
      <c r="FE158" s="69"/>
      <c r="FF158" s="69"/>
      <c r="FG158" s="69"/>
      <c r="FH158" s="69"/>
      <c r="FI158" s="69"/>
      <c r="FJ158" s="69"/>
      <c r="FK158" s="69"/>
      <c r="FL158" s="69"/>
      <c r="FM158" s="69"/>
      <c r="FN158" s="69"/>
      <c r="FO158" s="69"/>
      <c r="FP158" s="69"/>
      <c r="FQ158" s="69"/>
      <c r="FR158" s="69"/>
      <c r="FS158" s="69"/>
      <c r="FT158" s="69"/>
      <c r="FU158" s="69"/>
      <c r="FV158" s="69"/>
      <c r="FW158" s="69"/>
      <c r="FX158" s="69"/>
      <c r="FY158" s="69"/>
      <c r="FZ158" s="69"/>
      <c r="GA158" s="69"/>
      <c r="GB158" s="69"/>
      <c r="GC158" s="69"/>
      <c r="GD158" s="69"/>
      <c r="GE158" s="69"/>
      <c r="GF158" s="69"/>
      <c r="GG158" s="69"/>
      <c r="GH158" s="69"/>
      <c r="GI158" s="69"/>
      <c r="GJ158" s="69"/>
      <c r="GK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</row>
    <row r="159" spans="1:256" s="13" customFormat="1" ht="12.75" x14ac:dyDescent="0.2">
      <c r="A159" s="85" t="s">
        <v>10</v>
      </c>
      <c r="B159" s="163" t="s">
        <v>11</v>
      </c>
      <c r="C159" s="164"/>
      <c r="D159" s="164"/>
      <c r="E159" s="164"/>
      <c r="F159" s="165"/>
      <c r="G159" s="86" t="s">
        <v>9</v>
      </c>
      <c r="H159" s="78" t="s">
        <v>15</v>
      </c>
      <c r="I159" s="85" t="s">
        <v>21</v>
      </c>
      <c r="J159" s="85" t="s">
        <v>24</v>
      </c>
      <c r="K159" s="85" t="s">
        <v>26</v>
      </c>
      <c r="L159" s="85" t="s">
        <v>30</v>
      </c>
      <c r="M159" s="85" t="s">
        <v>34</v>
      </c>
      <c r="N159" s="85" t="s">
        <v>42</v>
      </c>
      <c r="O159" s="87" t="s">
        <v>38</v>
      </c>
      <c r="P159" s="24"/>
      <c r="Q159" s="24"/>
      <c r="R159" s="24"/>
      <c r="S159" s="24"/>
      <c r="T159" s="24"/>
      <c r="U159" s="24"/>
      <c r="V159" s="34"/>
      <c r="W159" s="24"/>
      <c r="X159" s="23"/>
      <c r="Y159" s="24"/>
      <c r="Z159" s="24"/>
      <c r="AA159" s="24"/>
      <c r="AB159" s="24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  <c r="CY159" s="69"/>
      <c r="CZ159" s="69"/>
      <c r="DA159" s="69"/>
      <c r="DB159" s="69"/>
      <c r="DC159" s="69"/>
      <c r="DD159" s="69"/>
      <c r="DE159" s="69"/>
      <c r="DF159" s="69"/>
      <c r="DG159" s="69"/>
      <c r="DH159" s="69"/>
      <c r="DI159" s="69"/>
      <c r="DJ159" s="69"/>
      <c r="DK159" s="69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69"/>
      <c r="EU159" s="69"/>
      <c r="EV159" s="69"/>
      <c r="EW159" s="69"/>
      <c r="EX159" s="69"/>
      <c r="EY159" s="69"/>
      <c r="EZ159" s="69"/>
      <c r="FA159" s="69"/>
      <c r="FB159" s="69"/>
      <c r="FC159" s="69"/>
      <c r="FD159" s="69"/>
      <c r="FE159" s="69"/>
      <c r="FF159" s="69"/>
      <c r="FG159" s="69"/>
      <c r="FH159" s="69"/>
      <c r="FI159" s="69"/>
      <c r="FJ159" s="69"/>
      <c r="FK159" s="69"/>
      <c r="FL159" s="69"/>
      <c r="FM159" s="69"/>
      <c r="FN159" s="69"/>
      <c r="FO159" s="69"/>
      <c r="FP159" s="69"/>
      <c r="FQ159" s="69"/>
      <c r="FR159" s="69"/>
      <c r="FS159" s="69"/>
      <c r="FT159" s="69"/>
      <c r="FU159" s="69"/>
      <c r="FV159" s="69"/>
      <c r="FW159" s="69"/>
      <c r="FX159" s="69"/>
      <c r="FY159" s="69"/>
      <c r="FZ159" s="69"/>
      <c r="GA159" s="69"/>
      <c r="GB159" s="69"/>
      <c r="GC159" s="69"/>
      <c r="GD159" s="69"/>
      <c r="GE159" s="69"/>
      <c r="GF159" s="69"/>
      <c r="GG159" s="69"/>
      <c r="GH159" s="69"/>
      <c r="GI159" s="69"/>
      <c r="GJ159" s="69"/>
      <c r="GK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</row>
    <row r="160" spans="1:256" s="68" customFormat="1" ht="36.75" customHeight="1" x14ac:dyDescent="0.2">
      <c r="A160" s="10" t="s">
        <v>69</v>
      </c>
      <c r="B160" s="202" t="s">
        <v>130</v>
      </c>
      <c r="C160" s="203"/>
      <c r="D160" s="203"/>
      <c r="E160" s="203"/>
      <c r="F160" s="204"/>
      <c r="G160" s="26" t="s">
        <v>80</v>
      </c>
      <c r="H160" s="7">
        <v>27500</v>
      </c>
      <c r="I160" s="70">
        <v>5.5</v>
      </c>
      <c r="J160" s="97">
        <f t="shared" ref="J160" si="15">SUM(H160*I160)</f>
        <v>151250</v>
      </c>
      <c r="K160" s="70">
        <v>0.75</v>
      </c>
      <c r="L160" s="71">
        <f t="shared" ref="L160" si="16">SUM(J160*K160)</f>
        <v>113437.5</v>
      </c>
      <c r="M160" s="8"/>
      <c r="N160" s="98"/>
      <c r="O160" s="7"/>
      <c r="P160" s="3"/>
      <c r="Q160" s="1"/>
      <c r="R160" s="1"/>
      <c r="S160" s="1"/>
      <c r="T160" s="1"/>
      <c r="U160" s="1"/>
      <c r="V160" s="4"/>
      <c r="W160" s="1"/>
      <c r="X160" s="1"/>
      <c r="Y160" s="3"/>
      <c r="Z160" s="3"/>
      <c r="AA160" s="3"/>
      <c r="AB160" s="3"/>
    </row>
    <row r="161" spans="1:28" s="68" customFormat="1" ht="36.75" customHeight="1" x14ac:dyDescent="0.2">
      <c r="A161" s="96" t="s">
        <v>69</v>
      </c>
      <c r="B161" s="199" t="s">
        <v>144</v>
      </c>
      <c r="C161" s="200"/>
      <c r="D161" s="200"/>
      <c r="E161" s="200"/>
      <c r="F161" s="201"/>
      <c r="G161" s="93" t="s">
        <v>80</v>
      </c>
      <c r="H161" s="7">
        <v>50</v>
      </c>
      <c r="I161" s="70">
        <f>+J160/100</f>
        <v>1512.5</v>
      </c>
      <c r="J161" s="97">
        <f t="shared" ref="J161" si="17">SUM(H161*I161)</f>
        <v>75625</v>
      </c>
      <c r="K161" s="70">
        <v>0.25</v>
      </c>
      <c r="L161" s="71">
        <f t="shared" ref="L161" si="18">SUM(J161*K161)</f>
        <v>18906.25</v>
      </c>
      <c r="M161" s="8">
        <v>50</v>
      </c>
      <c r="N161" s="98">
        <v>100</v>
      </c>
      <c r="O161" s="7">
        <f t="shared" ref="O161" si="19">SUM(M161*N161)</f>
        <v>5000</v>
      </c>
      <c r="P161" s="3"/>
      <c r="Q161" s="1"/>
      <c r="R161" s="1"/>
      <c r="S161" s="1"/>
      <c r="T161" s="1"/>
      <c r="U161" s="1"/>
      <c r="V161" s="4"/>
      <c r="W161" s="1"/>
      <c r="X161" s="1"/>
      <c r="Y161" s="3"/>
      <c r="Z161" s="3"/>
      <c r="AA161" s="3"/>
      <c r="AB161" s="3"/>
    </row>
    <row r="162" spans="1:28" s="68" customFormat="1" ht="33" customHeight="1" x14ac:dyDescent="0.2">
      <c r="A162" s="10" t="s">
        <v>70</v>
      </c>
      <c r="B162" s="199" t="s">
        <v>131</v>
      </c>
      <c r="C162" s="200"/>
      <c r="D162" s="200"/>
      <c r="E162" s="200"/>
      <c r="F162" s="201"/>
      <c r="G162" s="26" t="s">
        <v>72</v>
      </c>
      <c r="H162" s="7">
        <v>50</v>
      </c>
      <c r="I162" s="70">
        <v>1</v>
      </c>
      <c r="J162" s="97">
        <f t="shared" ref="J162:J166" si="20">SUM(H162*I162)</f>
        <v>50</v>
      </c>
      <c r="K162" s="70">
        <v>8</v>
      </c>
      <c r="L162" s="71">
        <f t="shared" ref="L162:L166" si="21">SUM(J162*K162)</f>
        <v>400</v>
      </c>
      <c r="M162" s="8"/>
      <c r="N162" s="98"/>
      <c r="O162" s="7"/>
      <c r="P162" s="3"/>
      <c r="Q162" s="1"/>
      <c r="R162" s="1"/>
      <c r="S162" s="1"/>
      <c r="T162" s="1"/>
      <c r="U162" s="1"/>
      <c r="V162" s="4"/>
      <c r="W162" s="1"/>
      <c r="X162" s="1"/>
      <c r="Y162" s="3"/>
      <c r="Z162" s="3"/>
      <c r="AA162" s="3"/>
      <c r="AB162" s="3"/>
    </row>
    <row r="163" spans="1:28" s="68" customFormat="1" ht="33" customHeight="1" x14ac:dyDescent="0.2">
      <c r="A163" s="10" t="s">
        <v>100</v>
      </c>
      <c r="B163" s="199" t="s">
        <v>133</v>
      </c>
      <c r="C163" s="200"/>
      <c r="D163" s="200"/>
      <c r="E163" s="200"/>
      <c r="F163" s="201"/>
      <c r="G163" s="26"/>
      <c r="H163" s="7">
        <v>20293</v>
      </c>
      <c r="I163" s="70">
        <v>1</v>
      </c>
      <c r="J163" s="97">
        <f t="shared" si="20"/>
        <v>20293</v>
      </c>
      <c r="K163" s="70">
        <v>0.08</v>
      </c>
      <c r="L163" s="71">
        <f t="shared" si="21"/>
        <v>1623.44</v>
      </c>
      <c r="M163" s="8"/>
      <c r="N163" s="98"/>
      <c r="O163" s="7"/>
      <c r="P163" s="3"/>
      <c r="Q163" s="1"/>
      <c r="R163" s="1"/>
      <c r="S163" s="1"/>
      <c r="T163" s="1"/>
      <c r="U163" s="1"/>
      <c r="V163" s="4"/>
      <c r="W163" s="1"/>
      <c r="X163" s="1"/>
      <c r="Y163" s="3"/>
      <c r="Z163" s="3"/>
      <c r="AA163" s="3"/>
      <c r="AB163" s="3"/>
    </row>
    <row r="164" spans="1:28" s="68" customFormat="1" ht="33" customHeight="1" x14ac:dyDescent="0.2">
      <c r="A164" s="10"/>
      <c r="B164" s="205" t="s">
        <v>132</v>
      </c>
      <c r="C164" s="206"/>
      <c r="D164" s="206"/>
      <c r="E164" s="206"/>
      <c r="F164" s="207"/>
      <c r="G164" s="26"/>
      <c r="H164" s="7">
        <v>4</v>
      </c>
      <c r="I164" s="70">
        <v>750</v>
      </c>
      <c r="J164" s="97">
        <f t="shared" si="20"/>
        <v>3000</v>
      </c>
      <c r="K164" s="70">
        <v>0.2</v>
      </c>
      <c r="L164" s="71">
        <f t="shared" si="21"/>
        <v>600</v>
      </c>
      <c r="M164" s="8">
        <v>52</v>
      </c>
      <c r="N164" s="98">
        <v>500</v>
      </c>
      <c r="O164" s="7">
        <f t="shared" ref="O164" si="22">SUM(M164*N164)</f>
        <v>26000</v>
      </c>
      <c r="P164" s="3"/>
      <c r="Q164" s="1"/>
      <c r="R164" s="1"/>
      <c r="S164" s="1"/>
      <c r="T164" s="1"/>
      <c r="U164" s="1"/>
      <c r="V164" s="4"/>
      <c r="W164" s="1"/>
      <c r="X164" s="1"/>
      <c r="Y164" s="3"/>
      <c r="Z164" s="3"/>
      <c r="AA164" s="3"/>
      <c r="AB164" s="3"/>
    </row>
    <row r="165" spans="1:28" s="68" customFormat="1" ht="36.75" customHeight="1" x14ac:dyDescent="0.2">
      <c r="A165" s="10" t="s">
        <v>78</v>
      </c>
      <c r="B165" s="199" t="s">
        <v>110</v>
      </c>
      <c r="C165" s="200"/>
      <c r="D165" s="200"/>
      <c r="E165" s="200"/>
      <c r="F165" s="201"/>
      <c r="G165" s="26"/>
      <c r="H165" s="7">
        <v>9209</v>
      </c>
      <c r="I165" s="70">
        <v>1</v>
      </c>
      <c r="J165" s="97">
        <f t="shared" si="20"/>
        <v>9209</v>
      </c>
      <c r="K165" s="70">
        <v>0.17</v>
      </c>
      <c r="L165" s="71">
        <f t="shared" si="21"/>
        <v>1565.5300000000002</v>
      </c>
      <c r="M165" s="8"/>
      <c r="N165" s="98"/>
      <c r="O165" s="7"/>
      <c r="P165" s="3"/>
      <c r="Q165" s="1"/>
      <c r="R165" s="1"/>
      <c r="S165" s="1"/>
      <c r="T165" s="1"/>
      <c r="U165" s="1"/>
      <c r="V165" s="4"/>
      <c r="W165" s="1"/>
      <c r="X165" s="1"/>
      <c r="Y165" s="3"/>
      <c r="Z165" s="3"/>
      <c r="AA165" s="3"/>
      <c r="AB165" s="3"/>
    </row>
    <row r="166" spans="1:28" s="68" customFormat="1" ht="33" customHeight="1" x14ac:dyDescent="0.2">
      <c r="A166" s="10"/>
      <c r="B166" s="199" t="s">
        <v>145</v>
      </c>
      <c r="C166" s="200"/>
      <c r="D166" s="200"/>
      <c r="E166" s="200"/>
      <c r="F166" s="201"/>
      <c r="G166" s="26"/>
      <c r="H166" s="7">
        <v>5</v>
      </c>
      <c r="I166" s="70">
        <v>684</v>
      </c>
      <c r="J166" s="97">
        <f t="shared" si="20"/>
        <v>3420</v>
      </c>
      <c r="K166" s="70">
        <v>0.2</v>
      </c>
      <c r="L166" s="71">
        <f t="shared" si="21"/>
        <v>684</v>
      </c>
      <c r="M166" s="8">
        <v>52</v>
      </c>
      <c r="N166" s="98">
        <v>10</v>
      </c>
      <c r="O166" s="7">
        <f>SUM(M166*N166)</f>
        <v>520</v>
      </c>
      <c r="P166" s="3"/>
      <c r="Q166" s="1"/>
      <c r="R166" s="1"/>
      <c r="S166" s="1"/>
      <c r="T166" s="1"/>
      <c r="U166" s="1"/>
      <c r="V166" s="4"/>
      <c r="W166" s="1"/>
      <c r="X166" s="1"/>
      <c r="Y166" s="3"/>
      <c r="Z166" s="3"/>
      <c r="AA166" s="3"/>
      <c r="AB166" s="3"/>
    </row>
    <row r="167" spans="1:28" s="68" customFormat="1" ht="33" customHeight="1" x14ac:dyDescent="0.2">
      <c r="A167" s="10" t="s">
        <v>78</v>
      </c>
      <c r="B167" s="199" t="s">
        <v>101</v>
      </c>
      <c r="C167" s="200"/>
      <c r="D167" s="200"/>
      <c r="E167" s="200"/>
      <c r="F167" s="201"/>
      <c r="G167" s="26"/>
      <c r="H167" s="7"/>
      <c r="I167" s="70"/>
      <c r="J167" s="97"/>
      <c r="K167" s="70"/>
      <c r="L167" s="71"/>
      <c r="M167" s="8">
        <f>216794*0.75</f>
        <v>162595.5</v>
      </c>
      <c r="N167" s="98">
        <v>1</v>
      </c>
      <c r="O167" s="7">
        <f>SUM(M167*N167)</f>
        <v>162595.5</v>
      </c>
      <c r="P167" s="3"/>
      <c r="Q167" s="1"/>
      <c r="R167" s="1"/>
      <c r="S167" s="1"/>
      <c r="T167" s="1"/>
      <c r="U167" s="1"/>
      <c r="V167" s="4"/>
      <c r="W167" s="1"/>
      <c r="X167" s="1"/>
      <c r="Y167" s="3"/>
      <c r="Z167" s="3"/>
      <c r="AA167" s="3"/>
      <c r="AB167" s="3"/>
    </row>
    <row r="168" spans="1:28" s="68" customFormat="1" ht="33" customHeight="1" x14ac:dyDescent="0.2">
      <c r="A168" s="10" t="s">
        <v>100</v>
      </c>
      <c r="B168" s="159" t="s">
        <v>146</v>
      </c>
      <c r="C168" s="160"/>
      <c r="D168" s="160"/>
      <c r="E168" s="160"/>
      <c r="F168" s="161"/>
      <c r="G168" s="26"/>
      <c r="H168" s="7">
        <v>2</v>
      </c>
      <c r="I168" s="70">
        <v>1</v>
      </c>
      <c r="J168" s="97">
        <v>2</v>
      </c>
      <c r="K168" s="70">
        <v>0.17</v>
      </c>
      <c r="L168" s="71">
        <v>1</v>
      </c>
      <c r="M168" s="8"/>
      <c r="N168" s="98"/>
      <c r="O168" s="7"/>
      <c r="P168" s="3"/>
      <c r="Q168" s="1"/>
      <c r="R168" s="1"/>
      <c r="S168" s="1"/>
      <c r="T168" s="1"/>
      <c r="U168" s="1"/>
      <c r="V168" s="4"/>
      <c r="W168" s="1"/>
      <c r="X168" s="1"/>
      <c r="Y168" s="3"/>
      <c r="Z168" s="3"/>
      <c r="AA168" s="3"/>
      <c r="AB168" s="3"/>
    </row>
    <row r="169" spans="1:28" s="68" customFormat="1" ht="33" customHeight="1" x14ac:dyDescent="0.2">
      <c r="A169" s="10" t="s">
        <v>100</v>
      </c>
      <c r="B169" s="159" t="s">
        <v>147</v>
      </c>
      <c r="C169" s="160"/>
      <c r="D169" s="160"/>
      <c r="E169" s="160"/>
      <c r="F169" s="161"/>
      <c r="G169" s="26"/>
      <c r="H169" s="7">
        <v>50</v>
      </c>
      <c r="I169" s="70">
        <v>4</v>
      </c>
      <c r="J169" s="97">
        <v>200</v>
      </c>
      <c r="K169" s="70">
        <v>2</v>
      </c>
      <c r="L169" s="71">
        <v>400</v>
      </c>
      <c r="M169" s="8"/>
      <c r="N169" s="98"/>
      <c r="O169" s="7"/>
      <c r="P169" s="3"/>
      <c r="Q169" s="1"/>
      <c r="R169" s="1"/>
      <c r="S169" s="1"/>
      <c r="T169" s="1"/>
      <c r="U169" s="1"/>
      <c r="V169" s="4"/>
      <c r="W169" s="1"/>
      <c r="X169" s="1"/>
      <c r="Y169" s="3"/>
      <c r="Z169" s="3"/>
      <c r="AA169" s="3"/>
      <c r="AB169" s="3"/>
    </row>
    <row r="170" spans="1:28" s="68" customFormat="1" ht="33" customHeight="1" x14ac:dyDescent="0.2">
      <c r="A170" s="10" t="s">
        <v>100</v>
      </c>
      <c r="B170" s="208" t="s">
        <v>148</v>
      </c>
      <c r="C170" s="209"/>
      <c r="D170" s="209"/>
      <c r="E170" s="209"/>
      <c r="F170" s="210"/>
      <c r="G170" s="26"/>
      <c r="H170" s="7">
        <v>2</v>
      </c>
      <c r="I170" s="70">
        <v>1</v>
      </c>
      <c r="J170" s="97">
        <v>2</v>
      </c>
      <c r="K170" s="70">
        <v>0.17</v>
      </c>
      <c r="L170" s="71">
        <v>1</v>
      </c>
      <c r="M170" s="8"/>
      <c r="N170" s="70"/>
      <c r="O170" s="7"/>
      <c r="P170" s="3"/>
      <c r="Q170" s="1"/>
      <c r="R170" s="1"/>
      <c r="S170" s="1"/>
      <c r="T170" s="1"/>
      <c r="U170" s="1"/>
      <c r="V170" s="4"/>
      <c r="W170" s="1"/>
      <c r="X170" s="1"/>
      <c r="Y170" s="3"/>
      <c r="Z170" s="3"/>
      <c r="AA170" s="3"/>
      <c r="AB170" s="3"/>
    </row>
    <row r="171" spans="1:28" s="13" customFormat="1" ht="20.100000000000001" customHeight="1" thickBot="1" x14ac:dyDescent="0.2">
      <c r="A171" s="39"/>
      <c r="B171" s="211" t="s">
        <v>43</v>
      </c>
      <c r="C171" s="212"/>
      <c r="D171" s="212"/>
      <c r="E171" s="212"/>
      <c r="F171" s="213"/>
      <c r="G171" s="53"/>
      <c r="H171" s="30"/>
      <c r="I171" s="73"/>
      <c r="J171" s="41">
        <f>SUM(J160:J170)</f>
        <v>263051</v>
      </c>
      <c r="K171" s="73"/>
      <c r="L171" s="41">
        <f>SUM(L160:L170)</f>
        <v>137618.72</v>
      </c>
      <c r="M171" s="41">
        <f>SUM(M160:M170)</f>
        <v>162749.5</v>
      </c>
      <c r="N171" s="73"/>
      <c r="O171" s="41">
        <f>SUM(O160:O170)</f>
        <v>194115.5</v>
      </c>
      <c r="P171" s="23"/>
      <c r="Q171" s="23"/>
      <c r="R171" s="23"/>
      <c r="S171" s="23"/>
      <c r="T171" s="23"/>
      <c r="U171" s="23"/>
      <c r="V171" s="38"/>
      <c r="W171" s="23"/>
      <c r="X171" s="23"/>
      <c r="Y171" s="23"/>
      <c r="Z171" s="23"/>
      <c r="AA171" s="23"/>
      <c r="AB171" s="23"/>
    </row>
    <row r="172" spans="1:28" s="13" customFormat="1" x14ac:dyDescent="0.15">
      <c r="A172" s="23"/>
      <c r="B172" s="23"/>
      <c r="C172" s="23"/>
      <c r="D172" s="23"/>
      <c r="E172" s="23"/>
      <c r="F172" s="23"/>
      <c r="G172" s="51"/>
      <c r="H172" s="23"/>
      <c r="I172" s="23"/>
      <c r="J172" s="23"/>
      <c r="K172" s="23"/>
      <c r="L172" s="23"/>
      <c r="M172" s="23"/>
      <c r="N172" s="23"/>
      <c r="O172" s="60"/>
    </row>
    <row r="173" spans="1:28" s="13" customFormat="1" x14ac:dyDescent="0.15">
      <c r="A173" s="23"/>
      <c r="B173" s="23"/>
      <c r="C173" s="23"/>
      <c r="D173" s="23"/>
      <c r="E173" s="23"/>
      <c r="F173" s="23"/>
      <c r="G173" s="51"/>
      <c r="H173" s="23"/>
      <c r="I173" s="23"/>
      <c r="J173" s="23"/>
      <c r="K173" s="23"/>
      <c r="L173" s="23"/>
      <c r="M173" s="23"/>
      <c r="N173" s="23"/>
      <c r="O173" s="60"/>
    </row>
    <row r="174" spans="1:28" s="13" customFormat="1" x14ac:dyDescent="0.15">
      <c r="A174" s="25"/>
      <c r="B174" s="25"/>
      <c r="C174" s="25"/>
      <c r="D174" s="25"/>
      <c r="E174" s="25"/>
      <c r="F174" s="25"/>
      <c r="G174" s="52"/>
      <c r="H174" s="25"/>
      <c r="I174" s="25"/>
      <c r="J174" s="25"/>
      <c r="K174" s="25"/>
      <c r="L174" s="25"/>
      <c r="M174" s="25"/>
      <c r="N174" s="25"/>
      <c r="O174" s="61"/>
      <c r="P174" s="23"/>
      <c r="Q174" s="23"/>
      <c r="R174" s="23"/>
      <c r="S174" s="23"/>
      <c r="T174" s="23"/>
      <c r="U174" s="23"/>
      <c r="V174" s="38"/>
      <c r="W174" s="23"/>
      <c r="X174" s="23"/>
      <c r="Y174" s="23"/>
      <c r="Z174" s="23"/>
      <c r="AA174" s="23"/>
      <c r="AB174" s="23"/>
    </row>
    <row r="175" spans="1:28" s="13" customFormat="1" ht="9" customHeight="1" x14ac:dyDescent="0.2">
      <c r="A175" s="166" t="s">
        <v>49</v>
      </c>
      <c r="B175" s="183"/>
      <c r="C175" s="183"/>
      <c r="D175" s="183"/>
      <c r="E175" s="183"/>
      <c r="F175" s="183"/>
      <c r="G175" s="183"/>
      <c r="H175" s="184"/>
      <c r="I175" s="191" t="s">
        <v>46</v>
      </c>
      <c r="J175" s="192"/>
      <c r="K175" s="192"/>
      <c r="L175" s="192"/>
      <c r="M175" s="193"/>
      <c r="N175" s="79" t="s">
        <v>1</v>
      </c>
      <c r="O175" s="80"/>
      <c r="P175" s="23"/>
      <c r="Q175" s="23"/>
      <c r="R175" s="23"/>
      <c r="S175" s="23"/>
      <c r="T175" s="23"/>
      <c r="U175" s="23"/>
      <c r="V175" s="38"/>
      <c r="W175" s="23"/>
      <c r="X175" s="23"/>
      <c r="Y175" s="23"/>
      <c r="Z175" s="23"/>
      <c r="AA175" s="23"/>
      <c r="AB175" s="23"/>
    </row>
    <row r="176" spans="1:28" s="13" customFormat="1" ht="8.25" customHeight="1" x14ac:dyDescent="0.15">
      <c r="A176" s="185"/>
      <c r="B176" s="186"/>
      <c r="C176" s="186"/>
      <c r="D176" s="186"/>
      <c r="E176" s="186"/>
      <c r="F176" s="186"/>
      <c r="G176" s="186"/>
      <c r="H176" s="187"/>
      <c r="I176" s="22"/>
      <c r="J176" s="23"/>
      <c r="K176" s="23"/>
      <c r="L176" s="23"/>
      <c r="M176" s="14"/>
      <c r="N176" s="23"/>
      <c r="O176" s="62"/>
      <c r="P176" s="23"/>
      <c r="Q176" s="23"/>
      <c r="R176" s="23"/>
      <c r="S176" s="23"/>
      <c r="T176" s="23"/>
      <c r="U176" s="23"/>
      <c r="V176" s="38"/>
      <c r="W176" s="23"/>
      <c r="X176" s="23"/>
      <c r="Y176" s="23"/>
      <c r="Z176" s="23"/>
      <c r="AA176" s="23"/>
      <c r="AB176" s="23"/>
    </row>
    <row r="177" spans="1:256" s="13" customFormat="1" ht="12.75" customHeight="1" x14ac:dyDescent="0.2">
      <c r="A177" s="185"/>
      <c r="B177" s="186"/>
      <c r="C177" s="186"/>
      <c r="D177" s="186"/>
      <c r="E177" s="186"/>
      <c r="F177" s="186"/>
      <c r="G177" s="186"/>
      <c r="H177" s="187"/>
      <c r="I177" s="137" t="s">
        <v>159</v>
      </c>
      <c r="J177" s="138"/>
      <c r="K177" s="138"/>
      <c r="L177" s="138"/>
      <c r="M177" s="139"/>
      <c r="N177" s="24" t="s">
        <v>50</v>
      </c>
      <c r="O177" s="62"/>
      <c r="P177" s="23"/>
      <c r="Q177" s="23"/>
      <c r="R177" s="23"/>
      <c r="S177" s="23"/>
      <c r="T177" s="23"/>
      <c r="U177" s="23"/>
      <c r="V177" s="38"/>
      <c r="W177" s="23"/>
      <c r="X177" s="23"/>
      <c r="Y177" s="23"/>
      <c r="Z177" s="23"/>
      <c r="AA177" s="23"/>
      <c r="AB177" s="23"/>
    </row>
    <row r="178" spans="1:256" s="13" customFormat="1" ht="8.25" customHeight="1" x14ac:dyDescent="0.15">
      <c r="A178" s="185"/>
      <c r="B178" s="186"/>
      <c r="C178" s="186"/>
      <c r="D178" s="186"/>
      <c r="E178" s="186"/>
      <c r="F178" s="186"/>
      <c r="G178" s="186"/>
      <c r="H178" s="187"/>
      <c r="I178" s="140"/>
      <c r="J178" s="138"/>
      <c r="K178" s="138"/>
      <c r="L178" s="138"/>
      <c r="M178" s="139"/>
      <c r="N178" s="23"/>
      <c r="O178" s="62"/>
      <c r="P178" s="23"/>
      <c r="Q178" s="23"/>
      <c r="R178" s="23"/>
      <c r="S178" s="23"/>
      <c r="T178" s="23"/>
      <c r="U178" s="23"/>
      <c r="V178" s="38"/>
      <c r="W178" s="23"/>
      <c r="X178" s="23"/>
      <c r="Y178" s="23"/>
      <c r="Z178" s="23"/>
      <c r="AA178" s="23"/>
      <c r="AB178" s="23"/>
    </row>
    <row r="179" spans="1:256" s="13" customFormat="1" ht="8.25" customHeight="1" x14ac:dyDescent="0.15">
      <c r="A179" s="185"/>
      <c r="B179" s="186"/>
      <c r="C179" s="186"/>
      <c r="D179" s="186"/>
      <c r="E179" s="186"/>
      <c r="F179" s="186"/>
      <c r="G179" s="186"/>
      <c r="H179" s="187"/>
      <c r="I179" s="140"/>
      <c r="J179" s="138"/>
      <c r="K179" s="138"/>
      <c r="L179" s="138"/>
      <c r="M179" s="139"/>
      <c r="N179" s="25"/>
      <c r="O179" s="63"/>
      <c r="P179" s="23"/>
      <c r="Q179" s="23"/>
      <c r="R179" s="23"/>
      <c r="S179" s="23"/>
      <c r="T179" s="23"/>
      <c r="U179" s="23"/>
      <c r="V179" s="38"/>
      <c r="W179" s="23"/>
      <c r="X179" s="23"/>
      <c r="Y179" s="23"/>
      <c r="Z179" s="23"/>
      <c r="AA179" s="23"/>
      <c r="AB179" s="23"/>
    </row>
    <row r="180" spans="1:256" s="13" customFormat="1" ht="9" customHeight="1" x14ac:dyDescent="0.15">
      <c r="A180" s="185"/>
      <c r="B180" s="186"/>
      <c r="C180" s="186"/>
      <c r="D180" s="186"/>
      <c r="E180" s="186"/>
      <c r="F180" s="186"/>
      <c r="G180" s="186"/>
      <c r="H180" s="187"/>
      <c r="I180" s="140"/>
      <c r="J180" s="138"/>
      <c r="K180" s="138"/>
      <c r="L180" s="138"/>
      <c r="M180" s="139"/>
      <c r="N180" s="81" t="s">
        <v>2</v>
      </c>
      <c r="O180" s="62"/>
      <c r="P180" s="23"/>
      <c r="Q180" s="23"/>
      <c r="R180" s="23"/>
      <c r="S180" s="23"/>
      <c r="T180" s="23"/>
      <c r="U180" s="23"/>
      <c r="V180" s="38"/>
      <c r="W180" s="23"/>
      <c r="X180" s="23"/>
      <c r="Y180" s="23"/>
      <c r="Z180" s="23"/>
      <c r="AA180" s="23"/>
      <c r="AB180" s="23"/>
    </row>
    <row r="181" spans="1:256" s="13" customFormat="1" ht="8.25" customHeight="1" x14ac:dyDescent="0.15">
      <c r="A181" s="185"/>
      <c r="B181" s="186"/>
      <c r="C181" s="186"/>
      <c r="D181" s="186"/>
      <c r="E181" s="186"/>
      <c r="F181" s="186"/>
      <c r="G181" s="186"/>
      <c r="H181" s="187"/>
      <c r="I181" s="140"/>
      <c r="J181" s="138"/>
      <c r="K181" s="138"/>
      <c r="L181" s="138"/>
      <c r="M181" s="139"/>
      <c r="N181" s="23"/>
      <c r="O181" s="62"/>
      <c r="P181" s="23"/>
      <c r="Q181" s="23"/>
      <c r="R181" s="23"/>
      <c r="S181" s="23"/>
      <c r="T181" s="23"/>
      <c r="U181" s="23"/>
      <c r="V181" s="38"/>
      <c r="W181" s="23"/>
      <c r="X181" s="23"/>
      <c r="Y181" s="23"/>
      <c r="Z181" s="23"/>
      <c r="AA181" s="23"/>
      <c r="AB181" s="23"/>
    </row>
    <row r="182" spans="1:256" s="13" customFormat="1" ht="8.25" customHeight="1" x14ac:dyDescent="0.15">
      <c r="A182" s="185"/>
      <c r="B182" s="186"/>
      <c r="C182" s="186"/>
      <c r="D182" s="186"/>
      <c r="E182" s="186"/>
      <c r="F182" s="186"/>
      <c r="G182" s="186"/>
      <c r="H182" s="187"/>
      <c r="I182" s="140"/>
      <c r="J182" s="138"/>
      <c r="K182" s="138"/>
      <c r="L182" s="138"/>
      <c r="M182" s="139"/>
      <c r="N182" s="108">
        <v>42780</v>
      </c>
      <c r="O182" s="109"/>
      <c r="P182" s="23"/>
      <c r="Q182" s="23"/>
      <c r="R182" s="23"/>
      <c r="S182" s="23"/>
      <c r="T182" s="23"/>
      <c r="U182" s="23"/>
      <c r="V182" s="38"/>
      <c r="W182" s="23"/>
      <c r="X182" s="23"/>
      <c r="Y182" s="23"/>
      <c r="Z182" s="23"/>
      <c r="AA182" s="23"/>
      <c r="AB182" s="23"/>
    </row>
    <row r="183" spans="1:256" s="13" customFormat="1" ht="8.25" customHeight="1" x14ac:dyDescent="0.15">
      <c r="A183" s="188"/>
      <c r="B183" s="189"/>
      <c r="C183" s="189"/>
      <c r="D183" s="189"/>
      <c r="E183" s="189"/>
      <c r="F183" s="189"/>
      <c r="G183" s="189"/>
      <c r="H183" s="190"/>
      <c r="I183" s="141"/>
      <c r="J183" s="142"/>
      <c r="K183" s="142"/>
      <c r="L183" s="142"/>
      <c r="M183" s="143"/>
      <c r="N183" s="110"/>
      <c r="O183" s="111"/>
      <c r="P183" s="23"/>
      <c r="Q183" s="23"/>
      <c r="R183" s="23"/>
      <c r="S183" s="23"/>
      <c r="T183" s="23"/>
      <c r="U183" s="23"/>
      <c r="V183" s="38"/>
      <c r="W183" s="23"/>
      <c r="X183" s="23"/>
      <c r="Y183" s="23"/>
      <c r="Z183" s="23"/>
      <c r="AA183" s="23"/>
      <c r="AB183" s="23"/>
    </row>
    <row r="184" spans="1:256" s="13" customFormat="1" x14ac:dyDescent="0.15">
      <c r="A184" s="179" t="s">
        <v>0</v>
      </c>
      <c r="B184" s="125"/>
      <c r="C184" s="125"/>
      <c r="D184" s="125"/>
      <c r="E184" s="125"/>
      <c r="F184" s="126"/>
      <c r="G184" s="44"/>
      <c r="H184" s="180" t="s">
        <v>3</v>
      </c>
      <c r="I184" s="119"/>
      <c r="J184" s="119"/>
      <c r="K184" s="119"/>
      <c r="L184" s="119"/>
      <c r="M184" s="119"/>
      <c r="N184" s="119"/>
      <c r="O184" s="120"/>
      <c r="P184" s="23"/>
      <c r="Q184" s="23"/>
      <c r="R184" s="23"/>
      <c r="S184" s="23"/>
      <c r="T184" s="23"/>
      <c r="U184" s="23"/>
      <c r="V184" s="38"/>
      <c r="W184" s="23"/>
      <c r="X184" s="23"/>
      <c r="Y184" s="23"/>
      <c r="Z184" s="23"/>
      <c r="AA184" s="23"/>
      <c r="AB184" s="23"/>
    </row>
    <row r="185" spans="1:256" s="13" customFormat="1" x14ac:dyDescent="0.15">
      <c r="A185" s="127"/>
      <c r="B185" s="128"/>
      <c r="C185" s="128"/>
      <c r="D185" s="128"/>
      <c r="E185" s="128"/>
      <c r="F185" s="129"/>
      <c r="G185" s="44"/>
      <c r="H185" s="121"/>
      <c r="I185" s="122"/>
      <c r="J185" s="122"/>
      <c r="K185" s="122"/>
      <c r="L185" s="122"/>
      <c r="M185" s="122"/>
      <c r="N185" s="122"/>
      <c r="O185" s="123"/>
      <c r="P185" s="23"/>
      <c r="Q185" s="23"/>
      <c r="R185" s="23"/>
      <c r="S185" s="23"/>
      <c r="T185" s="23"/>
      <c r="U185" s="23"/>
      <c r="V185" s="38"/>
      <c r="W185" s="23"/>
      <c r="X185" s="23"/>
      <c r="Y185" s="23"/>
      <c r="Z185" s="23"/>
      <c r="AA185" s="23"/>
      <c r="AB185" s="23"/>
    </row>
    <row r="186" spans="1:256" s="13" customFormat="1" ht="12.75" x14ac:dyDescent="0.2">
      <c r="A186" s="12"/>
      <c r="F186" s="14"/>
      <c r="G186" s="44"/>
      <c r="H186" s="181" t="s">
        <v>4</v>
      </c>
      <c r="I186" s="125"/>
      <c r="J186" s="125"/>
      <c r="K186" s="125"/>
      <c r="L186" s="126"/>
      <c r="M186" s="182" t="s">
        <v>5</v>
      </c>
      <c r="N186" s="119"/>
      <c r="O186" s="120"/>
      <c r="P186" s="23"/>
      <c r="Q186" s="24"/>
      <c r="R186" s="24"/>
      <c r="S186" s="24"/>
      <c r="T186" s="24"/>
      <c r="U186" s="24"/>
      <c r="V186" s="34"/>
      <c r="W186" s="24"/>
      <c r="X186" s="23"/>
      <c r="Y186" s="23"/>
      <c r="Z186" s="23"/>
      <c r="AA186" s="23"/>
      <c r="AB186" s="23"/>
    </row>
    <row r="187" spans="1:256" s="13" customFormat="1" ht="12.75" x14ac:dyDescent="0.2">
      <c r="A187" s="15"/>
      <c r="F187" s="14"/>
      <c r="G187" s="44"/>
      <c r="H187" s="127"/>
      <c r="I187" s="128"/>
      <c r="J187" s="128"/>
      <c r="K187" s="128"/>
      <c r="L187" s="129"/>
      <c r="M187" s="121"/>
      <c r="N187" s="122"/>
      <c r="O187" s="123"/>
      <c r="P187" s="23"/>
      <c r="Q187" s="24"/>
      <c r="R187" s="24"/>
      <c r="S187" s="24"/>
      <c r="T187" s="24"/>
      <c r="U187" s="24"/>
      <c r="V187" s="34"/>
      <c r="W187" s="24"/>
      <c r="X187" s="23"/>
      <c r="Y187" s="23"/>
      <c r="Z187" s="23"/>
      <c r="AA187" s="23"/>
      <c r="AB187" s="23"/>
    </row>
    <row r="188" spans="1:256" s="13" customFormat="1" ht="12.75" x14ac:dyDescent="0.2">
      <c r="A188" s="15"/>
      <c r="F188" s="14"/>
      <c r="G188" s="45"/>
      <c r="H188" s="16"/>
      <c r="I188" s="12"/>
      <c r="J188" s="12"/>
      <c r="K188" s="12"/>
      <c r="L188" s="17"/>
      <c r="M188" s="12"/>
      <c r="N188" s="12"/>
      <c r="O188" s="82" t="s">
        <v>39</v>
      </c>
      <c r="P188" s="23"/>
      <c r="Q188" s="24"/>
      <c r="R188" s="24"/>
      <c r="S188" s="24"/>
      <c r="T188" s="24"/>
      <c r="U188" s="24"/>
      <c r="V188" s="34"/>
      <c r="W188" s="24"/>
      <c r="X188" s="23"/>
      <c r="Y188" s="23"/>
      <c r="Z188" s="23"/>
      <c r="AA188" s="23"/>
      <c r="AB188" s="23"/>
    </row>
    <row r="189" spans="1:256" s="13" customFormat="1" ht="12.75" x14ac:dyDescent="0.2">
      <c r="A189" s="15"/>
      <c r="F189" s="14"/>
      <c r="G189" s="45" t="s">
        <v>6</v>
      </c>
      <c r="H189" s="77" t="s">
        <v>16</v>
      </c>
      <c r="I189" s="83" t="s">
        <v>18</v>
      </c>
      <c r="J189" s="83" t="s">
        <v>22</v>
      </c>
      <c r="K189" s="83" t="s">
        <v>25</v>
      </c>
      <c r="L189" s="83" t="s">
        <v>27</v>
      </c>
      <c r="M189" s="83" t="s">
        <v>31</v>
      </c>
      <c r="N189" s="83" t="s">
        <v>35</v>
      </c>
      <c r="O189" s="82" t="s">
        <v>32</v>
      </c>
      <c r="P189" s="23"/>
      <c r="Q189" s="24"/>
      <c r="R189" s="24"/>
      <c r="S189" s="24"/>
      <c r="T189" s="24"/>
      <c r="U189" s="24"/>
      <c r="V189" s="34"/>
      <c r="W189" s="24"/>
      <c r="X189" s="23"/>
      <c r="Y189" s="23"/>
      <c r="Z189" s="23"/>
      <c r="AA189" s="23"/>
      <c r="AB189" s="23"/>
    </row>
    <row r="190" spans="1:256" s="13" customFormat="1" ht="12.75" x14ac:dyDescent="0.2">
      <c r="A190" s="83" t="s">
        <v>13</v>
      </c>
      <c r="B190" s="162" t="s">
        <v>12</v>
      </c>
      <c r="C190" s="132"/>
      <c r="D190" s="132"/>
      <c r="E190" s="132"/>
      <c r="F190" s="133"/>
      <c r="G190" s="45" t="s">
        <v>8</v>
      </c>
      <c r="H190" s="77" t="s">
        <v>17</v>
      </c>
      <c r="I190" s="83" t="s">
        <v>23</v>
      </c>
      <c r="J190" s="83" t="s">
        <v>23</v>
      </c>
      <c r="K190" s="83" t="s">
        <v>44</v>
      </c>
      <c r="L190" s="83" t="s">
        <v>25</v>
      </c>
      <c r="M190" s="83" t="s">
        <v>32</v>
      </c>
      <c r="N190" s="83" t="s">
        <v>36</v>
      </c>
      <c r="O190" s="82" t="s">
        <v>40</v>
      </c>
      <c r="P190" s="24"/>
      <c r="Q190" s="24"/>
      <c r="R190" s="24"/>
      <c r="S190" s="24"/>
      <c r="T190" s="24"/>
      <c r="U190" s="24"/>
      <c r="V190" s="34"/>
      <c r="W190" s="24"/>
      <c r="X190" s="23"/>
      <c r="Y190" s="23"/>
      <c r="Z190" s="23"/>
      <c r="AA190" s="23"/>
      <c r="AB190" s="23"/>
    </row>
    <row r="191" spans="1:256" s="13" customFormat="1" ht="12.75" x14ac:dyDescent="0.2">
      <c r="A191" s="83" t="s">
        <v>14</v>
      </c>
      <c r="F191" s="14"/>
      <c r="G191" s="45" t="s">
        <v>7</v>
      </c>
      <c r="H191" s="14"/>
      <c r="I191" s="83" t="s">
        <v>19</v>
      </c>
      <c r="J191" s="83" t="s">
        <v>29</v>
      </c>
      <c r="K191" s="83" t="s">
        <v>45</v>
      </c>
      <c r="L191" s="83" t="s">
        <v>28</v>
      </c>
      <c r="M191" s="83" t="s">
        <v>33</v>
      </c>
      <c r="N191" s="83" t="s">
        <v>32</v>
      </c>
      <c r="O191" s="84" t="s">
        <v>41</v>
      </c>
      <c r="P191" s="24"/>
      <c r="Q191" s="24"/>
      <c r="R191" s="24"/>
      <c r="S191" s="24"/>
      <c r="T191" s="24"/>
      <c r="U191" s="24"/>
      <c r="V191" s="34"/>
      <c r="W191" s="24"/>
      <c r="X191" s="23"/>
      <c r="Y191" s="24"/>
      <c r="Z191" s="24"/>
      <c r="AA191" s="24"/>
      <c r="AB191" s="24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  <c r="CO191" s="69"/>
      <c r="CP191" s="69"/>
      <c r="CQ191" s="69"/>
      <c r="CR191" s="69"/>
      <c r="CS191" s="69"/>
      <c r="CT191" s="69"/>
      <c r="CU191" s="69"/>
      <c r="CV191" s="69"/>
      <c r="CW191" s="69"/>
      <c r="CX191" s="69"/>
      <c r="CY191" s="69"/>
      <c r="CZ191" s="69"/>
      <c r="DA191" s="69"/>
      <c r="DB191" s="69"/>
      <c r="DC191" s="69"/>
      <c r="DD191" s="69"/>
      <c r="DE191" s="69"/>
      <c r="DF191" s="69"/>
      <c r="DG191" s="69"/>
      <c r="DH191" s="69"/>
      <c r="DI191" s="69"/>
      <c r="DJ191" s="69"/>
      <c r="DK191" s="69"/>
      <c r="DL191" s="69"/>
      <c r="DM191" s="69"/>
      <c r="DN191" s="69"/>
      <c r="DO191" s="69"/>
      <c r="DP191" s="69"/>
      <c r="DQ191" s="69"/>
      <c r="DR191" s="69"/>
      <c r="DS191" s="69"/>
      <c r="DT191" s="69"/>
      <c r="DU191" s="69"/>
      <c r="DV191" s="69"/>
      <c r="DW191" s="69"/>
      <c r="DX191" s="69"/>
      <c r="DY191" s="69"/>
      <c r="DZ191" s="69"/>
      <c r="EA191" s="69"/>
      <c r="EB191" s="69"/>
      <c r="EC191" s="69"/>
      <c r="ED191" s="69"/>
      <c r="EE191" s="69"/>
      <c r="EF191" s="69"/>
      <c r="EG191" s="69"/>
      <c r="EH191" s="69"/>
      <c r="EI191" s="69"/>
      <c r="EJ191" s="69"/>
      <c r="EK191" s="69"/>
      <c r="EL191" s="69"/>
      <c r="EM191" s="69"/>
      <c r="EN191" s="69"/>
      <c r="EO191" s="69"/>
      <c r="EP191" s="69"/>
      <c r="EQ191" s="69"/>
      <c r="ER191" s="69"/>
      <c r="ES191" s="69"/>
      <c r="ET191" s="69"/>
      <c r="EU191" s="69"/>
      <c r="EV191" s="69"/>
      <c r="EW191" s="69"/>
      <c r="EX191" s="69"/>
      <c r="EY191" s="69"/>
      <c r="EZ191" s="69"/>
      <c r="FA191" s="69"/>
      <c r="FB191" s="69"/>
      <c r="FC191" s="69"/>
      <c r="FD191" s="69"/>
      <c r="FE191" s="69"/>
      <c r="FF191" s="69"/>
      <c r="FG191" s="69"/>
      <c r="FH191" s="69"/>
      <c r="FI191" s="69"/>
      <c r="FJ191" s="69"/>
      <c r="FK191" s="69"/>
      <c r="FL191" s="69"/>
      <c r="FM191" s="69"/>
      <c r="FN191" s="69"/>
      <c r="FO191" s="69"/>
      <c r="FP191" s="69"/>
      <c r="FQ191" s="69"/>
      <c r="FR191" s="69"/>
      <c r="FS191" s="69"/>
      <c r="FT191" s="69"/>
      <c r="FU191" s="69"/>
      <c r="FV191" s="69"/>
      <c r="FW191" s="69"/>
      <c r="FX191" s="69"/>
      <c r="FY191" s="69"/>
      <c r="FZ191" s="69"/>
      <c r="GA191" s="69"/>
      <c r="GB191" s="69"/>
      <c r="GC191" s="69"/>
      <c r="GD191" s="69"/>
      <c r="GE191" s="69"/>
      <c r="GF191" s="69"/>
      <c r="GG191" s="69"/>
      <c r="GH191" s="69"/>
      <c r="GI191" s="69"/>
      <c r="GJ191" s="69"/>
      <c r="GK191" s="69"/>
      <c r="GL191" s="69"/>
      <c r="GM191" s="69"/>
      <c r="GN191" s="69"/>
      <c r="GO191" s="69"/>
      <c r="GP191" s="69"/>
      <c r="GQ191" s="69"/>
      <c r="GR191" s="69"/>
      <c r="GS191" s="69"/>
      <c r="GT191" s="69"/>
      <c r="GU191" s="69"/>
      <c r="GV191" s="69"/>
      <c r="GW191" s="69"/>
      <c r="GX191" s="69"/>
      <c r="GY191" s="69"/>
      <c r="GZ191" s="69"/>
      <c r="HA191" s="69"/>
      <c r="HB191" s="69"/>
      <c r="HC191" s="69"/>
      <c r="HD191" s="69"/>
      <c r="HE191" s="69"/>
      <c r="HF191" s="69"/>
      <c r="HG191" s="69"/>
      <c r="HH191" s="69"/>
      <c r="HI191" s="69"/>
      <c r="HJ191" s="69"/>
      <c r="HK191" s="69"/>
      <c r="HL191" s="69"/>
      <c r="HM191" s="69"/>
      <c r="HN191" s="69"/>
      <c r="HO191" s="69"/>
      <c r="HP191" s="69"/>
      <c r="HQ191" s="69"/>
      <c r="HR191" s="69"/>
      <c r="HS191" s="69"/>
      <c r="HT191" s="69"/>
      <c r="HU191" s="69"/>
      <c r="HV191" s="69"/>
      <c r="HW191" s="69"/>
      <c r="HX191" s="69"/>
      <c r="HY191" s="69"/>
      <c r="HZ191" s="69"/>
      <c r="IA191" s="69"/>
      <c r="IB191" s="69"/>
      <c r="IC191" s="69"/>
      <c r="ID191" s="69"/>
      <c r="IE191" s="69"/>
      <c r="IF191" s="69"/>
      <c r="IG191" s="69"/>
      <c r="IH191" s="69"/>
      <c r="II191" s="69"/>
      <c r="IJ191" s="69"/>
      <c r="IK191" s="69"/>
      <c r="IL191" s="69"/>
      <c r="IM191" s="69"/>
      <c r="IN191" s="69"/>
      <c r="IO191" s="69"/>
      <c r="IP191" s="69"/>
      <c r="IQ191" s="69"/>
      <c r="IR191" s="69"/>
      <c r="IS191" s="69"/>
      <c r="IT191" s="69"/>
      <c r="IU191" s="69"/>
      <c r="IV191" s="69"/>
    </row>
    <row r="192" spans="1:256" s="13" customFormat="1" ht="12.75" x14ac:dyDescent="0.2">
      <c r="A192" s="15"/>
      <c r="F192" s="14"/>
      <c r="G192" s="47"/>
      <c r="H192" s="14"/>
      <c r="I192" s="83" t="s">
        <v>20</v>
      </c>
      <c r="J192" s="83"/>
      <c r="K192" s="83"/>
      <c r="L192" s="83"/>
      <c r="M192" s="83"/>
      <c r="N192" s="83" t="s">
        <v>37</v>
      </c>
      <c r="O192" s="82"/>
      <c r="P192" s="24"/>
      <c r="Q192" s="24"/>
      <c r="R192" s="24"/>
      <c r="S192" s="24"/>
      <c r="T192" s="24"/>
      <c r="U192" s="24"/>
      <c r="V192" s="34"/>
      <c r="W192" s="24"/>
      <c r="X192" s="23"/>
      <c r="Y192" s="24"/>
      <c r="Z192" s="24"/>
      <c r="AA192" s="24"/>
      <c r="AB192" s="24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69"/>
      <c r="CB192" s="69"/>
      <c r="CC192" s="69"/>
      <c r="CD192" s="69"/>
      <c r="CE192" s="69"/>
      <c r="CF192" s="69"/>
      <c r="CG192" s="69"/>
      <c r="CH192" s="69"/>
      <c r="CI192" s="69"/>
      <c r="CJ192" s="69"/>
      <c r="CK192" s="69"/>
      <c r="CL192" s="69"/>
      <c r="CM192" s="69"/>
      <c r="CN192" s="69"/>
      <c r="CO192" s="69"/>
      <c r="CP192" s="69"/>
      <c r="CQ192" s="69"/>
      <c r="CR192" s="69"/>
      <c r="CS192" s="69"/>
      <c r="CT192" s="69"/>
      <c r="CU192" s="69"/>
      <c r="CV192" s="69"/>
      <c r="CW192" s="69"/>
      <c r="CX192" s="69"/>
      <c r="CY192" s="69"/>
      <c r="CZ192" s="69"/>
      <c r="DA192" s="69"/>
      <c r="DB192" s="69"/>
      <c r="DC192" s="69"/>
      <c r="DD192" s="69"/>
      <c r="DE192" s="69"/>
      <c r="DF192" s="69"/>
      <c r="DG192" s="69"/>
      <c r="DH192" s="69"/>
      <c r="DI192" s="69"/>
      <c r="DJ192" s="69"/>
      <c r="DK192" s="69"/>
      <c r="DL192" s="69"/>
      <c r="DM192" s="69"/>
      <c r="DN192" s="69"/>
      <c r="DO192" s="69"/>
      <c r="DP192" s="69"/>
      <c r="DQ192" s="69"/>
      <c r="DR192" s="69"/>
      <c r="DS192" s="69"/>
      <c r="DT192" s="69"/>
      <c r="DU192" s="69"/>
      <c r="DV192" s="69"/>
      <c r="DW192" s="69"/>
      <c r="DX192" s="69"/>
      <c r="DY192" s="69"/>
      <c r="DZ192" s="69"/>
      <c r="EA192" s="69"/>
      <c r="EB192" s="69"/>
      <c r="EC192" s="69"/>
      <c r="ED192" s="69"/>
      <c r="EE192" s="69"/>
      <c r="EF192" s="69"/>
      <c r="EG192" s="69"/>
      <c r="EH192" s="69"/>
      <c r="EI192" s="69"/>
      <c r="EJ192" s="69"/>
      <c r="EK192" s="69"/>
      <c r="EL192" s="69"/>
      <c r="EM192" s="69"/>
      <c r="EN192" s="69"/>
      <c r="EO192" s="69"/>
      <c r="EP192" s="69"/>
      <c r="EQ192" s="69"/>
      <c r="ER192" s="69"/>
      <c r="ES192" s="69"/>
      <c r="ET192" s="69"/>
      <c r="EU192" s="69"/>
      <c r="EV192" s="69"/>
      <c r="EW192" s="69"/>
      <c r="EX192" s="69"/>
      <c r="EY192" s="69"/>
      <c r="EZ192" s="69"/>
      <c r="FA192" s="69"/>
      <c r="FB192" s="69"/>
      <c r="FC192" s="69"/>
      <c r="FD192" s="69"/>
      <c r="FE192" s="69"/>
      <c r="FF192" s="69"/>
      <c r="FG192" s="69"/>
      <c r="FH192" s="69"/>
      <c r="FI192" s="69"/>
      <c r="FJ192" s="69"/>
      <c r="FK192" s="69"/>
      <c r="FL192" s="69"/>
      <c r="FM192" s="69"/>
      <c r="FN192" s="69"/>
      <c r="FO192" s="69"/>
      <c r="FP192" s="69"/>
      <c r="FQ192" s="69"/>
      <c r="FR192" s="69"/>
      <c r="FS192" s="69"/>
      <c r="FT192" s="69"/>
      <c r="FU192" s="69"/>
      <c r="FV192" s="69"/>
      <c r="FW192" s="69"/>
      <c r="FX192" s="69"/>
      <c r="FY192" s="69"/>
      <c r="FZ192" s="69"/>
      <c r="GA192" s="69"/>
      <c r="GB192" s="69"/>
      <c r="GC192" s="69"/>
      <c r="GD192" s="69"/>
      <c r="GE192" s="69"/>
      <c r="GF192" s="69"/>
      <c r="GG192" s="69"/>
      <c r="GH192" s="69"/>
      <c r="GI192" s="69"/>
      <c r="GJ192" s="69"/>
      <c r="GK192" s="69"/>
      <c r="GL192" s="69"/>
      <c r="GM192" s="69"/>
      <c r="GN192" s="69"/>
      <c r="GO192" s="69"/>
      <c r="GP192" s="69"/>
      <c r="GQ192" s="69"/>
      <c r="GR192" s="69"/>
      <c r="GS192" s="69"/>
      <c r="GT192" s="69"/>
      <c r="GU192" s="69"/>
      <c r="GV192" s="69"/>
      <c r="GW192" s="69"/>
      <c r="GX192" s="69"/>
      <c r="GY192" s="69"/>
      <c r="GZ192" s="69"/>
      <c r="HA192" s="69"/>
      <c r="HB192" s="69"/>
      <c r="HC192" s="69"/>
      <c r="HD192" s="69"/>
      <c r="HE192" s="69"/>
      <c r="HF192" s="69"/>
      <c r="HG192" s="69"/>
      <c r="HH192" s="69"/>
      <c r="HI192" s="69"/>
      <c r="HJ192" s="69"/>
      <c r="HK192" s="69"/>
      <c r="HL192" s="69"/>
      <c r="HM192" s="69"/>
      <c r="HN192" s="69"/>
      <c r="HO192" s="69"/>
      <c r="HP192" s="69"/>
      <c r="HQ192" s="69"/>
      <c r="HR192" s="69"/>
      <c r="HS192" s="69"/>
      <c r="HT192" s="69"/>
      <c r="HU192" s="69"/>
      <c r="HV192" s="69"/>
      <c r="HW192" s="69"/>
      <c r="HX192" s="69"/>
      <c r="HY192" s="69"/>
      <c r="HZ192" s="69"/>
      <c r="IA192" s="69"/>
      <c r="IB192" s="69"/>
      <c r="IC192" s="69"/>
      <c r="ID192" s="69"/>
      <c r="IE192" s="69"/>
      <c r="IF192" s="69"/>
      <c r="IG192" s="69"/>
      <c r="IH192" s="69"/>
      <c r="II192" s="69"/>
      <c r="IJ192" s="69"/>
      <c r="IK192" s="69"/>
      <c r="IL192" s="69"/>
      <c r="IM192" s="69"/>
      <c r="IN192" s="69"/>
      <c r="IO192" s="69"/>
      <c r="IP192" s="69"/>
      <c r="IQ192" s="69"/>
      <c r="IR192" s="69"/>
      <c r="IS192" s="69"/>
      <c r="IT192" s="69"/>
      <c r="IU192" s="69"/>
      <c r="IV192" s="69"/>
    </row>
    <row r="193" spans="1:256" s="13" customFormat="1" ht="12.75" x14ac:dyDescent="0.2">
      <c r="A193" s="85" t="s">
        <v>10</v>
      </c>
      <c r="B193" s="163" t="s">
        <v>11</v>
      </c>
      <c r="C193" s="164"/>
      <c r="D193" s="164"/>
      <c r="E193" s="164"/>
      <c r="F193" s="165"/>
      <c r="G193" s="86" t="s">
        <v>9</v>
      </c>
      <c r="H193" s="78" t="s">
        <v>15</v>
      </c>
      <c r="I193" s="85" t="s">
        <v>21</v>
      </c>
      <c r="J193" s="85" t="s">
        <v>24</v>
      </c>
      <c r="K193" s="85" t="s">
        <v>26</v>
      </c>
      <c r="L193" s="85" t="s">
        <v>30</v>
      </c>
      <c r="M193" s="85" t="s">
        <v>34</v>
      </c>
      <c r="N193" s="85" t="s">
        <v>42</v>
      </c>
      <c r="O193" s="87" t="s">
        <v>38</v>
      </c>
      <c r="P193" s="24"/>
      <c r="Q193" s="24"/>
      <c r="R193" s="24"/>
      <c r="S193" s="24"/>
      <c r="T193" s="24"/>
      <c r="U193" s="24"/>
      <c r="V193" s="34"/>
      <c r="W193" s="24"/>
      <c r="X193" s="23"/>
      <c r="Y193" s="24"/>
      <c r="Z193" s="24"/>
      <c r="AA193" s="24"/>
      <c r="AB193" s="24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  <c r="CO193" s="69"/>
      <c r="CP193" s="69"/>
      <c r="CQ193" s="69"/>
      <c r="CR193" s="69"/>
      <c r="CS193" s="69"/>
      <c r="CT193" s="69"/>
      <c r="CU193" s="69"/>
      <c r="CV193" s="69"/>
      <c r="CW193" s="69"/>
      <c r="CX193" s="69"/>
      <c r="CY193" s="69"/>
      <c r="CZ193" s="69"/>
      <c r="DA193" s="69"/>
      <c r="DB193" s="69"/>
      <c r="DC193" s="69"/>
      <c r="DD193" s="69"/>
      <c r="DE193" s="69"/>
      <c r="DF193" s="69"/>
      <c r="DG193" s="69"/>
      <c r="DH193" s="69"/>
      <c r="DI193" s="69"/>
      <c r="DJ193" s="69"/>
      <c r="DK193" s="69"/>
      <c r="DL193" s="69"/>
      <c r="DM193" s="69"/>
      <c r="DN193" s="69"/>
      <c r="DO193" s="69"/>
      <c r="DP193" s="69"/>
      <c r="DQ193" s="69"/>
      <c r="DR193" s="69"/>
      <c r="DS193" s="69"/>
      <c r="DT193" s="69"/>
      <c r="DU193" s="69"/>
      <c r="DV193" s="69"/>
      <c r="DW193" s="69"/>
      <c r="DX193" s="69"/>
      <c r="DY193" s="69"/>
      <c r="DZ193" s="69"/>
      <c r="EA193" s="69"/>
      <c r="EB193" s="69"/>
      <c r="EC193" s="69"/>
      <c r="ED193" s="69"/>
      <c r="EE193" s="69"/>
      <c r="EF193" s="69"/>
      <c r="EG193" s="69"/>
      <c r="EH193" s="69"/>
      <c r="EI193" s="69"/>
      <c r="EJ193" s="69"/>
      <c r="EK193" s="69"/>
      <c r="EL193" s="69"/>
      <c r="EM193" s="69"/>
      <c r="EN193" s="69"/>
      <c r="EO193" s="69"/>
      <c r="EP193" s="69"/>
      <c r="EQ193" s="69"/>
      <c r="ER193" s="69"/>
      <c r="ES193" s="69"/>
      <c r="ET193" s="69"/>
      <c r="EU193" s="69"/>
      <c r="EV193" s="69"/>
      <c r="EW193" s="69"/>
      <c r="EX193" s="69"/>
      <c r="EY193" s="69"/>
      <c r="EZ193" s="69"/>
      <c r="FA193" s="69"/>
      <c r="FB193" s="69"/>
      <c r="FC193" s="69"/>
      <c r="FD193" s="69"/>
      <c r="FE193" s="69"/>
      <c r="FF193" s="69"/>
      <c r="FG193" s="69"/>
      <c r="FH193" s="69"/>
      <c r="FI193" s="69"/>
      <c r="FJ193" s="69"/>
      <c r="FK193" s="69"/>
      <c r="FL193" s="69"/>
      <c r="FM193" s="69"/>
      <c r="FN193" s="69"/>
      <c r="FO193" s="69"/>
      <c r="FP193" s="69"/>
      <c r="FQ193" s="69"/>
      <c r="FR193" s="69"/>
      <c r="FS193" s="69"/>
      <c r="FT193" s="69"/>
      <c r="FU193" s="69"/>
      <c r="FV193" s="69"/>
      <c r="FW193" s="69"/>
      <c r="FX193" s="69"/>
      <c r="FY193" s="69"/>
      <c r="FZ193" s="69"/>
      <c r="GA193" s="69"/>
      <c r="GB193" s="69"/>
      <c r="GC193" s="69"/>
      <c r="GD193" s="69"/>
      <c r="GE193" s="69"/>
      <c r="GF193" s="69"/>
      <c r="GG193" s="69"/>
      <c r="GH193" s="69"/>
      <c r="GI193" s="69"/>
      <c r="GJ193" s="69"/>
      <c r="GK193" s="69"/>
      <c r="GL193" s="69"/>
      <c r="GM193" s="69"/>
      <c r="GN193" s="69"/>
      <c r="GO193" s="69"/>
      <c r="GP193" s="69"/>
      <c r="GQ193" s="69"/>
      <c r="GR193" s="69"/>
      <c r="GS193" s="69"/>
      <c r="GT193" s="69"/>
      <c r="GU193" s="69"/>
      <c r="GV193" s="69"/>
      <c r="GW193" s="69"/>
      <c r="GX193" s="69"/>
      <c r="GY193" s="69"/>
      <c r="GZ193" s="69"/>
      <c r="HA193" s="69"/>
      <c r="HB193" s="69"/>
      <c r="HC193" s="69"/>
      <c r="HD193" s="69"/>
      <c r="HE193" s="69"/>
      <c r="HF193" s="69"/>
      <c r="HG193" s="69"/>
      <c r="HH193" s="69"/>
      <c r="HI193" s="69"/>
      <c r="HJ193" s="69"/>
      <c r="HK193" s="69"/>
      <c r="HL193" s="69"/>
      <c r="HM193" s="69"/>
      <c r="HN193" s="69"/>
      <c r="HO193" s="69"/>
      <c r="HP193" s="69"/>
      <c r="HQ193" s="69"/>
      <c r="HR193" s="69"/>
      <c r="HS193" s="69"/>
      <c r="HT193" s="69"/>
      <c r="HU193" s="69"/>
      <c r="HV193" s="69"/>
      <c r="HW193" s="69"/>
      <c r="HX193" s="69"/>
      <c r="HY193" s="69"/>
      <c r="HZ193" s="69"/>
      <c r="IA193" s="69"/>
      <c r="IB193" s="69"/>
      <c r="IC193" s="69"/>
      <c r="ID193" s="69"/>
      <c r="IE193" s="69"/>
      <c r="IF193" s="69"/>
      <c r="IG193" s="69"/>
      <c r="IH193" s="69"/>
      <c r="II193" s="69"/>
      <c r="IJ193" s="69"/>
      <c r="IK193" s="69"/>
      <c r="IL193" s="69"/>
      <c r="IM193" s="69"/>
      <c r="IN193" s="69"/>
      <c r="IO193" s="69"/>
      <c r="IP193" s="69"/>
      <c r="IQ193" s="69"/>
      <c r="IR193" s="69"/>
      <c r="IS193" s="69"/>
      <c r="IT193" s="69"/>
      <c r="IU193" s="69"/>
      <c r="IV193" s="69"/>
    </row>
    <row r="194" spans="1:256" s="68" customFormat="1" ht="33" customHeight="1" x14ac:dyDescent="0.2">
      <c r="A194" s="10" t="s">
        <v>51</v>
      </c>
      <c r="B194" s="144" t="s">
        <v>112</v>
      </c>
      <c r="C194" s="145"/>
      <c r="D194" s="145"/>
      <c r="E194" s="145"/>
      <c r="F194" s="146"/>
      <c r="G194" s="26"/>
      <c r="H194" s="7">
        <v>27</v>
      </c>
      <c r="I194" s="70">
        <v>1</v>
      </c>
      <c r="J194" s="97">
        <f t="shared" ref="J194:J204" si="23">SUM(H194*I194)</f>
        <v>27</v>
      </c>
      <c r="K194" s="70">
        <v>40</v>
      </c>
      <c r="L194" s="71">
        <f t="shared" ref="L194:L204" si="24">SUM(J194*K194)</f>
        <v>1080</v>
      </c>
      <c r="M194" s="8"/>
      <c r="N194" s="70"/>
      <c r="O194" s="7"/>
      <c r="P194" s="3"/>
      <c r="Q194" s="1"/>
      <c r="R194" s="1"/>
      <c r="S194" s="1"/>
      <c r="T194" s="1"/>
      <c r="U194" s="1"/>
      <c r="V194" s="4"/>
      <c r="W194" s="1"/>
      <c r="X194" s="1"/>
      <c r="Y194" s="3"/>
      <c r="Z194" s="3"/>
      <c r="AA194" s="3"/>
      <c r="AB194" s="3"/>
    </row>
    <row r="195" spans="1:256" s="68" customFormat="1" ht="33" customHeight="1" x14ac:dyDescent="0.2">
      <c r="A195" s="10" t="s">
        <v>51</v>
      </c>
      <c r="B195" s="144" t="s">
        <v>102</v>
      </c>
      <c r="C195" s="145"/>
      <c r="D195" s="145"/>
      <c r="E195" s="145"/>
      <c r="F195" s="146"/>
      <c r="G195" s="26"/>
      <c r="H195" s="7">
        <v>3</v>
      </c>
      <c r="I195" s="70">
        <v>1</v>
      </c>
      <c r="J195" s="97">
        <f t="shared" si="23"/>
        <v>3</v>
      </c>
      <c r="K195" s="70">
        <v>10</v>
      </c>
      <c r="L195" s="71">
        <f t="shared" si="24"/>
        <v>30</v>
      </c>
      <c r="M195" s="8"/>
      <c r="N195" s="70"/>
      <c r="O195" s="7"/>
      <c r="P195" s="3"/>
      <c r="Q195" s="1"/>
      <c r="R195" s="1"/>
      <c r="S195" s="1"/>
      <c r="T195" s="1"/>
      <c r="U195" s="1"/>
      <c r="V195" s="4"/>
      <c r="W195" s="1"/>
      <c r="X195" s="1"/>
      <c r="Y195" s="3"/>
      <c r="Z195" s="3"/>
      <c r="AA195" s="3"/>
      <c r="AB195" s="3"/>
    </row>
    <row r="196" spans="1:256" s="68" customFormat="1" ht="33" customHeight="1" x14ac:dyDescent="0.2">
      <c r="A196" s="10" t="s">
        <v>51</v>
      </c>
      <c r="B196" s="144" t="s">
        <v>113</v>
      </c>
      <c r="C196" s="145"/>
      <c r="D196" s="145"/>
      <c r="E196" s="145"/>
      <c r="F196" s="146"/>
      <c r="G196" s="26"/>
      <c r="H196" s="7">
        <v>27</v>
      </c>
      <c r="I196" s="70">
        <v>1</v>
      </c>
      <c r="J196" s="97">
        <f t="shared" si="23"/>
        <v>27</v>
      </c>
      <c r="K196" s="70">
        <v>10</v>
      </c>
      <c r="L196" s="71">
        <f t="shared" si="24"/>
        <v>270</v>
      </c>
      <c r="M196" s="8"/>
      <c r="N196" s="70"/>
      <c r="O196" s="7"/>
      <c r="P196" s="3"/>
      <c r="Q196" s="1"/>
      <c r="R196" s="1"/>
      <c r="S196" s="1"/>
      <c r="T196" s="1"/>
      <c r="U196" s="1"/>
      <c r="V196" s="4"/>
      <c r="W196" s="1"/>
      <c r="X196" s="1"/>
      <c r="Y196" s="3"/>
      <c r="Z196" s="3"/>
      <c r="AA196" s="3"/>
      <c r="AB196" s="3"/>
    </row>
    <row r="197" spans="1:256" s="68" customFormat="1" ht="33" customHeight="1" x14ac:dyDescent="0.2">
      <c r="A197" s="10" t="s">
        <v>51</v>
      </c>
      <c r="B197" s="144" t="s">
        <v>102</v>
      </c>
      <c r="C197" s="145"/>
      <c r="D197" s="145"/>
      <c r="E197" s="145"/>
      <c r="F197" s="146"/>
      <c r="G197" s="26"/>
      <c r="H197" s="7">
        <v>3</v>
      </c>
      <c r="I197" s="70">
        <v>1</v>
      </c>
      <c r="J197" s="97">
        <f t="shared" si="23"/>
        <v>3</v>
      </c>
      <c r="K197" s="70">
        <v>10</v>
      </c>
      <c r="L197" s="71">
        <f t="shared" si="24"/>
        <v>30</v>
      </c>
      <c r="M197" s="8"/>
      <c r="N197" s="70"/>
      <c r="O197" s="7"/>
      <c r="P197" s="3"/>
      <c r="Q197" s="1"/>
      <c r="R197" s="1"/>
      <c r="S197" s="1"/>
      <c r="T197" s="1"/>
      <c r="U197" s="1"/>
      <c r="V197" s="4"/>
      <c r="W197" s="1"/>
      <c r="X197" s="1"/>
      <c r="Y197" s="3"/>
      <c r="Z197" s="3"/>
      <c r="AA197" s="3"/>
      <c r="AB197" s="3"/>
    </row>
    <row r="198" spans="1:256" s="68" customFormat="1" ht="33" customHeight="1" x14ac:dyDescent="0.2">
      <c r="A198" s="10" t="s">
        <v>51</v>
      </c>
      <c r="B198" s="144" t="s">
        <v>153</v>
      </c>
      <c r="C198" s="145"/>
      <c r="D198" s="145"/>
      <c r="E198" s="145"/>
      <c r="F198" s="146"/>
      <c r="G198" s="26"/>
      <c r="H198" s="7">
        <v>27</v>
      </c>
      <c r="I198" s="70">
        <v>4</v>
      </c>
      <c r="J198" s="97">
        <f t="shared" si="23"/>
        <v>108</v>
      </c>
      <c r="K198" s="70">
        <v>2</v>
      </c>
      <c r="L198" s="71">
        <f t="shared" si="24"/>
        <v>216</v>
      </c>
      <c r="M198" s="8">
        <v>1</v>
      </c>
      <c r="N198" s="70">
        <v>8</v>
      </c>
      <c r="O198" s="7">
        <f>SUM(M198*N198)</f>
        <v>8</v>
      </c>
      <c r="P198" s="3"/>
      <c r="Q198" s="1"/>
      <c r="R198" s="1"/>
      <c r="S198" s="1"/>
      <c r="T198" s="1"/>
      <c r="U198" s="1"/>
      <c r="V198" s="4"/>
      <c r="W198" s="1"/>
      <c r="X198" s="1"/>
      <c r="Y198" s="3"/>
      <c r="Z198" s="3"/>
      <c r="AA198" s="3"/>
      <c r="AB198" s="3"/>
    </row>
    <row r="199" spans="1:256" s="68" customFormat="1" ht="33" customHeight="1" x14ac:dyDescent="0.2">
      <c r="A199" s="10" t="s">
        <v>51</v>
      </c>
      <c r="B199" s="144" t="s">
        <v>154</v>
      </c>
      <c r="C199" s="145"/>
      <c r="D199" s="145"/>
      <c r="E199" s="145"/>
      <c r="F199" s="146"/>
      <c r="G199" s="26"/>
      <c r="H199" s="7">
        <v>3</v>
      </c>
      <c r="I199" s="70">
        <v>4</v>
      </c>
      <c r="J199" s="97">
        <f t="shared" si="23"/>
        <v>12</v>
      </c>
      <c r="K199" s="70">
        <v>2</v>
      </c>
      <c r="L199" s="71">
        <f t="shared" si="24"/>
        <v>24</v>
      </c>
      <c r="M199" s="8">
        <v>2</v>
      </c>
      <c r="N199" s="70">
        <v>8</v>
      </c>
      <c r="O199" s="7">
        <f>SUM(M199*N199)</f>
        <v>16</v>
      </c>
      <c r="P199" s="3"/>
      <c r="Q199" s="1"/>
      <c r="R199" s="1"/>
      <c r="S199" s="1"/>
      <c r="T199" s="1"/>
      <c r="U199" s="1"/>
      <c r="V199" s="4"/>
      <c r="W199" s="1"/>
      <c r="X199" s="1"/>
      <c r="Y199" s="3"/>
      <c r="Z199" s="3"/>
      <c r="AA199" s="3"/>
      <c r="AB199" s="3"/>
    </row>
    <row r="200" spans="1:256" s="68" customFormat="1" ht="33" customHeight="1" x14ac:dyDescent="0.2">
      <c r="A200" s="10" t="s">
        <v>51</v>
      </c>
      <c r="B200" s="144" t="s">
        <v>103</v>
      </c>
      <c r="C200" s="145"/>
      <c r="D200" s="145"/>
      <c r="E200" s="145"/>
      <c r="F200" s="146"/>
      <c r="G200" s="26"/>
      <c r="H200" s="7">
        <v>10</v>
      </c>
      <c r="I200" s="70">
        <v>1</v>
      </c>
      <c r="J200" s="97">
        <f t="shared" si="23"/>
        <v>10</v>
      </c>
      <c r="K200" s="70">
        <v>2</v>
      </c>
      <c r="L200" s="71">
        <f t="shared" si="24"/>
        <v>20</v>
      </c>
      <c r="M200" s="8"/>
      <c r="N200" s="70"/>
      <c r="O200" s="7"/>
      <c r="P200" s="3"/>
      <c r="Q200" s="1"/>
      <c r="R200" s="1"/>
      <c r="S200" s="1"/>
      <c r="T200" s="1"/>
      <c r="U200" s="1"/>
      <c r="V200" s="4"/>
      <c r="W200" s="1"/>
      <c r="X200" s="1"/>
      <c r="Y200" s="3"/>
      <c r="Z200" s="3"/>
      <c r="AA200" s="3"/>
      <c r="AB200" s="3"/>
    </row>
    <row r="201" spans="1:256" s="68" customFormat="1" ht="33" customHeight="1" x14ac:dyDescent="0.2">
      <c r="A201" s="10" t="s">
        <v>51</v>
      </c>
      <c r="B201" s="159" t="s">
        <v>155</v>
      </c>
      <c r="C201" s="160"/>
      <c r="D201" s="160"/>
      <c r="E201" s="160"/>
      <c r="F201" s="161"/>
      <c r="G201" s="26"/>
      <c r="H201" s="7">
        <v>15</v>
      </c>
      <c r="I201" s="70">
        <v>1</v>
      </c>
      <c r="J201" s="97">
        <f t="shared" si="23"/>
        <v>15</v>
      </c>
      <c r="K201" s="70">
        <v>0.25</v>
      </c>
      <c r="L201" s="71">
        <f t="shared" si="24"/>
        <v>3.75</v>
      </c>
      <c r="M201" s="8"/>
      <c r="N201" s="70"/>
      <c r="O201" s="7"/>
      <c r="P201" s="3"/>
      <c r="Q201" s="1"/>
      <c r="R201" s="1"/>
      <c r="S201" s="1"/>
      <c r="T201" s="1"/>
      <c r="U201" s="1"/>
      <c r="V201" s="4"/>
      <c r="W201" s="1"/>
      <c r="X201" s="1"/>
      <c r="Y201" s="3"/>
      <c r="Z201" s="3"/>
      <c r="AA201" s="3"/>
      <c r="AB201" s="3"/>
    </row>
    <row r="202" spans="1:256" s="68" customFormat="1" ht="33" customHeight="1" x14ac:dyDescent="0.2">
      <c r="A202" s="10" t="s">
        <v>51</v>
      </c>
      <c r="B202" s="159" t="s">
        <v>156</v>
      </c>
      <c r="C202" s="160"/>
      <c r="D202" s="160"/>
      <c r="E202" s="160"/>
      <c r="F202" s="161"/>
      <c r="G202" s="26"/>
      <c r="H202" s="7">
        <v>50</v>
      </c>
      <c r="I202" s="70">
        <v>4</v>
      </c>
      <c r="J202" s="97">
        <f t="shared" si="23"/>
        <v>200</v>
      </c>
      <c r="K202" s="70">
        <v>2</v>
      </c>
      <c r="L202" s="71">
        <f t="shared" si="24"/>
        <v>400</v>
      </c>
      <c r="M202" s="8"/>
      <c r="N202" s="70"/>
      <c r="O202" s="7"/>
      <c r="P202" s="3"/>
      <c r="Q202" s="1"/>
      <c r="R202" s="1"/>
      <c r="S202" s="1"/>
      <c r="T202" s="1"/>
      <c r="U202" s="1"/>
      <c r="V202" s="4"/>
      <c r="W202" s="1"/>
      <c r="X202" s="1"/>
      <c r="Y202" s="3"/>
      <c r="Z202" s="3"/>
      <c r="AA202" s="3"/>
      <c r="AB202" s="3"/>
    </row>
    <row r="203" spans="1:256" s="68" customFormat="1" ht="33" customHeight="1" x14ac:dyDescent="0.2">
      <c r="A203" s="10"/>
      <c r="B203" s="159"/>
      <c r="C203" s="160"/>
      <c r="D203" s="160"/>
      <c r="E203" s="160"/>
      <c r="F203" s="161"/>
      <c r="G203" s="26"/>
      <c r="H203" s="7"/>
      <c r="I203" s="70"/>
      <c r="J203" s="97">
        <f t="shared" si="23"/>
        <v>0</v>
      </c>
      <c r="K203" s="70"/>
      <c r="L203" s="71">
        <f t="shared" si="24"/>
        <v>0</v>
      </c>
      <c r="M203" s="8"/>
      <c r="N203" s="70"/>
      <c r="O203" s="7"/>
      <c r="P203" s="3"/>
      <c r="Q203" s="1"/>
      <c r="R203" s="1"/>
      <c r="S203" s="1"/>
      <c r="T203" s="1"/>
      <c r="U203" s="1"/>
      <c r="V203" s="4"/>
      <c r="W203" s="1"/>
      <c r="X203" s="1"/>
      <c r="Y203" s="3"/>
      <c r="Z203" s="3"/>
      <c r="AA203" s="3"/>
      <c r="AB203" s="3"/>
    </row>
    <row r="204" spans="1:256" s="68" customFormat="1" ht="33" customHeight="1" x14ac:dyDescent="0.2">
      <c r="A204" s="10"/>
      <c r="B204" s="144"/>
      <c r="C204" s="145"/>
      <c r="D204" s="145"/>
      <c r="E204" s="145"/>
      <c r="F204" s="146"/>
      <c r="G204" s="26"/>
      <c r="H204" s="7"/>
      <c r="I204" s="70"/>
      <c r="J204" s="97">
        <f t="shared" si="23"/>
        <v>0</v>
      </c>
      <c r="K204" s="70"/>
      <c r="L204" s="71">
        <f t="shared" si="24"/>
        <v>0</v>
      </c>
      <c r="M204" s="8"/>
      <c r="N204" s="70"/>
      <c r="O204" s="7"/>
      <c r="P204" s="3"/>
      <c r="Q204" s="1"/>
      <c r="R204" s="1"/>
      <c r="S204" s="1"/>
      <c r="T204" s="1"/>
      <c r="U204" s="1"/>
      <c r="V204" s="4"/>
      <c r="W204" s="1"/>
      <c r="X204" s="1"/>
      <c r="Y204" s="3"/>
      <c r="Z204" s="3"/>
      <c r="AA204" s="3"/>
      <c r="AB204" s="3"/>
    </row>
    <row r="205" spans="1:256" s="13" customFormat="1" ht="20.100000000000001" customHeight="1" thickBot="1" x14ac:dyDescent="0.2">
      <c r="A205" s="39"/>
      <c r="B205" s="150" t="s">
        <v>43</v>
      </c>
      <c r="C205" s="151"/>
      <c r="D205" s="151"/>
      <c r="E205" s="151"/>
      <c r="F205" s="152"/>
      <c r="G205" s="53"/>
      <c r="H205" s="30"/>
      <c r="I205" s="73"/>
      <c r="J205" s="41">
        <v>405</v>
      </c>
      <c r="K205" s="73"/>
      <c r="L205" s="41">
        <f>SUM(L194:L204)</f>
        <v>2073.75</v>
      </c>
      <c r="M205" s="41">
        <f>SUM(M194:M204)</f>
        <v>3</v>
      </c>
      <c r="N205" s="73"/>
      <c r="O205" s="41">
        <f>SUM(O194:O204)</f>
        <v>24</v>
      </c>
      <c r="P205" s="23"/>
      <c r="Q205" s="23"/>
      <c r="R205" s="23"/>
      <c r="S205" s="23"/>
      <c r="T205" s="23"/>
      <c r="U205" s="23"/>
      <c r="V205" s="38"/>
      <c r="W205" s="23"/>
      <c r="X205" s="23"/>
      <c r="Y205" s="23"/>
      <c r="Z205" s="23"/>
      <c r="AA205" s="23"/>
      <c r="AB205" s="23"/>
    </row>
    <row r="206" spans="1:256" x14ac:dyDescent="0.15">
      <c r="A206" s="2"/>
      <c r="B206" s="2"/>
      <c r="C206" s="2"/>
      <c r="D206" s="2"/>
      <c r="E206" s="2"/>
      <c r="F206" s="2"/>
      <c r="G206" s="43"/>
      <c r="H206" s="6"/>
      <c r="I206" s="6"/>
      <c r="J206" s="25"/>
      <c r="K206" s="6"/>
      <c r="L206" s="2"/>
      <c r="M206" s="6"/>
      <c r="N206" s="6"/>
      <c r="O206" s="55"/>
    </row>
    <row r="207" spans="1:256" ht="9" customHeight="1" x14ac:dyDescent="0.2">
      <c r="A207" s="166" t="s">
        <v>49</v>
      </c>
      <c r="B207" s="167"/>
      <c r="C207" s="167"/>
      <c r="D207" s="167"/>
      <c r="E207" s="167"/>
      <c r="F207" s="167"/>
      <c r="G207" s="167"/>
      <c r="H207" s="168"/>
      <c r="I207" s="175" t="s">
        <v>46</v>
      </c>
      <c r="J207" s="176"/>
      <c r="K207" s="176"/>
      <c r="L207" s="176"/>
      <c r="M207" s="177"/>
      <c r="N207" s="101" t="s">
        <v>1</v>
      </c>
      <c r="O207" s="102"/>
      <c r="P207" s="67"/>
      <c r="Q207" s="67"/>
      <c r="R207" s="67"/>
    </row>
    <row r="208" spans="1:256" ht="8.25" customHeight="1" x14ac:dyDescent="0.15">
      <c r="A208" s="169"/>
      <c r="B208" s="170"/>
      <c r="C208" s="170"/>
      <c r="D208" s="170"/>
      <c r="E208" s="170"/>
      <c r="F208" s="170"/>
      <c r="G208" s="170"/>
      <c r="H208" s="171"/>
      <c r="I208" s="22"/>
      <c r="K208" s="23"/>
      <c r="L208" s="23"/>
      <c r="M208" s="14"/>
      <c r="N208" s="23"/>
      <c r="O208" s="62"/>
    </row>
    <row r="209" spans="1:22" ht="12.75" customHeight="1" x14ac:dyDescent="0.2">
      <c r="A209" s="169"/>
      <c r="B209" s="170"/>
      <c r="C209" s="170"/>
      <c r="D209" s="170"/>
      <c r="E209" s="170"/>
      <c r="F209" s="170"/>
      <c r="G209" s="170"/>
      <c r="H209" s="171"/>
      <c r="I209" s="137" t="s">
        <v>157</v>
      </c>
      <c r="J209" s="138"/>
      <c r="K209" s="138"/>
      <c r="L209" s="138"/>
      <c r="M209" s="139"/>
      <c r="N209" s="24" t="s">
        <v>50</v>
      </c>
      <c r="O209" s="62"/>
    </row>
    <row r="210" spans="1:22" ht="8.25" customHeight="1" x14ac:dyDescent="0.15">
      <c r="A210" s="169"/>
      <c r="B210" s="170"/>
      <c r="C210" s="170"/>
      <c r="D210" s="170"/>
      <c r="E210" s="170"/>
      <c r="F210" s="170"/>
      <c r="G210" s="170"/>
      <c r="H210" s="171"/>
      <c r="I210" s="140"/>
      <c r="J210" s="138"/>
      <c r="K210" s="138"/>
      <c r="L210" s="138"/>
      <c r="M210" s="139"/>
      <c r="N210" s="23"/>
      <c r="O210" s="62"/>
    </row>
    <row r="211" spans="1:22" ht="8.25" customHeight="1" x14ac:dyDescent="0.15">
      <c r="A211" s="169"/>
      <c r="B211" s="170"/>
      <c r="C211" s="170"/>
      <c r="D211" s="170"/>
      <c r="E211" s="170"/>
      <c r="F211" s="170"/>
      <c r="G211" s="170"/>
      <c r="H211" s="171"/>
      <c r="I211" s="140"/>
      <c r="J211" s="138"/>
      <c r="K211" s="138"/>
      <c r="L211" s="138"/>
      <c r="M211" s="139"/>
      <c r="N211" s="25"/>
      <c r="O211" s="63"/>
    </row>
    <row r="212" spans="1:22" ht="9" customHeight="1" x14ac:dyDescent="0.15">
      <c r="A212" s="169"/>
      <c r="B212" s="170"/>
      <c r="C212" s="170"/>
      <c r="D212" s="170"/>
      <c r="E212" s="170"/>
      <c r="F212" s="170"/>
      <c r="G212" s="170"/>
      <c r="H212" s="171"/>
      <c r="I212" s="140"/>
      <c r="J212" s="138"/>
      <c r="K212" s="138"/>
      <c r="L212" s="138"/>
      <c r="M212" s="139"/>
      <c r="N212" s="11" t="s">
        <v>2</v>
      </c>
      <c r="O212" s="62"/>
    </row>
    <row r="213" spans="1:22" ht="8.25" customHeight="1" x14ac:dyDescent="0.15">
      <c r="A213" s="169"/>
      <c r="B213" s="170"/>
      <c r="C213" s="170"/>
      <c r="D213" s="170"/>
      <c r="E213" s="170"/>
      <c r="F213" s="170"/>
      <c r="G213" s="170"/>
      <c r="H213" s="171"/>
      <c r="I213" s="140"/>
      <c r="J213" s="138"/>
      <c r="K213" s="138"/>
      <c r="L213" s="138"/>
      <c r="M213" s="139"/>
      <c r="N213" s="23"/>
      <c r="O213" s="62"/>
    </row>
    <row r="214" spans="1:22" ht="8.25" customHeight="1" x14ac:dyDescent="0.15">
      <c r="A214" s="169"/>
      <c r="B214" s="170"/>
      <c r="C214" s="170"/>
      <c r="D214" s="170"/>
      <c r="E214" s="170"/>
      <c r="F214" s="170"/>
      <c r="G214" s="170"/>
      <c r="H214" s="171"/>
      <c r="I214" s="140"/>
      <c r="J214" s="138"/>
      <c r="K214" s="138"/>
      <c r="L214" s="138"/>
      <c r="M214" s="139"/>
      <c r="N214" s="108">
        <v>42780</v>
      </c>
      <c r="O214" s="109"/>
    </row>
    <row r="215" spans="1:22" ht="8.25" customHeight="1" x14ac:dyDescent="0.15">
      <c r="A215" s="172"/>
      <c r="B215" s="173"/>
      <c r="C215" s="173"/>
      <c r="D215" s="173"/>
      <c r="E215" s="173"/>
      <c r="F215" s="173"/>
      <c r="G215" s="173"/>
      <c r="H215" s="174"/>
      <c r="I215" s="141"/>
      <c r="J215" s="142"/>
      <c r="K215" s="142"/>
      <c r="L215" s="142"/>
      <c r="M215" s="143"/>
      <c r="N215" s="110"/>
      <c r="O215" s="111"/>
    </row>
    <row r="216" spans="1:22" x14ac:dyDescent="0.15">
      <c r="A216" s="112" t="s">
        <v>0</v>
      </c>
      <c r="B216" s="113"/>
      <c r="C216" s="113"/>
      <c r="D216" s="113"/>
      <c r="E216" s="113"/>
      <c r="F216" s="114"/>
      <c r="G216" s="44"/>
      <c r="H216" s="118" t="s">
        <v>3</v>
      </c>
      <c r="I216" s="119"/>
      <c r="J216" s="119"/>
      <c r="K216" s="119"/>
      <c r="L216" s="119"/>
      <c r="M216" s="119"/>
      <c r="N216" s="119"/>
      <c r="O216" s="120"/>
    </row>
    <row r="217" spans="1:22" x14ac:dyDescent="0.15">
      <c r="A217" s="115"/>
      <c r="B217" s="116"/>
      <c r="C217" s="116"/>
      <c r="D217" s="116"/>
      <c r="E217" s="116"/>
      <c r="F217" s="117"/>
      <c r="G217" s="44"/>
      <c r="H217" s="121"/>
      <c r="I217" s="122"/>
      <c r="J217" s="122"/>
      <c r="K217" s="122"/>
      <c r="L217" s="122"/>
      <c r="M217" s="122"/>
      <c r="N217" s="122"/>
      <c r="O217" s="123"/>
    </row>
    <row r="218" spans="1:22" x14ac:dyDescent="0.15">
      <c r="A218" s="12"/>
      <c r="B218" s="13"/>
      <c r="C218" s="13"/>
      <c r="D218" s="13"/>
      <c r="E218" s="13"/>
      <c r="F218" s="14"/>
      <c r="G218" s="44"/>
      <c r="H218" s="124" t="s">
        <v>4</v>
      </c>
      <c r="I218" s="125"/>
      <c r="J218" s="125"/>
      <c r="K218" s="125"/>
      <c r="L218" s="126"/>
      <c r="M218" s="130" t="s">
        <v>5</v>
      </c>
      <c r="N218" s="119"/>
      <c r="O218" s="120"/>
    </row>
    <row r="219" spans="1:22" x14ac:dyDescent="0.15">
      <c r="A219" s="15"/>
      <c r="B219" s="13"/>
      <c r="C219" s="13"/>
      <c r="D219" s="13"/>
      <c r="E219" s="13"/>
      <c r="F219" s="14"/>
      <c r="G219" s="44"/>
      <c r="H219" s="127"/>
      <c r="I219" s="128"/>
      <c r="J219" s="128"/>
      <c r="K219" s="128"/>
      <c r="L219" s="129"/>
      <c r="M219" s="121"/>
      <c r="N219" s="122"/>
      <c r="O219" s="123"/>
    </row>
    <row r="220" spans="1:22" x14ac:dyDescent="0.15">
      <c r="A220" s="15"/>
      <c r="B220" s="13"/>
      <c r="C220" s="13"/>
      <c r="D220" s="13"/>
      <c r="E220" s="13"/>
      <c r="F220" s="14"/>
      <c r="G220" s="45"/>
      <c r="H220" s="16"/>
      <c r="I220" s="12"/>
      <c r="J220" s="12"/>
      <c r="K220" s="12"/>
      <c r="L220" s="17"/>
      <c r="M220" s="12"/>
      <c r="N220" s="12"/>
      <c r="O220" s="57" t="s">
        <v>39</v>
      </c>
    </row>
    <row r="221" spans="1:22" x14ac:dyDescent="0.15">
      <c r="A221" s="15"/>
      <c r="B221" s="13"/>
      <c r="C221" s="13"/>
      <c r="D221" s="13"/>
      <c r="E221" s="13"/>
      <c r="F221" s="14"/>
      <c r="G221" s="46" t="s">
        <v>6</v>
      </c>
      <c r="H221" s="19" t="s">
        <v>16</v>
      </c>
      <c r="I221" s="18" t="s">
        <v>18</v>
      </c>
      <c r="J221" s="18" t="s">
        <v>22</v>
      </c>
      <c r="K221" s="18" t="s">
        <v>25</v>
      </c>
      <c r="L221" s="18" t="s">
        <v>27</v>
      </c>
      <c r="M221" s="18" t="s">
        <v>31</v>
      </c>
      <c r="N221" s="18" t="s">
        <v>35</v>
      </c>
      <c r="O221" s="57" t="s">
        <v>32</v>
      </c>
    </row>
    <row r="222" spans="1:22" x14ac:dyDescent="0.15">
      <c r="A222" s="18" t="s">
        <v>13</v>
      </c>
      <c r="B222" s="131" t="s">
        <v>12</v>
      </c>
      <c r="C222" s="132"/>
      <c r="D222" s="132"/>
      <c r="E222" s="132"/>
      <c r="F222" s="133"/>
      <c r="G222" s="46" t="s">
        <v>8</v>
      </c>
      <c r="H222" s="19" t="s">
        <v>17</v>
      </c>
      <c r="I222" s="18" t="s">
        <v>23</v>
      </c>
      <c r="J222" s="18" t="s">
        <v>23</v>
      </c>
      <c r="K222" s="18" t="s">
        <v>44</v>
      </c>
      <c r="L222" s="18" t="s">
        <v>25</v>
      </c>
      <c r="M222" s="18" t="s">
        <v>32</v>
      </c>
      <c r="N222" s="18" t="s">
        <v>36</v>
      </c>
      <c r="O222" s="57" t="s">
        <v>40</v>
      </c>
    </row>
    <row r="223" spans="1:22" ht="8.25" customHeight="1" x14ac:dyDescent="0.15">
      <c r="A223" s="18" t="s">
        <v>14</v>
      </c>
      <c r="B223" s="13"/>
      <c r="C223" s="13"/>
      <c r="D223" s="13"/>
      <c r="E223" s="13"/>
      <c r="F223" s="14"/>
      <c r="G223" s="46" t="s">
        <v>7</v>
      </c>
      <c r="H223" s="14"/>
      <c r="I223" s="18" t="s">
        <v>19</v>
      </c>
      <c r="J223" s="18" t="s">
        <v>29</v>
      </c>
      <c r="K223" s="18" t="s">
        <v>45</v>
      </c>
      <c r="L223" s="18" t="s">
        <v>28</v>
      </c>
      <c r="M223" s="18" t="s">
        <v>33</v>
      </c>
      <c r="N223" s="18" t="s">
        <v>32</v>
      </c>
      <c r="O223" s="58" t="s">
        <v>41</v>
      </c>
      <c r="V223" s="4"/>
    </row>
    <row r="224" spans="1:22" ht="12.75" customHeight="1" x14ac:dyDescent="0.15">
      <c r="A224" s="15"/>
      <c r="B224" s="13"/>
      <c r="C224" s="13"/>
      <c r="D224" s="13"/>
      <c r="E224" s="13"/>
      <c r="F224" s="14"/>
      <c r="G224" s="47"/>
      <c r="H224" s="14"/>
      <c r="I224" s="18" t="s">
        <v>20</v>
      </c>
      <c r="J224" s="18"/>
      <c r="K224" s="18"/>
      <c r="L224" s="18"/>
      <c r="M224" s="18"/>
      <c r="N224" s="18" t="s">
        <v>37</v>
      </c>
      <c r="O224" s="57"/>
      <c r="V224" s="4"/>
    </row>
    <row r="225" spans="1:28" ht="12.75" customHeight="1" x14ac:dyDescent="0.15">
      <c r="A225" s="20" t="s">
        <v>10</v>
      </c>
      <c r="B225" s="131" t="s">
        <v>11</v>
      </c>
      <c r="C225" s="132"/>
      <c r="D225" s="132"/>
      <c r="E225" s="132"/>
      <c r="F225" s="133"/>
      <c r="G225" s="48" t="s">
        <v>9</v>
      </c>
      <c r="H225" s="21" t="s">
        <v>15</v>
      </c>
      <c r="I225" s="20" t="s">
        <v>21</v>
      </c>
      <c r="J225" s="20" t="s">
        <v>24</v>
      </c>
      <c r="K225" s="20" t="s">
        <v>26</v>
      </c>
      <c r="L225" s="20" t="s">
        <v>30</v>
      </c>
      <c r="M225" s="20" t="s">
        <v>34</v>
      </c>
      <c r="N225" s="20" t="s">
        <v>42</v>
      </c>
      <c r="O225" s="59" t="s">
        <v>38</v>
      </c>
      <c r="V225" s="4"/>
    </row>
    <row r="226" spans="1:28" s="3" customFormat="1" ht="44.25" customHeight="1" x14ac:dyDescent="0.2">
      <c r="A226" s="99" t="s">
        <v>51</v>
      </c>
      <c r="B226" s="217" t="s">
        <v>134</v>
      </c>
      <c r="C226" s="218"/>
      <c r="D226" s="218"/>
      <c r="E226" s="218"/>
      <c r="F226" s="219"/>
      <c r="G226" s="100" t="s">
        <v>52</v>
      </c>
      <c r="H226" s="7">
        <v>27</v>
      </c>
      <c r="I226" s="70">
        <v>1</v>
      </c>
      <c r="J226" s="97">
        <f t="shared" ref="J226" si="25">SUM(H226*I226)</f>
        <v>27</v>
      </c>
      <c r="K226" s="70">
        <v>1</v>
      </c>
      <c r="L226" s="71">
        <f t="shared" ref="L226" si="26">SUM(J226*K226)</f>
        <v>27</v>
      </c>
      <c r="M226" s="8"/>
      <c r="N226" s="9"/>
      <c r="O226" s="66"/>
      <c r="Q226" s="1"/>
      <c r="R226" s="1"/>
      <c r="S226" s="1"/>
      <c r="T226" s="1"/>
      <c r="U226" s="1"/>
      <c r="V226" s="4"/>
      <c r="W226" s="1"/>
      <c r="X226" s="1"/>
    </row>
    <row r="227" spans="1:28" s="3" customFormat="1" ht="24" customHeight="1" x14ac:dyDescent="0.2">
      <c r="A227" s="99" t="s">
        <v>114</v>
      </c>
      <c r="B227" s="134" t="s">
        <v>81</v>
      </c>
      <c r="C227" s="135"/>
      <c r="D227" s="135"/>
      <c r="E227" s="135"/>
      <c r="F227" s="136"/>
      <c r="G227" s="100"/>
      <c r="H227" s="7">
        <v>3</v>
      </c>
      <c r="I227" s="70">
        <v>1</v>
      </c>
      <c r="J227" s="97">
        <f>SUM(H227*I227)</f>
        <v>3</v>
      </c>
      <c r="K227" s="70">
        <v>1</v>
      </c>
      <c r="L227" s="71">
        <f>SUM(J227*K227)</f>
        <v>3</v>
      </c>
      <c r="M227" s="8"/>
      <c r="N227" s="9"/>
      <c r="O227" s="66"/>
      <c r="Q227" s="1"/>
      <c r="R227" s="1"/>
      <c r="S227" s="1"/>
      <c r="T227" s="1"/>
      <c r="U227" s="1"/>
      <c r="V227" s="4"/>
      <c r="W227" s="1"/>
      <c r="X227" s="1"/>
    </row>
    <row r="228" spans="1:28" s="3" customFormat="1" ht="39.75" customHeight="1" x14ac:dyDescent="0.2">
      <c r="A228" s="99" t="s">
        <v>51</v>
      </c>
      <c r="B228" s="134" t="s">
        <v>149</v>
      </c>
      <c r="C228" s="135"/>
      <c r="D228" s="135"/>
      <c r="E228" s="135"/>
      <c r="F228" s="136"/>
      <c r="G228" s="100" t="s">
        <v>53</v>
      </c>
      <c r="H228" s="7">
        <v>27</v>
      </c>
      <c r="I228" s="70">
        <v>1</v>
      </c>
      <c r="J228" s="97">
        <f t="shared" ref="J228:J230" si="27">SUM(H228*I228)</f>
        <v>27</v>
      </c>
      <c r="K228" s="70">
        <v>1</v>
      </c>
      <c r="L228" s="71">
        <f t="shared" ref="L228:L230" si="28">SUM(J228*K228)</f>
        <v>27</v>
      </c>
      <c r="M228" s="8"/>
      <c r="N228" s="9"/>
      <c r="O228" s="66"/>
      <c r="Q228" s="1"/>
      <c r="R228" s="1"/>
      <c r="S228" s="1"/>
      <c r="T228" s="1"/>
      <c r="U228" s="1"/>
      <c r="V228" s="4"/>
      <c r="W228" s="1"/>
      <c r="X228" s="1"/>
    </row>
    <row r="229" spans="1:28" s="3" customFormat="1" ht="24" customHeight="1" x14ac:dyDescent="0.2">
      <c r="A229" s="99"/>
      <c r="B229" s="134" t="s">
        <v>81</v>
      </c>
      <c r="C229" s="135"/>
      <c r="D229" s="135"/>
      <c r="E229" s="135"/>
      <c r="F229" s="136"/>
      <c r="G229" s="100"/>
      <c r="H229" s="7">
        <v>3</v>
      </c>
      <c r="I229" s="70">
        <v>1</v>
      </c>
      <c r="J229" s="97">
        <f t="shared" si="27"/>
        <v>3</v>
      </c>
      <c r="K229" s="70">
        <v>1</v>
      </c>
      <c r="L229" s="71">
        <f t="shared" si="28"/>
        <v>3</v>
      </c>
      <c r="M229" s="8"/>
      <c r="N229" s="9"/>
      <c r="O229" s="66"/>
      <c r="Q229" s="1"/>
      <c r="R229" s="1"/>
      <c r="S229" s="1"/>
      <c r="T229" s="1"/>
      <c r="U229" s="1"/>
      <c r="V229" s="4"/>
      <c r="W229" s="1"/>
      <c r="X229" s="1"/>
    </row>
    <row r="230" spans="1:28" s="3" customFormat="1" ht="45.75" customHeight="1" x14ac:dyDescent="0.2">
      <c r="A230" s="99" t="s">
        <v>51</v>
      </c>
      <c r="B230" s="134" t="s">
        <v>150</v>
      </c>
      <c r="C230" s="135"/>
      <c r="D230" s="135"/>
      <c r="E230" s="135"/>
      <c r="F230" s="136"/>
      <c r="G230" s="100" t="s">
        <v>54</v>
      </c>
      <c r="H230" s="7">
        <v>27</v>
      </c>
      <c r="I230" s="70">
        <v>1</v>
      </c>
      <c r="J230" s="97">
        <f t="shared" si="27"/>
        <v>27</v>
      </c>
      <c r="K230" s="70">
        <v>0.5</v>
      </c>
      <c r="L230" s="71">
        <f t="shared" si="28"/>
        <v>13.5</v>
      </c>
      <c r="M230" s="8"/>
      <c r="N230" s="9"/>
      <c r="O230" s="66"/>
      <c r="Q230" s="1"/>
      <c r="R230" s="1"/>
      <c r="S230" s="1"/>
      <c r="T230" s="1"/>
      <c r="U230" s="1"/>
      <c r="V230" s="4"/>
      <c r="W230" s="1"/>
      <c r="X230" s="1"/>
    </row>
    <row r="231" spans="1:28" s="3" customFormat="1" ht="24" customHeight="1" x14ac:dyDescent="0.2">
      <c r="A231" s="99"/>
      <c r="B231" s="134" t="s">
        <v>81</v>
      </c>
      <c r="C231" s="135"/>
      <c r="D231" s="135"/>
      <c r="E231" s="135"/>
      <c r="F231" s="136"/>
      <c r="G231" s="100"/>
      <c r="H231" s="7">
        <v>3</v>
      </c>
      <c r="I231" s="70">
        <v>1</v>
      </c>
      <c r="J231" s="97">
        <f>SUM(H231*I231)</f>
        <v>3</v>
      </c>
      <c r="K231" s="70">
        <v>0.5</v>
      </c>
      <c r="L231" s="71">
        <f>SUM(J231*K231)</f>
        <v>1.5</v>
      </c>
      <c r="M231" s="8"/>
      <c r="N231" s="9"/>
      <c r="O231" s="66"/>
      <c r="Q231" s="1"/>
      <c r="R231" s="1"/>
      <c r="S231" s="1"/>
      <c r="T231" s="1"/>
      <c r="U231" s="1"/>
      <c r="V231" s="4"/>
      <c r="W231" s="1"/>
      <c r="X231" s="1"/>
    </row>
    <row r="232" spans="1:28" s="3" customFormat="1" ht="45.75" customHeight="1" x14ac:dyDescent="0.2">
      <c r="A232" s="99" t="s">
        <v>51</v>
      </c>
      <c r="B232" s="134" t="s">
        <v>151</v>
      </c>
      <c r="C232" s="135"/>
      <c r="D232" s="135"/>
      <c r="E232" s="135"/>
      <c r="F232" s="136"/>
      <c r="G232" s="100" t="s">
        <v>55</v>
      </c>
      <c r="H232" s="7">
        <v>27</v>
      </c>
      <c r="I232" s="70">
        <v>1</v>
      </c>
      <c r="J232" s="97">
        <f t="shared" ref="J232:J233" si="29">SUM(H232*I232)</f>
        <v>27</v>
      </c>
      <c r="K232" s="70">
        <v>1</v>
      </c>
      <c r="L232" s="71">
        <f t="shared" ref="L232" si="30">SUM(J232*K232)</f>
        <v>27</v>
      </c>
      <c r="M232" s="8"/>
      <c r="N232" s="9"/>
      <c r="O232" s="66"/>
      <c r="Q232" s="1"/>
      <c r="R232" s="1"/>
      <c r="S232" s="1"/>
      <c r="T232" s="1"/>
      <c r="U232" s="1"/>
      <c r="V232" s="4"/>
      <c r="W232" s="1"/>
      <c r="X232" s="1"/>
    </row>
    <row r="233" spans="1:28" s="3" customFormat="1" ht="24" customHeight="1" x14ac:dyDescent="0.2">
      <c r="A233" s="99"/>
      <c r="B233" s="134" t="s">
        <v>81</v>
      </c>
      <c r="C233" s="135"/>
      <c r="D233" s="135"/>
      <c r="E233" s="135"/>
      <c r="F233" s="136"/>
      <c r="G233" s="100"/>
      <c r="H233" s="7">
        <v>3</v>
      </c>
      <c r="I233" s="70">
        <v>1</v>
      </c>
      <c r="J233" s="97">
        <f t="shared" si="29"/>
        <v>3</v>
      </c>
      <c r="K233" s="70">
        <v>1</v>
      </c>
      <c r="L233" s="71">
        <f>SUM(J233*K233)</f>
        <v>3</v>
      </c>
      <c r="M233" s="8"/>
      <c r="N233" s="9"/>
      <c r="O233" s="66"/>
      <c r="Q233" s="1"/>
      <c r="R233" s="1"/>
      <c r="S233" s="1"/>
      <c r="T233" s="1"/>
      <c r="U233" s="1"/>
      <c r="V233" s="4"/>
      <c r="W233" s="1"/>
      <c r="X233" s="1"/>
    </row>
    <row r="234" spans="1:28" s="3" customFormat="1" ht="45.75" customHeight="1" x14ac:dyDescent="0.2">
      <c r="A234" s="99" t="s">
        <v>51</v>
      </c>
      <c r="B234" s="156" t="s">
        <v>152</v>
      </c>
      <c r="C234" s="157"/>
      <c r="D234" s="157"/>
      <c r="E234" s="157"/>
      <c r="F234" s="158"/>
      <c r="G234" s="100" t="s">
        <v>107</v>
      </c>
      <c r="H234" s="7">
        <v>27</v>
      </c>
      <c r="I234" s="70">
        <v>4</v>
      </c>
      <c r="J234" s="97">
        <f>SUM(H234*I234)</f>
        <v>108</v>
      </c>
      <c r="K234" s="70">
        <v>1</v>
      </c>
      <c r="L234" s="71">
        <f>SUM(J234*K234)</f>
        <v>108</v>
      </c>
      <c r="M234" s="8"/>
      <c r="N234" s="9"/>
      <c r="O234" s="66"/>
      <c r="Q234" s="1"/>
      <c r="R234" s="1"/>
      <c r="S234" s="1"/>
      <c r="T234" s="1"/>
      <c r="U234" s="1"/>
      <c r="V234" s="4"/>
      <c r="W234" s="1"/>
      <c r="X234" s="1"/>
    </row>
    <row r="235" spans="1:28" s="3" customFormat="1" ht="24" customHeight="1" x14ac:dyDescent="0.2">
      <c r="A235" s="99"/>
      <c r="B235" s="134" t="s">
        <v>81</v>
      </c>
      <c r="C235" s="135"/>
      <c r="D235" s="135"/>
      <c r="E235" s="135"/>
      <c r="F235" s="136"/>
      <c r="G235" s="100"/>
      <c r="H235" s="7">
        <v>3</v>
      </c>
      <c r="I235" s="70">
        <v>4</v>
      </c>
      <c r="J235" s="97">
        <f>SUM(H235*I235)</f>
        <v>12</v>
      </c>
      <c r="K235" s="70">
        <v>1</v>
      </c>
      <c r="L235" s="71">
        <f>SUM(J235*K235)</f>
        <v>12</v>
      </c>
      <c r="M235" s="8"/>
      <c r="N235" s="9"/>
      <c r="O235" s="66"/>
      <c r="Q235" s="1"/>
      <c r="R235" s="1"/>
      <c r="S235" s="1"/>
      <c r="T235" s="1"/>
      <c r="U235" s="1"/>
      <c r="V235" s="4"/>
      <c r="W235" s="1"/>
      <c r="X235" s="1"/>
    </row>
    <row r="236" spans="1:28" s="13" customFormat="1" ht="20.100000000000001" customHeight="1" x14ac:dyDescent="0.2">
      <c r="A236" s="103"/>
      <c r="B236" s="214" t="s">
        <v>43</v>
      </c>
      <c r="C236" s="215"/>
      <c r="D236" s="215"/>
      <c r="E236" s="215"/>
      <c r="F236" s="216"/>
      <c r="G236" s="104"/>
      <c r="H236" s="105"/>
      <c r="I236" s="106"/>
      <c r="J236" s="105"/>
      <c r="K236" s="106"/>
      <c r="L236" s="105"/>
      <c r="M236" s="107"/>
      <c r="N236" s="106"/>
      <c r="O236" s="107"/>
      <c r="P236" s="23"/>
      <c r="Q236" s="24"/>
      <c r="R236" s="24"/>
      <c r="S236" s="24"/>
      <c r="T236" s="24"/>
      <c r="U236" s="24"/>
      <c r="V236" s="34"/>
      <c r="W236" s="24"/>
    </row>
    <row r="237" spans="1:28" s="13" customFormat="1" ht="2.25" customHeight="1" x14ac:dyDescent="0.15">
      <c r="A237" s="23"/>
      <c r="B237" s="23"/>
      <c r="C237" s="23"/>
      <c r="D237" s="23"/>
      <c r="E237" s="23"/>
      <c r="F237" s="23"/>
      <c r="G237" s="51"/>
      <c r="H237" s="23"/>
      <c r="I237" s="23"/>
      <c r="J237" s="23"/>
      <c r="K237" s="23"/>
      <c r="L237" s="23"/>
      <c r="M237" s="23"/>
      <c r="N237" s="23"/>
      <c r="O237" s="60"/>
    </row>
    <row r="238" spans="1:28" s="13" customFormat="1" ht="2.25" hidden="1" customHeight="1" x14ac:dyDescent="0.15">
      <c r="A238" s="25"/>
      <c r="B238" s="25"/>
      <c r="C238" s="25"/>
      <c r="D238" s="25"/>
      <c r="E238" s="25"/>
      <c r="F238" s="25"/>
      <c r="G238" s="52"/>
      <c r="H238" s="25"/>
      <c r="I238" s="25"/>
      <c r="J238" s="25"/>
      <c r="K238" s="25"/>
      <c r="L238" s="25"/>
      <c r="M238" s="25"/>
      <c r="N238" s="25"/>
      <c r="O238" s="61"/>
      <c r="P238" s="23"/>
      <c r="Q238" s="23"/>
      <c r="R238" s="23"/>
      <c r="S238" s="23"/>
      <c r="T238" s="23"/>
      <c r="U238" s="23"/>
      <c r="V238" s="38"/>
      <c r="W238" s="23"/>
      <c r="X238" s="23"/>
      <c r="Y238" s="23"/>
      <c r="Z238" s="23"/>
      <c r="AA238" s="23"/>
      <c r="AB238" s="23"/>
    </row>
    <row r="239" spans="1:28" x14ac:dyDescent="0.15">
      <c r="O239" s="54"/>
    </row>
    <row r="240" spans="1:28" x14ac:dyDescent="0.15">
      <c r="O240" s="54"/>
    </row>
    <row r="241" spans="15:15" x14ac:dyDescent="0.15">
      <c r="O241" s="54"/>
    </row>
    <row r="242" spans="15:15" x14ac:dyDescent="0.15">
      <c r="O242" s="54"/>
    </row>
    <row r="243" spans="15:15" x14ac:dyDescent="0.15">
      <c r="O243" s="54"/>
    </row>
    <row r="244" spans="15:15" x14ac:dyDescent="0.15">
      <c r="O244" s="54"/>
    </row>
    <row r="245" spans="15:15" x14ac:dyDescent="0.15">
      <c r="O245" s="54"/>
    </row>
    <row r="246" spans="15:15" x14ac:dyDescent="0.15">
      <c r="O246" s="54"/>
    </row>
    <row r="247" spans="15:15" x14ac:dyDescent="0.15">
      <c r="O247" s="54"/>
    </row>
    <row r="248" spans="15:15" x14ac:dyDescent="0.15">
      <c r="O248" s="54"/>
    </row>
    <row r="249" spans="15:15" x14ac:dyDescent="0.15">
      <c r="O249" s="54"/>
    </row>
    <row r="250" spans="15:15" x14ac:dyDescent="0.15">
      <c r="O250" s="54"/>
    </row>
    <row r="251" spans="15:15" x14ac:dyDescent="0.15">
      <c r="O251" s="54"/>
    </row>
    <row r="252" spans="15:15" x14ac:dyDescent="0.15">
      <c r="O252" s="54"/>
    </row>
    <row r="253" spans="15:15" x14ac:dyDescent="0.15">
      <c r="O253" s="54"/>
    </row>
    <row r="254" spans="15:15" x14ac:dyDescent="0.15">
      <c r="O254" s="54"/>
    </row>
    <row r="255" spans="15:15" x14ac:dyDescent="0.15">
      <c r="O255" s="54"/>
    </row>
    <row r="256" spans="15:15" x14ac:dyDescent="0.15">
      <c r="O256" s="54"/>
    </row>
    <row r="257" spans="15:15" x14ac:dyDescent="0.15">
      <c r="O257" s="54"/>
    </row>
    <row r="258" spans="15:15" x14ac:dyDescent="0.15">
      <c r="O258" s="54"/>
    </row>
    <row r="259" spans="15:15" x14ac:dyDescent="0.15">
      <c r="O259" s="54"/>
    </row>
    <row r="260" spans="15:15" x14ac:dyDescent="0.15">
      <c r="O260" s="54"/>
    </row>
    <row r="261" spans="15:15" x14ac:dyDescent="0.15">
      <c r="O261" s="54"/>
    </row>
    <row r="262" spans="15:15" x14ac:dyDescent="0.15">
      <c r="O262" s="54"/>
    </row>
    <row r="263" spans="15:15" x14ac:dyDescent="0.15">
      <c r="O263" s="54"/>
    </row>
    <row r="264" spans="15:15" x14ac:dyDescent="0.15">
      <c r="O264" s="54"/>
    </row>
    <row r="265" spans="15:15" x14ac:dyDescent="0.15">
      <c r="O265" s="54"/>
    </row>
    <row r="266" spans="15:15" x14ac:dyDescent="0.15">
      <c r="O266" s="54"/>
    </row>
    <row r="267" spans="15:15" x14ac:dyDescent="0.15">
      <c r="O267" s="54"/>
    </row>
    <row r="268" spans="15:15" x14ac:dyDescent="0.15">
      <c r="O268" s="54"/>
    </row>
    <row r="269" spans="15:15" x14ac:dyDescent="0.15">
      <c r="O269" s="54"/>
    </row>
    <row r="270" spans="15:15" x14ac:dyDescent="0.15">
      <c r="O270" s="54"/>
    </row>
    <row r="271" spans="15:15" x14ac:dyDescent="0.15">
      <c r="O271" s="54"/>
    </row>
    <row r="272" spans="15:15" x14ac:dyDescent="0.15">
      <c r="O272" s="54"/>
    </row>
    <row r="273" spans="15:15" x14ac:dyDescent="0.15">
      <c r="O273" s="54"/>
    </row>
    <row r="274" spans="15:15" x14ac:dyDescent="0.15">
      <c r="O274" s="54"/>
    </row>
    <row r="275" spans="15:15" x14ac:dyDescent="0.15">
      <c r="O275" s="54"/>
    </row>
    <row r="276" spans="15:15" x14ac:dyDescent="0.15">
      <c r="O276" s="54"/>
    </row>
    <row r="277" spans="15:15" x14ac:dyDescent="0.15">
      <c r="O277" s="54"/>
    </row>
    <row r="278" spans="15:15" x14ac:dyDescent="0.15">
      <c r="O278" s="54"/>
    </row>
    <row r="279" spans="15:15" x14ac:dyDescent="0.15">
      <c r="O279" s="54"/>
    </row>
    <row r="280" spans="15:15" x14ac:dyDescent="0.15">
      <c r="O280" s="54"/>
    </row>
    <row r="281" spans="15:15" x14ac:dyDescent="0.15">
      <c r="O281" s="54"/>
    </row>
    <row r="282" spans="15:15" x14ac:dyDescent="0.15">
      <c r="O282" s="54"/>
    </row>
    <row r="283" spans="15:15" x14ac:dyDescent="0.15">
      <c r="O283" s="54"/>
    </row>
    <row r="284" spans="15:15" x14ac:dyDescent="0.15">
      <c r="O284" s="54"/>
    </row>
    <row r="285" spans="15:15" x14ac:dyDescent="0.15">
      <c r="O285" s="54"/>
    </row>
    <row r="286" spans="15:15" x14ac:dyDescent="0.15">
      <c r="O286" s="54"/>
    </row>
    <row r="287" spans="15:15" x14ac:dyDescent="0.15">
      <c r="O287" s="54"/>
    </row>
    <row r="288" spans="15:15" x14ac:dyDescent="0.15">
      <c r="O288" s="54"/>
    </row>
    <row r="289" spans="15:15" x14ac:dyDescent="0.15">
      <c r="O289" s="54"/>
    </row>
    <row r="290" spans="15:15" x14ac:dyDescent="0.15">
      <c r="O290" s="54"/>
    </row>
    <row r="291" spans="15:15" x14ac:dyDescent="0.15">
      <c r="O291" s="54"/>
    </row>
    <row r="292" spans="15:15" x14ac:dyDescent="0.15">
      <c r="O292" s="54"/>
    </row>
    <row r="293" spans="15:15" x14ac:dyDescent="0.15">
      <c r="O293" s="54"/>
    </row>
    <row r="294" spans="15:15" x14ac:dyDescent="0.15">
      <c r="O294" s="54"/>
    </row>
    <row r="295" spans="15:15" x14ac:dyDescent="0.15">
      <c r="O295" s="54"/>
    </row>
    <row r="296" spans="15:15" x14ac:dyDescent="0.15">
      <c r="O296" s="54"/>
    </row>
    <row r="297" spans="15:15" x14ac:dyDescent="0.15">
      <c r="O297" s="54"/>
    </row>
    <row r="298" spans="15:15" x14ac:dyDescent="0.15">
      <c r="O298" s="54"/>
    </row>
    <row r="299" spans="15:15" x14ac:dyDescent="0.15">
      <c r="O299" s="54"/>
    </row>
    <row r="300" spans="15:15" x14ac:dyDescent="0.15">
      <c r="O300" s="54"/>
    </row>
    <row r="301" spans="15:15" x14ac:dyDescent="0.15">
      <c r="O301" s="54"/>
    </row>
    <row r="302" spans="15:15" x14ac:dyDescent="0.15">
      <c r="O302" s="54"/>
    </row>
    <row r="303" spans="15:15" x14ac:dyDescent="0.15">
      <c r="O303" s="54"/>
    </row>
    <row r="304" spans="15:15" x14ac:dyDescent="0.15">
      <c r="O304" s="54"/>
    </row>
    <row r="305" spans="15:15" x14ac:dyDescent="0.15">
      <c r="O305" s="54"/>
    </row>
    <row r="306" spans="15:15" x14ac:dyDescent="0.15">
      <c r="O306" s="54"/>
    </row>
    <row r="307" spans="15:15" x14ac:dyDescent="0.15">
      <c r="O307" s="54"/>
    </row>
    <row r="308" spans="15:15" x14ac:dyDescent="0.15">
      <c r="O308" s="54"/>
    </row>
    <row r="309" spans="15:15" x14ac:dyDescent="0.15">
      <c r="O309" s="54"/>
    </row>
    <row r="310" spans="15:15" x14ac:dyDescent="0.15">
      <c r="O310" s="54"/>
    </row>
    <row r="311" spans="15:15" x14ac:dyDescent="0.15">
      <c r="O311" s="54"/>
    </row>
    <row r="312" spans="15:15" x14ac:dyDescent="0.15">
      <c r="O312" s="54"/>
    </row>
    <row r="313" spans="15:15" x14ac:dyDescent="0.15">
      <c r="O313" s="54"/>
    </row>
    <row r="314" spans="15:15" x14ac:dyDescent="0.15">
      <c r="O314" s="54"/>
    </row>
    <row r="315" spans="15:15" x14ac:dyDescent="0.15">
      <c r="O315" s="54"/>
    </row>
    <row r="316" spans="15:15" x14ac:dyDescent="0.15">
      <c r="O316" s="54"/>
    </row>
    <row r="317" spans="15:15" x14ac:dyDescent="0.15">
      <c r="O317" s="54"/>
    </row>
    <row r="318" spans="15:15" x14ac:dyDescent="0.15">
      <c r="O318" s="54"/>
    </row>
    <row r="319" spans="15:15" x14ac:dyDescent="0.15">
      <c r="O319" s="54"/>
    </row>
    <row r="320" spans="15:15" x14ac:dyDescent="0.15">
      <c r="O320" s="54"/>
    </row>
    <row r="321" spans="15:15" x14ac:dyDescent="0.15">
      <c r="O321" s="54"/>
    </row>
    <row r="322" spans="15:15" x14ac:dyDescent="0.15">
      <c r="O322" s="54"/>
    </row>
    <row r="323" spans="15:15" x14ac:dyDescent="0.15">
      <c r="O323" s="54"/>
    </row>
    <row r="324" spans="15:15" x14ac:dyDescent="0.15">
      <c r="O324" s="54"/>
    </row>
    <row r="325" spans="15:15" x14ac:dyDescent="0.15">
      <c r="O325" s="54"/>
    </row>
    <row r="326" spans="15:15" x14ac:dyDescent="0.15">
      <c r="O326" s="54"/>
    </row>
    <row r="327" spans="15:15" x14ac:dyDescent="0.15">
      <c r="O327" s="54"/>
    </row>
    <row r="328" spans="15:15" x14ac:dyDescent="0.15">
      <c r="O328" s="54"/>
    </row>
    <row r="329" spans="15:15" x14ac:dyDescent="0.15">
      <c r="O329" s="54"/>
    </row>
    <row r="330" spans="15:15" x14ac:dyDescent="0.15">
      <c r="O330" s="54"/>
    </row>
    <row r="331" spans="15:15" x14ac:dyDescent="0.15">
      <c r="O331" s="54"/>
    </row>
    <row r="332" spans="15:15" x14ac:dyDescent="0.15">
      <c r="O332" s="54"/>
    </row>
    <row r="333" spans="15:15" x14ac:dyDescent="0.15">
      <c r="O333" s="54"/>
    </row>
    <row r="334" spans="15:15" x14ac:dyDescent="0.15">
      <c r="O334" s="54"/>
    </row>
    <row r="335" spans="15:15" x14ac:dyDescent="0.15">
      <c r="O335" s="54"/>
    </row>
    <row r="336" spans="15:15" x14ac:dyDescent="0.15">
      <c r="O336" s="54"/>
    </row>
    <row r="337" spans="15:15" x14ac:dyDescent="0.15">
      <c r="O337" s="54"/>
    </row>
    <row r="338" spans="15:15" x14ac:dyDescent="0.15">
      <c r="O338" s="54"/>
    </row>
    <row r="339" spans="15:15" x14ac:dyDescent="0.15">
      <c r="O339" s="54"/>
    </row>
    <row r="340" spans="15:15" x14ac:dyDescent="0.15">
      <c r="O340" s="54"/>
    </row>
    <row r="341" spans="15:15" x14ac:dyDescent="0.15">
      <c r="O341" s="54"/>
    </row>
    <row r="342" spans="15:15" x14ac:dyDescent="0.15">
      <c r="O342" s="54"/>
    </row>
    <row r="343" spans="15:15" x14ac:dyDescent="0.15">
      <c r="O343" s="54"/>
    </row>
    <row r="344" spans="15:15" x14ac:dyDescent="0.15">
      <c r="O344" s="54"/>
    </row>
    <row r="345" spans="15:15" x14ac:dyDescent="0.15">
      <c r="O345" s="54"/>
    </row>
    <row r="346" spans="15:15" x14ac:dyDescent="0.15">
      <c r="O346" s="54"/>
    </row>
    <row r="347" spans="15:15" x14ac:dyDescent="0.15">
      <c r="O347" s="54"/>
    </row>
    <row r="348" spans="15:15" x14ac:dyDescent="0.15">
      <c r="O348" s="54"/>
    </row>
    <row r="349" spans="15:15" x14ac:dyDescent="0.15">
      <c r="O349" s="54"/>
    </row>
    <row r="350" spans="15:15" x14ac:dyDescent="0.15">
      <c r="O350" s="54"/>
    </row>
    <row r="351" spans="15:15" x14ac:dyDescent="0.15">
      <c r="O351" s="54"/>
    </row>
    <row r="352" spans="15:15" x14ac:dyDescent="0.15">
      <c r="O352" s="54"/>
    </row>
    <row r="353" spans="15:15" x14ac:dyDescent="0.15">
      <c r="O353" s="54"/>
    </row>
    <row r="354" spans="15:15" x14ac:dyDescent="0.15">
      <c r="O354" s="54"/>
    </row>
    <row r="355" spans="15:15" x14ac:dyDescent="0.15">
      <c r="O355" s="54"/>
    </row>
    <row r="356" spans="15:15" x14ac:dyDescent="0.15">
      <c r="O356" s="54"/>
    </row>
    <row r="357" spans="15:15" x14ac:dyDescent="0.15">
      <c r="O357" s="54"/>
    </row>
    <row r="358" spans="15:15" x14ac:dyDescent="0.15">
      <c r="O358" s="54"/>
    </row>
    <row r="359" spans="15:15" x14ac:dyDescent="0.15">
      <c r="O359" s="54"/>
    </row>
    <row r="360" spans="15:15" x14ac:dyDescent="0.15">
      <c r="O360" s="54"/>
    </row>
    <row r="361" spans="15:15" x14ac:dyDescent="0.15">
      <c r="O361" s="54"/>
    </row>
    <row r="362" spans="15:15" x14ac:dyDescent="0.15">
      <c r="O362" s="54"/>
    </row>
    <row r="363" spans="15:15" x14ac:dyDescent="0.15">
      <c r="O363" s="54"/>
    </row>
    <row r="364" spans="15:15" x14ac:dyDescent="0.15">
      <c r="O364" s="54"/>
    </row>
    <row r="365" spans="15:15" x14ac:dyDescent="0.15">
      <c r="O365" s="54"/>
    </row>
    <row r="366" spans="15:15" x14ac:dyDescent="0.15">
      <c r="O366" s="54"/>
    </row>
    <row r="367" spans="15:15" x14ac:dyDescent="0.15">
      <c r="O367" s="54"/>
    </row>
    <row r="368" spans="15:15" x14ac:dyDescent="0.15">
      <c r="O368" s="54"/>
    </row>
    <row r="369" spans="15:15" x14ac:dyDescent="0.15">
      <c r="O369" s="54"/>
    </row>
    <row r="370" spans="15:15" x14ac:dyDescent="0.15">
      <c r="O370" s="54"/>
    </row>
    <row r="371" spans="15:15" x14ac:dyDescent="0.15">
      <c r="O371" s="54"/>
    </row>
    <row r="372" spans="15:15" x14ac:dyDescent="0.15">
      <c r="O372" s="54"/>
    </row>
    <row r="373" spans="15:15" x14ac:dyDescent="0.15">
      <c r="O373" s="54"/>
    </row>
    <row r="374" spans="15:15" x14ac:dyDescent="0.15">
      <c r="O374" s="54"/>
    </row>
    <row r="375" spans="15:15" x14ac:dyDescent="0.15">
      <c r="O375" s="54"/>
    </row>
    <row r="376" spans="15:15" x14ac:dyDescent="0.15">
      <c r="O376" s="54"/>
    </row>
    <row r="377" spans="15:15" x14ac:dyDescent="0.15">
      <c r="O377" s="54"/>
    </row>
    <row r="378" spans="15:15" x14ac:dyDescent="0.15">
      <c r="O378" s="54"/>
    </row>
    <row r="379" spans="15:15" x14ac:dyDescent="0.15">
      <c r="O379" s="54"/>
    </row>
    <row r="380" spans="15:15" x14ac:dyDescent="0.15">
      <c r="O380" s="54"/>
    </row>
    <row r="381" spans="15:15" x14ac:dyDescent="0.15">
      <c r="O381" s="54"/>
    </row>
    <row r="382" spans="15:15" x14ac:dyDescent="0.15">
      <c r="O382" s="54"/>
    </row>
    <row r="383" spans="15:15" x14ac:dyDescent="0.15">
      <c r="O383" s="54"/>
    </row>
    <row r="384" spans="15:15" x14ac:dyDescent="0.15">
      <c r="O384" s="54"/>
    </row>
    <row r="385" spans="15:15" x14ac:dyDescent="0.15">
      <c r="O385" s="54"/>
    </row>
    <row r="386" spans="15:15" x14ac:dyDescent="0.15">
      <c r="O386" s="54"/>
    </row>
    <row r="387" spans="15:15" x14ac:dyDescent="0.15">
      <c r="O387" s="54"/>
    </row>
    <row r="388" spans="15:15" x14ac:dyDescent="0.15">
      <c r="O388" s="54"/>
    </row>
    <row r="389" spans="15:15" x14ac:dyDescent="0.15">
      <c r="O389" s="54"/>
    </row>
    <row r="390" spans="15:15" x14ac:dyDescent="0.15">
      <c r="O390" s="54"/>
    </row>
    <row r="391" spans="15:15" x14ac:dyDescent="0.15">
      <c r="O391" s="54"/>
    </row>
    <row r="392" spans="15:15" x14ac:dyDescent="0.15">
      <c r="O392" s="54"/>
    </row>
    <row r="393" spans="15:15" x14ac:dyDescent="0.15">
      <c r="O393" s="54"/>
    </row>
    <row r="394" spans="15:15" x14ac:dyDescent="0.15">
      <c r="O394" s="54"/>
    </row>
    <row r="395" spans="15:15" x14ac:dyDescent="0.15">
      <c r="O395" s="54"/>
    </row>
    <row r="396" spans="15:15" x14ac:dyDescent="0.15">
      <c r="O396" s="54"/>
    </row>
    <row r="397" spans="15:15" x14ac:dyDescent="0.15">
      <c r="O397" s="54"/>
    </row>
    <row r="398" spans="15:15" x14ac:dyDescent="0.15">
      <c r="O398" s="54"/>
    </row>
    <row r="399" spans="15:15" x14ac:dyDescent="0.15">
      <c r="O399" s="54"/>
    </row>
    <row r="400" spans="15:15" x14ac:dyDescent="0.15">
      <c r="O400" s="54"/>
    </row>
    <row r="401" spans="15:15" x14ac:dyDescent="0.15">
      <c r="O401" s="54"/>
    </row>
    <row r="402" spans="15:15" x14ac:dyDescent="0.15">
      <c r="O402" s="54"/>
    </row>
    <row r="403" spans="15:15" x14ac:dyDescent="0.15">
      <c r="O403" s="54"/>
    </row>
    <row r="404" spans="15:15" x14ac:dyDescent="0.15">
      <c r="O404" s="54"/>
    </row>
    <row r="405" spans="15:15" x14ac:dyDescent="0.15">
      <c r="O405" s="54"/>
    </row>
    <row r="406" spans="15:15" x14ac:dyDescent="0.15">
      <c r="O406" s="54"/>
    </row>
    <row r="407" spans="15:15" x14ac:dyDescent="0.15">
      <c r="O407" s="54"/>
    </row>
    <row r="408" spans="15:15" x14ac:dyDescent="0.15">
      <c r="O408" s="54"/>
    </row>
    <row r="409" spans="15:15" x14ac:dyDescent="0.15">
      <c r="O409" s="54"/>
    </row>
    <row r="410" spans="15:15" x14ac:dyDescent="0.15">
      <c r="O410" s="54"/>
    </row>
    <row r="411" spans="15:15" x14ac:dyDescent="0.15">
      <c r="O411" s="54"/>
    </row>
    <row r="412" spans="15:15" x14ac:dyDescent="0.15">
      <c r="O412" s="54"/>
    </row>
    <row r="413" spans="15:15" x14ac:dyDescent="0.15">
      <c r="O413" s="54"/>
    </row>
    <row r="414" spans="15:15" x14ac:dyDescent="0.15">
      <c r="O414" s="54"/>
    </row>
    <row r="415" spans="15:15" x14ac:dyDescent="0.15">
      <c r="O415" s="54"/>
    </row>
    <row r="416" spans="15:15" x14ac:dyDescent="0.15">
      <c r="O416" s="54"/>
    </row>
    <row r="417" spans="15:15" x14ac:dyDescent="0.15">
      <c r="O417" s="54"/>
    </row>
    <row r="418" spans="15:15" x14ac:dyDescent="0.15">
      <c r="O418" s="54"/>
    </row>
    <row r="419" spans="15:15" x14ac:dyDescent="0.15">
      <c r="O419" s="54"/>
    </row>
    <row r="420" spans="15:15" x14ac:dyDescent="0.15">
      <c r="O420" s="54"/>
    </row>
    <row r="421" spans="15:15" x14ac:dyDescent="0.15">
      <c r="O421" s="54"/>
    </row>
    <row r="422" spans="15:15" x14ac:dyDescent="0.15">
      <c r="O422" s="54"/>
    </row>
    <row r="423" spans="15:15" x14ac:dyDescent="0.15">
      <c r="O423" s="54"/>
    </row>
    <row r="424" spans="15:15" x14ac:dyDescent="0.15">
      <c r="O424" s="54"/>
    </row>
    <row r="425" spans="15:15" x14ac:dyDescent="0.15">
      <c r="O425" s="54"/>
    </row>
    <row r="426" spans="15:15" x14ac:dyDescent="0.15">
      <c r="O426" s="54"/>
    </row>
    <row r="427" spans="15:15" x14ac:dyDescent="0.15">
      <c r="O427" s="54"/>
    </row>
    <row r="428" spans="15:15" x14ac:dyDescent="0.15">
      <c r="O428" s="54"/>
    </row>
    <row r="429" spans="15:15" x14ac:dyDescent="0.15">
      <c r="O429" s="54"/>
    </row>
    <row r="430" spans="15:15" x14ac:dyDescent="0.15">
      <c r="O430" s="54"/>
    </row>
    <row r="431" spans="15:15" x14ac:dyDescent="0.15">
      <c r="O431" s="54"/>
    </row>
    <row r="432" spans="15:15" x14ac:dyDescent="0.15">
      <c r="O432" s="54"/>
    </row>
    <row r="433" spans="15:15" x14ac:dyDescent="0.15">
      <c r="O433" s="54"/>
    </row>
    <row r="434" spans="15:15" x14ac:dyDescent="0.15">
      <c r="O434" s="54"/>
    </row>
    <row r="435" spans="15:15" x14ac:dyDescent="0.15">
      <c r="O435" s="54"/>
    </row>
    <row r="436" spans="15:15" x14ac:dyDescent="0.15">
      <c r="O436" s="54"/>
    </row>
    <row r="437" spans="15:15" x14ac:dyDescent="0.15">
      <c r="O437" s="54"/>
    </row>
    <row r="438" spans="15:15" x14ac:dyDescent="0.15">
      <c r="O438" s="54"/>
    </row>
    <row r="439" spans="15:15" x14ac:dyDescent="0.15">
      <c r="O439" s="54"/>
    </row>
    <row r="440" spans="15:15" x14ac:dyDescent="0.15">
      <c r="O440" s="54"/>
    </row>
    <row r="441" spans="15:15" x14ac:dyDescent="0.15">
      <c r="O441" s="54"/>
    </row>
    <row r="442" spans="15:15" x14ac:dyDescent="0.15">
      <c r="O442" s="54"/>
    </row>
    <row r="443" spans="15:15" x14ac:dyDescent="0.15">
      <c r="O443" s="54"/>
    </row>
    <row r="444" spans="15:15" x14ac:dyDescent="0.15">
      <c r="O444" s="54"/>
    </row>
    <row r="445" spans="15:15" x14ac:dyDescent="0.15">
      <c r="O445" s="54"/>
    </row>
    <row r="446" spans="15:15" x14ac:dyDescent="0.15">
      <c r="O446" s="54"/>
    </row>
    <row r="447" spans="15:15" x14ac:dyDescent="0.15">
      <c r="O447" s="54"/>
    </row>
    <row r="448" spans="15:15" x14ac:dyDescent="0.15">
      <c r="O448" s="54"/>
    </row>
    <row r="449" spans="15:15" x14ac:dyDescent="0.15">
      <c r="O449" s="54"/>
    </row>
    <row r="450" spans="15:15" x14ac:dyDescent="0.15">
      <c r="O450" s="54"/>
    </row>
    <row r="451" spans="15:15" x14ac:dyDescent="0.15">
      <c r="O451" s="54"/>
    </row>
    <row r="452" spans="15:15" x14ac:dyDescent="0.15">
      <c r="O452" s="54"/>
    </row>
    <row r="453" spans="15:15" x14ac:dyDescent="0.15">
      <c r="O453" s="54"/>
    </row>
    <row r="454" spans="15:15" x14ac:dyDescent="0.15">
      <c r="O454" s="54"/>
    </row>
    <row r="455" spans="15:15" x14ac:dyDescent="0.15">
      <c r="O455" s="54"/>
    </row>
    <row r="456" spans="15:15" x14ac:dyDescent="0.15">
      <c r="O456" s="54"/>
    </row>
    <row r="457" spans="15:15" x14ac:dyDescent="0.15">
      <c r="O457" s="54"/>
    </row>
    <row r="458" spans="15:15" x14ac:dyDescent="0.15">
      <c r="O458" s="54"/>
    </row>
    <row r="459" spans="15:15" x14ac:dyDescent="0.15">
      <c r="O459" s="54"/>
    </row>
    <row r="460" spans="15:15" x14ac:dyDescent="0.15">
      <c r="O460" s="54"/>
    </row>
    <row r="461" spans="15:15" x14ac:dyDescent="0.15">
      <c r="O461" s="54"/>
    </row>
    <row r="462" spans="15:15" x14ac:dyDescent="0.15">
      <c r="O462" s="54"/>
    </row>
    <row r="463" spans="15:15" x14ac:dyDescent="0.15">
      <c r="O463" s="54"/>
    </row>
    <row r="464" spans="15:15" x14ac:dyDescent="0.15">
      <c r="O464" s="54"/>
    </row>
    <row r="465" spans="15:15" x14ac:dyDescent="0.15">
      <c r="O465" s="54"/>
    </row>
    <row r="466" spans="15:15" x14ac:dyDescent="0.15">
      <c r="O466" s="54"/>
    </row>
    <row r="467" spans="15:15" x14ac:dyDescent="0.15">
      <c r="O467" s="54"/>
    </row>
    <row r="468" spans="15:15" x14ac:dyDescent="0.15">
      <c r="O468" s="54"/>
    </row>
    <row r="469" spans="15:15" x14ac:dyDescent="0.15">
      <c r="O469" s="54"/>
    </row>
    <row r="470" spans="15:15" x14ac:dyDescent="0.15">
      <c r="O470" s="54"/>
    </row>
    <row r="471" spans="15:15" x14ac:dyDescent="0.15">
      <c r="O471" s="54"/>
    </row>
    <row r="472" spans="15:15" x14ac:dyDescent="0.15">
      <c r="O472" s="54"/>
    </row>
    <row r="473" spans="15:15" x14ac:dyDescent="0.15">
      <c r="O473" s="54"/>
    </row>
    <row r="474" spans="15:15" x14ac:dyDescent="0.15">
      <c r="O474" s="54"/>
    </row>
    <row r="475" spans="15:15" x14ac:dyDescent="0.15">
      <c r="O475" s="54"/>
    </row>
    <row r="476" spans="15:15" x14ac:dyDescent="0.15">
      <c r="O476" s="54"/>
    </row>
    <row r="477" spans="15:15" x14ac:dyDescent="0.15">
      <c r="O477" s="54"/>
    </row>
    <row r="478" spans="15:15" x14ac:dyDescent="0.15">
      <c r="O478" s="54"/>
    </row>
    <row r="479" spans="15:15" x14ac:dyDescent="0.15">
      <c r="O479" s="54"/>
    </row>
    <row r="480" spans="15:15" x14ac:dyDescent="0.15">
      <c r="O480" s="54"/>
    </row>
    <row r="481" spans="15:15" x14ac:dyDescent="0.15">
      <c r="O481" s="54"/>
    </row>
    <row r="482" spans="15:15" x14ac:dyDescent="0.15">
      <c r="O482" s="54"/>
    </row>
    <row r="483" spans="15:15" x14ac:dyDescent="0.15">
      <c r="O483" s="54"/>
    </row>
    <row r="484" spans="15:15" x14ac:dyDescent="0.15">
      <c r="O484" s="54"/>
    </row>
    <row r="485" spans="15:15" x14ac:dyDescent="0.15">
      <c r="O485" s="54"/>
    </row>
    <row r="486" spans="15:15" x14ac:dyDescent="0.15">
      <c r="O486" s="54"/>
    </row>
    <row r="487" spans="15:15" x14ac:dyDescent="0.15">
      <c r="O487" s="54"/>
    </row>
    <row r="488" spans="15:15" x14ac:dyDescent="0.15">
      <c r="O488" s="54"/>
    </row>
    <row r="489" spans="15:15" x14ac:dyDescent="0.15">
      <c r="O489" s="54"/>
    </row>
    <row r="490" spans="15:15" x14ac:dyDescent="0.15">
      <c r="O490" s="54"/>
    </row>
    <row r="491" spans="15:15" x14ac:dyDescent="0.15">
      <c r="O491" s="54"/>
    </row>
    <row r="492" spans="15:15" x14ac:dyDescent="0.15">
      <c r="O492" s="54"/>
    </row>
    <row r="493" spans="15:15" x14ac:dyDescent="0.15">
      <c r="O493" s="54"/>
    </row>
    <row r="494" spans="15:15" x14ac:dyDescent="0.15">
      <c r="O494" s="54"/>
    </row>
    <row r="495" spans="15:15" x14ac:dyDescent="0.15">
      <c r="O495" s="54"/>
    </row>
    <row r="496" spans="15:15" x14ac:dyDescent="0.15">
      <c r="O496" s="54"/>
    </row>
    <row r="497" spans="15:15" x14ac:dyDescent="0.15">
      <c r="O497" s="54"/>
    </row>
    <row r="498" spans="15:15" x14ac:dyDescent="0.15">
      <c r="O498" s="54"/>
    </row>
    <row r="499" spans="15:15" x14ac:dyDescent="0.15">
      <c r="O499" s="54"/>
    </row>
    <row r="500" spans="15:15" x14ac:dyDescent="0.15">
      <c r="O500" s="54"/>
    </row>
    <row r="501" spans="15:15" x14ac:dyDescent="0.15">
      <c r="O501" s="54"/>
    </row>
    <row r="502" spans="15:15" x14ac:dyDescent="0.15">
      <c r="O502" s="54"/>
    </row>
    <row r="503" spans="15:15" x14ac:dyDescent="0.15">
      <c r="O503" s="54"/>
    </row>
    <row r="504" spans="15:15" x14ac:dyDescent="0.15">
      <c r="O504" s="54"/>
    </row>
    <row r="505" spans="15:15" x14ac:dyDescent="0.15">
      <c r="O505" s="54"/>
    </row>
    <row r="506" spans="15:15" x14ac:dyDescent="0.15">
      <c r="O506" s="54"/>
    </row>
    <row r="507" spans="15:15" x14ac:dyDescent="0.15">
      <c r="O507" s="54"/>
    </row>
    <row r="508" spans="15:15" x14ac:dyDescent="0.15">
      <c r="O508" s="54"/>
    </row>
    <row r="509" spans="15:15" x14ac:dyDescent="0.15">
      <c r="O509" s="54"/>
    </row>
    <row r="510" spans="15:15" x14ac:dyDescent="0.15">
      <c r="O510" s="54"/>
    </row>
    <row r="511" spans="15:15" x14ac:dyDescent="0.15">
      <c r="O511" s="54"/>
    </row>
    <row r="512" spans="15:15" x14ac:dyDescent="0.15">
      <c r="O512" s="54"/>
    </row>
    <row r="513" spans="15:15" x14ac:dyDescent="0.15">
      <c r="O513" s="54"/>
    </row>
    <row r="514" spans="15:15" x14ac:dyDescent="0.15">
      <c r="O514" s="54"/>
    </row>
    <row r="515" spans="15:15" x14ac:dyDescent="0.15">
      <c r="O515" s="54"/>
    </row>
    <row r="516" spans="15:15" x14ac:dyDescent="0.15">
      <c r="O516" s="54"/>
    </row>
    <row r="517" spans="15:15" x14ac:dyDescent="0.15">
      <c r="O517" s="54"/>
    </row>
    <row r="518" spans="15:15" x14ac:dyDescent="0.15">
      <c r="O518" s="54"/>
    </row>
    <row r="519" spans="15:15" x14ac:dyDescent="0.15">
      <c r="O519" s="54"/>
    </row>
    <row r="520" spans="15:15" x14ac:dyDescent="0.15">
      <c r="O520" s="54"/>
    </row>
    <row r="521" spans="15:15" x14ac:dyDescent="0.15">
      <c r="O521" s="54"/>
    </row>
    <row r="522" spans="15:15" x14ac:dyDescent="0.15">
      <c r="O522" s="54"/>
    </row>
    <row r="523" spans="15:15" x14ac:dyDescent="0.15">
      <c r="O523" s="54"/>
    </row>
    <row r="524" spans="15:15" x14ac:dyDescent="0.15">
      <c r="O524" s="54"/>
    </row>
    <row r="525" spans="15:15" x14ac:dyDescent="0.15">
      <c r="O525" s="54"/>
    </row>
    <row r="526" spans="15:15" x14ac:dyDescent="0.15">
      <c r="O526" s="54"/>
    </row>
    <row r="527" spans="15:15" x14ac:dyDescent="0.15">
      <c r="O527" s="54"/>
    </row>
    <row r="528" spans="15:15" x14ac:dyDescent="0.15">
      <c r="O528" s="54"/>
    </row>
    <row r="529" spans="15:15" x14ac:dyDescent="0.15">
      <c r="O529" s="54"/>
    </row>
    <row r="530" spans="15:15" x14ac:dyDescent="0.15">
      <c r="O530" s="54"/>
    </row>
    <row r="531" spans="15:15" x14ac:dyDescent="0.15">
      <c r="O531" s="54"/>
    </row>
    <row r="532" spans="15:15" x14ac:dyDescent="0.15">
      <c r="O532" s="54"/>
    </row>
    <row r="533" spans="15:15" x14ac:dyDescent="0.15">
      <c r="O533" s="54"/>
    </row>
    <row r="534" spans="15:15" x14ac:dyDescent="0.15">
      <c r="O534" s="54"/>
    </row>
    <row r="535" spans="15:15" x14ac:dyDescent="0.15">
      <c r="O535" s="54"/>
    </row>
    <row r="536" spans="15:15" x14ac:dyDescent="0.15">
      <c r="O536" s="54"/>
    </row>
    <row r="537" spans="15:15" x14ac:dyDescent="0.15">
      <c r="O537" s="54"/>
    </row>
    <row r="538" spans="15:15" x14ac:dyDescent="0.15">
      <c r="O538" s="54"/>
    </row>
    <row r="539" spans="15:15" x14ac:dyDescent="0.15">
      <c r="O539" s="54"/>
    </row>
    <row r="540" spans="15:15" x14ac:dyDescent="0.15">
      <c r="O540" s="54"/>
    </row>
    <row r="541" spans="15:15" x14ac:dyDescent="0.15">
      <c r="O541" s="54"/>
    </row>
    <row r="542" spans="15:15" x14ac:dyDescent="0.15">
      <c r="O542" s="54"/>
    </row>
    <row r="543" spans="15:15" x14ac:dyDescent="0.15">
      <c r="O543" s="54"/>
    </row>
    <row r="544" spans="15:15" x14ac:dyDescent="0.15">
      <c r="O544" s="54"/>
    </row>
    <row r="545" spans="15:15" x14ac:dyDescent="0.15">
      <c r="O545" s="54"/>
    </row>
    <row r="546" spans="15:15" x14ac:dyDescent="0.15">
      <c r="O546" s="54"/>
    </row>
    <row r="547" spans="15:15" x14ac:dyDescent="0.15">
      <c r="O547" s="54"/>
    </row>
    <row r="548" spans="15:15" x14ac:dyDescent="0.15">
      <c r="O548" s="54"/>
    </row>
    <row r="549" spans="15:15" x14ac:dyDescent="0.15">
      <c r="O549" s="54"/>
    </row>
    <row r="550" spans="15:15" x14ac:dyDescent="0.15">
      <c r="O550" s="54"/>
    </row>
    <row r="551" spans="15:15" x14ac:dyDescent="0.15">
      <c r="O551" s="54"/>
    </row>
    <row r="552" spans="15:15" x14ac:dyDescent="0.15">
      <c r="O552" s="54"/>
    </row>
    <row r="553" spans="15:15" x14ac:dyDescent="0.15">
      <c r="O553" s="54"/>
    </row>
    <row r="554" spans="15:15" x14ac:dyDescent="0.15">
      <c r="O554" s="54"/>
    </row>
    <row r="555" spans="15:15" x14ac:dyDescent="0.15">
      <c r="O555" s="54"/>
    </row>
    <row r="556" spans="15:15" x14ac:dyDescent="0.15">
      <c r="O556" s="54"/>
    </row>
    <row r="557" spans="15:15" x14ac:dyDescent="0.15">
      <c r="O557" s="54"/>
    </row>
    <row r="558" spans="15:15" x14ac:dyDescent="0.15">
      <c r="O558" s="54"/>
    </row>
    <row r="559" spans="15:15" x14ac:dyDescent="0.15">
      <c r="O559" s="54"/>
    </row>
    <row r="560" spans="15:15" x14ac:dyDescent="0.15">
      <c r="O560" s="54"/>
    </row>
    <row r="561" spans="15:15" x14ac:dyDescent="0.15">
      <c r="O561" s="54"/>
    </row>
    <row r="562" spans="15:15" x14ac:dyDescent="0.15">
      <c r="O562" s="54"/>
    </row>
    <row r="563" spans="15:15" x14ac:dyDescent="0.15">
      <c r="O563" s="54"/>
    </row>
    <row r="564" spans="15:15" x14ac:dyDescent="0.15">
      <c r="O564" s="54"/>
    </row>
    <row r="565" spans="15:15" x14ac:dyDescent="0.15">
      <c r="O565" s="54"/>
    </row>
    <row r="566" spans="15:15" x14ac:dyDescent="0.15">
      <c r="O566" s="54"/>
    </row>
    <row r="567" spans="15:15" x14ac:dyDescent="0.15">
      <c r="O567" s="54"/>
    </row>
    <row r="568" spans="15:15" x14ac:dyDescent="0.15">
      <c r="O568" s="54"/>
    </row>
    <row r="569" spans="15:15" x14ac:dyDescent="0.15">
      <c r="O569" s="54"/>
    </row>
    <row r="570" spans="15:15" x14ac:dyDescent="0.15">
      <c r="O570" s="54"/>
    </row>
    <row r="571" spans="15:15" x14ac:dyDescent="0.15">
      <c r="O571" s="54"/>
    </row>
    <row r="572" spans="15:15" x14ac:dyDescent="0.15">
      <c r="O572" s="54"/>
    </row>
    <row r="573" spans="15:15" x14ac:dyDescent="0.15">
      <c r="O573" s="54"/>
    </row>
    <row r="574" spans="15:15" x14ac:dyDescent="0.15">
      <c r="O574" s="54"/>
    </row>
    <row r="575" spans="15:15" x14ac:dyDescent="0.15">
      <c r="O575" s="54"/>
    </row>
    <row r="576" spans="15:15" x14ac:dyDescent="0.15">
      <c r="O576" s="54"/>
    </row>
    <row r="577" spans="15:15" x14ac:dyDescent="0.15">
      <c r="O577" s="54"/>
    </row>
    <row r="578" spans="15:15" x14ac:dyDescent="0.15">
      <c r="O578" s="54"/>
    </row>
    <row r="579" spans="15:15" x14ac:dyDescent="0.15">
      <c r="O579" s="54"/>
    </row>
    <row r="580" spans="15:15" x14ac:dyDescent="0.15">
      <c r="O580" s="54"/>
    </row>
    <row r="581" spans="15:15" x14ac:dyDescent="0.15">
      <c r="O581" s="54"/>
    </row>
    <row r="582" spans="15:15" x14ac:dyDescent="0.15">
      <c r="O582" s="54"/>
    </row>
    <row r="583" spans="15:15" x14ac:dyDescent="0.15">
      <c r="O583" s="54"/>
    </row>
    <row r="584" spans="15:15" x14ac:dyDescent="0.15">
      <c r="O584" s="54"/>
    </row>
    <row r="585" spans="15:15" x14ac:dyDescent="0.15">
      <c r="O585" s="54"/>
    </row>
    <row r="586" spans="15:15" x14ac:dyDescent="0.15">
      <c r="O586" s="54"/>
    </row>
    <row r="587" spans="15:15" x14ac:dyDescent="0.15">
      <c r="O587" s="54"/>
    </row>
    <row r="588" spans="15:15" x14ac:dyDescent="0.15">
      <c r="O588" s="54"/>
    </row>
    <row r="589" spans="15:15" x14ac:dyDescent="0.15">
      <c r="O589" s="54"/>
    </row>
    <row r="590" spans="15:15" x14ac:dyDescent="0.15">
      <c r="O590" s="54"/>
    </row>
    <row r="591" spans="15:15" x14ac:dyDescent="0.15">
      <c r="O591" s="54"/>
    </row>
    <row r="592" spans="15:15" x14ac:dyDescent="0.15">
      <c r="O592" s="54"/>
    </row>
    <row r="593" spans="15:15" x14ac:dyDescent="0.15">
      <c r="O593" s="54"/>
    </row>
    <row r="594" spans="15:15" x14ac:dyDescent="0.15">
      <c r="O594" s="54"/>
    </row>
    <row r="595" spans="15:15" x14ac:dyDescent="0.15">
      <c r="O595" s="54"/>
    </row>
    <row r="596" spans="15:15" x14ac:dyDescent="0.15">
      <c r="O596" s="54"/>
    </row>
    <row r="597" spans="15:15" x14ac:dyDescent="0.15">
      <c r="O597" s="54"/>
    </row>
    <row r="598" spans="15:15" x14ac:dyDescent="0.15">
      <c r="O598" s="54"/>
    </row>
    <row r="599" spans="15:15" x14ac:dyDescent="0.15">
      <c r="O599" s="54"/>
    </row>
    <row r="600" spans="15:15" x14ac:dyDescent="0.15">
      <c r="O600" s="54"/>
    </row>
    <row r="601" spans="15:15" x14ac:dyDescent="0.15">
      <c r="O601" s="54"/>
    </row>
    <row r="602" spans="15:15" x14ac:dyDescent="0.15">
      <c r="O602" s="54"/>
    </row>
    <row r="603" spans="15:15" x14ac:dyDescent="0.15">
      <c r="O603" s="54"/>
    </row>
    <row r="604" spans="15:15" x14ac:dyDescent="0.15">
      <c r="O604" s="54"/>
    </row>
    <row r="605" spans="15:15" x14ac:dyDescent="0.15">
      <c r="O605" s="54"/>
    </row>
    <row r="606" spans="15:15" x14ac:dyDescent="0.15">
      <c r="O606" s="54"/>
    </row>
    <row r="607" spans="15:15" x14ac:dyDescent="0.15">
      <c r="O607" s="54"/>
    </row>
    <row r="608" spans="15:15" x14ac:dyDescent="0.15">
      <c r="O608" s="54"/>
    </row>
    <row r="609" spans="15:15" x14ac:dyDescent="0.15">
      <c r="O609" s="54"/>
    </row>
    <row r="610" spans="15:15" x14ac:dyDescent="0.15">
      <c r="O610" s="54"/>
    </row>
    <row r="611" spans="15:15" x14ac:dyDescent="0.15">
      <c r="O611" s="54"/>
    </row>
    <row r="612" spans="15:15" x14ac:dyDescent="0.15">
      <c r="O612" s="54"/>
    </row>
    <row r="613" spans="15:15" x14ac:dyDescent="0.15">
      <c r="O613" s="54"/>
    </row>
    <row r="614" spans="15:15" x14ac:dyDescent="0.15">
      <c r="O614" s="54"/>
    </row>
    <row r="615" spans="15:15" x14ac:dyDescent="0.15">
      <c r="O615" s="54"/>
    </row>
    <row r="616" spans="15:15" x14ac:dyDescent="0.15">
      <c r="O616" s="54"/>
    </row>
    <row r="617" spans="15:15" x14ac:dyDescent="0.15">
      <c r="O617" s="54"/>
    </row>
    <row r="618" spans="15:15" x14ac:dyDescent="0.15">
      <c r="O618" s="54"/>
    </row>
    <row r="619" spans="15:15" x14ac:dyDescent="0.15">
      <c r="O619" s="54"/>
    </row>
    <row r="620" spans="15:15" x14ac:dyDescent="0.15">
      <c r="O620" s="54"/>
    </row>
    <row r="621" spans="15:15" x14ac:dyDescent="0.15">
      <c r="O621" s="54"/>
    </row>
    <row r="622" spans="15:15" x14ac:dyDescent="0.15">
      <c r="O622" s="54"/>
    </row>
    <row r="623" spans="15:15" x14ac:dyDescent="0.15">
      <c r="O623" s="54"/>
    </row>
    <row r="624" spans="15:15" x14ac:dyDescent="0.15">
      <c r="O624" s="54"/>
    </row>
    <row r="625" spans="15:15" x14ac:dyDescent="0.15">
      <c r="O625" s="54"/>
    </row>
    <row r="626" spans="15:15" x14ac:dyDescent="0.15">
      <c r="O626" s="54"/>
    </row>
    <row r="627" spans="15:15" x14ac:dyDescent="0.15">
      <c r="O627" s="54"/>
    </row>
    <row r="628" spans="15:15" x14ac:dyDescent="0.15">
      <c r="O628" s="54"/>
    </row>
    <row r="629" spans="15:15" x14ac:dyDescent="0.15">
      <c r="O629" s="54"/>
    </row>
    <row r="630" spans="15:15" x14ac:dyDescent="0.15">
      <c r="O630" s="54"/>
    </row>
    <row r="631" spans="15:15" x14ac:dyDescent="0.15">
      <c r="O631" s="54"/>
    </row>
    <row r="632" spans="15:15" x14ac:dyDescent="0.15">
      <c r="O632" s="54"/>
    </row>
    <row r="633" spans="15:15" x14ac:dyDescent="0.15">
      <c r="O633" s="54"/>
    </row>
    <row r="634" spans="15:15" x14ac:dyDescent="0.15">
      <c r="O634" s="54"/>
    </row>
    <row r="635" spans="15:15" x14ac:dyDescent="0.15">
      <c r="O635" s="54"/>
    </row>
    <row r="636" spans="15:15" x14ac:dyDescent="0.15">
      <c r="O636" s="54"/>
    </row>
    <row r="637" spans="15:15" x14ac:dyDescent="0.15">
      <c r="O637" s="54"/>
    </row>
    <row r="638" spans="15:15" x14ac:dyDescent="0.15">
      <c r="O638" s="54"/>
    </row>
    <row r="639" spans="15:15" x14ac:dyDescent="0.15">
      <c r="O639" s="54"/>
    </row>
    <row r="640" spans="15:15" x14ac:dyDescent="0.15">
      <c r="O640" s="54"/>
    </row>
    <row r="641" spans="15:15" x14ac:dyDescent="0.15">
      <c r="O641" s="54"/>
    </row>
    <row r="642" spans="15:15" x14ac:dyDescent="0.15">
      <c r="O642" s="54"/>
    </row>
    <row r="643" spans="15:15" x14ac:dyDescent="0.15">
      <c r="O643" s="54"/>
    </row>
    <row r="644" spans="15:15" x14ac:dyDescent="0.15">
      <c r="O644" s="54"/>
    </row>
    <row r="645" spans="15:15" x14ac:dyDescent="0.15">
      <c r="O645" s="54"/>
    </row>
    <row r="646" spans="15:15" x14ac:dyDescent="0.15">
      <c r="O646" s="54"/>
    </row>
    <row r="647" spans="15:15" x14ac:dyDescent="0.15">
      <c r="O647" s="54"/>
    </row>
    <row r="648" spans="15:15" x14ac:dyDescent="0.15">
      <c r="O648" s="54"/>
    </row>
    <row r="649" spans="15:15" x14ac:dyDescent="0.15">
      <c r="O649" s="54"/>
    </row>
    <row r="650" spans="15:15" x14ac:dyDescent="0.15">
      <c r="O650" s="54"/>
    </row>
    <row r="651" spans="15:15" x14ac:dyDescent="0.15">
      <c r="O651" s="54"/>
    </row>
    <row r="652" spans="15:15" x14ac:dyDescent="0.15">
      <c r="O652" s="54"/>
    </row>
    <row r="653" spans="15:15" x14ac:dyDescent="0.15">
      <c r="O653" s="54"/>
    </row>
    <row r="654" spans="15:15" x14ac:dyDescent="0.15">
      <c r="O654" s="54"/>
    </row>
    <row r="655" spans="15:15" x14ac:dyDescent="0.15">
      <c r="O655" s="54"/>
    </row>
    <row r="656" spans="15:15" x14ac:dyDescent="0.15">
      <c r="O656" s="54"/>
    </row>
    <row r="657" spans="15:15" x14ac:dyDescent="0.15">
      <c r="O657" s="54"/>
    </row>
    <row r="658" spans="15:15" x14ac:dyDescent="0.15">
      <c r="O658" s="54"/>
    </row>
    <row r="659" spans="15:15" x14ac:dyDescent="0.15">
      <c r="O659" s="54"/>
    </row>
    <row r="660" spans="15:15" x14ac:dyDescent="0.15">
      <c r="O660" s="54"/>
    </row>
    <row r="661" spans="15:15" x14ac:dyDescent="0.15">
      <c r="O661" s="54"/>
    </row>
    <row r="662" spans="15:15" x14ac:dyDescent="0.15">
      <c r="O662" s="54"/>
    </row>
    <row r="663" spans="15:15" x14ac:dyDescent="0.15">
      <c r="O663" s="54"/>
    </row>
    <row r="664" spans="15:15" x14ac:dyDescent="0.15">
      <c r="O664" s="54"/>
    </row>
    <row r="665" spans="15:15" x14ac:dyDescent="0.15">
      <c r="O665" s="54"/>
    </row>
    <row r="666" spans="15:15" x14ac:dyDescent="0.15">
      <c r="O666" s="54"/>
    </row>
    <row r="667" spans="15:15" x14ac:dyDescent="0.15">
      <c r="O667" s="54"/>
    </row>
    <row r="668" spans="15:15" x14ac:dyDescent="0.15">
      <c r="O668" s="54"/>
    </row>
    <row r="669" spans="15:15" x14ac:dyDescent="0.15">
      <c r="O669" s="54"/>
    </row>
    <row r="670" spans="15:15" x14ac:dyDescent="0.15">
      <c r="O670" s="54"/>
    </row>
    <row r="671" spans="15:15" x14ac:dyDescent="0.15">
      <c r="O671" s="54"/>
    </row>
    <row r="672" spans="15:15" x14ac:dyDescent="0.15">
      <c r="O672" s="54"/>
    </row>
    <row r="673" spans="15:15" x14ac:dyDescent="0.15">
      <c r="O673" s="54"/>
    </row>
    <row r="674" spans="15:15" x14ac:dyDescent="0.15">
      <c r="O674" s="54"/>
    </row>
    <row r="675" spans="15:15" x14ac:dyDescent="0.15">
      <c r="O675" s="54"/>
    </row>
    <row r="676" spans="15:15" x14ac:dyDescent="0.15">
      <c r="O676" s="54"/>
    </row>
    <row r="677" spans="15:15" x14ac:dyDescent="0.15">
      <c r="O677" s="54"/>
    </row>
    <row r="678" spans="15:15" x14ac:dyDescent="0.15">
      <c r="O678" s="54"/>
    </row>
    <row r="679" spans="15:15" x14ac:dyDescent="0.15">
      <c r="O679" s="54"/>
    </row>
    <row r="680" spans="15:15" x14ac:dyDescent="0.15">
      <c r="O680" s="54"/>
    </row>
    <row r="681" spans="15:15" x14ac:dyDescent="0.15">
      <c r="O681" s="54"/>
    </row>
    <row r="682" spans="15:15" x14ac:dyDescent="0.15">
      <c r="O682" s="54"/>
    </row>
    <row r="683" spans="15:15" x14ac:dyDescent="0.15">
      <c r="O683" s="54"/>
    </row>
    <row r="684" spans="15:15" x14ac:dyDescent="0.15">
      <c r="O684" s="54"/>
    </row>
    <row r="685" spans="15:15" x14ac:dyDescent="0.15">
      <c r="O685" s="54"/>
    </row>
    <row r="686" spans="15:15" x14ac:dyDescent="0.15">
      <c r="O686" s="54"/>
    </row>
    <row r="687" spans="15:15" x14ac:dyDescent="0.15">
      <c r="O687" s="54"/>
    </row>
    <row r="688" spans="15:15" x14ac:dyDescent="0.15">
      <c r="O688" s="54"/>
    </row>
    <row r="689" spans="15:15" x14ac:dyDescent="0.15">
      <c r="O689" s="54"/>
    </row>
    <row r="690" spans="15:15" x14ac:dyDescent="0.15">
      <c r="O690" s="54"/>
    </row>
    <row r="691" spans="15:15" x14ac:dyDescent="0.15">
      <c r="O691" s="54"/>
    </row>
    <row r="692" spans="15:15" x14ac:dyDescent="0.15">
      <c r="O692" s="54"/>
    </row>
    <row r="693" spans="15:15" x14ac:dyDescent="0.15">
      <c r="O693" s="54"/>
    </row>
    <row r="694" spans="15:15" x14ac:dyDescent="0.15">
      <c r="O694" s="54"/>
    </row>
    <row r="695" spans="15:15" x14ac:dyDescent="0.15">
      <c r="O695" s="54"/>
    </row>
    <row r="696" spans="15:15" x14ac:dyDescent="0.15">
      <c r="O696" s="54"/>
    </row>
    <row r="697" spans="15:15" x14ac:dyDescent="0.15">
      <c r="O697" s="54"/>
    </row>
    <row r="698" spans="15:15" x14ac:dyDescent="0.15">
      <c r="O698" s="54"/>
    </row>
    <row r="699" spans="15:15" x14ac:dyDescent="0.15">
      <c r="O699" s="54"/>
    </row>
    <row r="700" spans="15:15" x14ac:dyDescent="0.15">
      <c r="O700" s="54"/>
    </row>
    <row r="701" spans="15:15" x14ac:dyDescent="0.15">
      <c r="O701" s="54"/>
    </row>
    <row r="702" spans="15:15" x14ac:dyDescent="0.15">
      <c r="O702" s="54"/>
    </row>
    <row r="703" spans="15:15" x14ac:dyDescent="0.15">
      <c r="O703" s="54"/>
    </row>
    <row r="704" spans="15:15" x14ac:dyDescent="0.15">
      <c r="O704" s="54"/>
    </row>
    <row r="705" spans="15:15" x14ac:dyDescent="0.15">
      <c r="O705" s="54"/>
    </row>
    <row r="706" spans="15:15" x14ac:dyDescent="0.15">
      <c r="O706" s="54"/>
    </row>
    <row r="707" spans="15:15" x14ac:dyDescent="0.15">
      <c r="O707" s="54"/>
    </row>
    <row r="708" spans="15:15" x14ac:dyDescent="0.15">
      <c r="O708" s="54"/>
    </row>
    <row r="709" spans="15:15" x14ac:dyDescent="0.15">
      <c r="O709" s="54"/>
    </row>
    <row r="710" spans="15:15" x14ac:dyDescent="0.15">
      <c r="O710" s="54"/>
    </row>
    <row r="711" spans="15:15" x14ac:dyDescent="0.15">
      <c r="O711" s="54"/>
    </row>
    <row r="712" spans="15:15" x14ac:dyDescent="0.15">
      <c r="O712" s="54"/>
    </row>
    <row r="713" spans="15:15" x14ac:dyDescent="0.15">
      <c r="O713" s="54"/>
    </row>
    <row r="714" spans="15:15" x14ac:dyDescent="0.15">
      <c r="O714" s="54"/>
    </row>
    <row r="715" spans="15:15" x14ac:dyDescent="0.15">
      <c r="O715" s="54"/>
    </row>
    <row r="716" spans="15:15" x14ac:dyDescent="0.15">
      <c r="O716" s="54"/>
    </row>
    <row r="717" spans="15:15" x14ac:dyDescent="0.15">
      <c r="O717" s="54"/>
    </row>
    <row r="718" spans="15:15" x14ac:dyDescent="0.15">
      <c r="O718" s="54"/>
    </row>
    <row r="719" spans="15:15" x14ac:dyDescent="0.15">
      <c r="O719" s="54"/>
    </row>
    <row r="720" spans="15:15" x14ac:dyDescent="0.15">
      <c r="O720" s="54"/>
    </row>
    <row r="721" spans="15:15" x14ac:dyDescent="0.15">
      <c r="O721" s="54"/>
    </row>
    <row r="722" spans="15:15" x14ac:dyDescent="0.15">
      <c r="O722" s="54"/>
    </row>
    <row r="723" spans="15:15" x14ac:dyDescent="0.15">
      <c r="O723" s="54"/>
    </row>
    <row r="724" spans="15:15" x14ac:dyDescent="0.15">
      <c r="O724" s="54"/>
    </row>
    <row r="725" spans="15:15" x14ac:dyDescent="0.15">
      <c r="O725" s="54"/>
    </row>
    <row r="726" spans="15:15" x14ac:dyDescent="0.15">
      <c r="O726" s="54"/>
    </row>
    <row r="727" spans="15:15" x14ac:dyDescent="0.15">
      <c r="O727" s="54"/>
    </row>
    <row r="728" spans="15:15" x14ac:dyDescent="0.15">
      <c r="O728" s="54"/>
    </row>
    <row r="729" spans="15:15" x14ac:dyDescent="0.15">
      <c r="O729" s="54"/>
    </row>
    <row r="730" spans="15:15" x14ac:dyDescent="0.15">
      <c r="O730" s="54"/>
    </row>
    <row r="731" spans="15:15" x14ac:dyDescent="0.15">
      <c r="O731" s="54"/>
    </row>
    <row r="732" spans="15:15" x14ac:dyDescent="0.15">
      <c r="O732" s="54"/>
    </row>
    <row r="733" spans="15:15" x14ac:dyDescent="0.15">
      <c r="O733" s="54"/>
    </row>
    <row r="734" spans="15:15" x14ac:dyDescent="0.15">
      <c r="O734" s="54"/>
    </row>
    <row r="735" spans="15:15" x14ac:dyDescent="0.15">
      <c r="O735" s="54"/>
    </row>
    <row r="736" spans="15:15" x14ac:dyDescent="0.15">
      <c r="O736" s="54"/>
    </row>
    <row r="737" spans="15:15" x14ac:dyDescent="0.15">
      <c r="O737" s="54"/>
    </row>
    <row r="738" spans="15:15" x14ac:dyDescent="0.15">
      <c r="O738" s="54"/>
    </row>
    <row r="739" spans="15:15" x14ac:dyDescent="0.15">
      <c r="O739" s="54"/>
    </row>
    <row r="740" spans="15:15" x14ac:dyDescent="0.15">
      <c r="O740" s="54"/>
    </row>
    <row r="741" spans="15:15" x14ac:dyDescent="0.15">
      <c r="O741" s="54"/>
    </row>
    <row r="742" spans="15:15" x14ac:dyDescent="0.15">
      <c r="O742" s="54"/>
    </row>
    <row r="743" spans="15:15" x14ac:dyDescent="0.15">
      <c r="O743" s="54"/>
    </row>
    <row r="744" spans="15:15" x14ac:dyDescent="0.15">
      <c r="O744" s="54"/>
    </row>
    <row r="745" spans="15:15" x14ac:dyDescent="0.15">
      <c r="O745" s="54"/>
    </row>
    <row r="746" spans="15:15" x14ac:dyDescent="0.15">
      <c r="O746" s="54"/>
    </row>
    <row r="747" spans="15:15" x14ac:dyDescent="0.15">
      <c r="O747" s="54"/>
    </row>
    <row r="748" spans="15:15" x14ac:dyDescent="0.15">
      <c r="O748" s="54"/>
    </row>
    <row r="749" spans="15:15" x14ac:dyDescent="0.15">
      <c r="O749" s="54"/>
    </row>
    <row r="750" spans="15:15" x14ac:dyDescent="0.15">
      <c r="O750" s="54"/>
    </row>
    <row r="751" spans="15:15" x14ac:dyDescent="0.15">
      <c r="O751" s="54"/>
    </row>
    <row r="752" spans="15:15" x14ac:dyDescent="0.15">
      <c r="O752" s="54"/>
    </row>
    <row r="753" spans="15:15" x14ac:dyDescent="0.15">
      <c r="O753" s="54"/>
    </row>
    <row r="754" spans="15:15" x14ac:dyDescent="0.15">
      <c r="O754" s="54"/>
    </row>
    <row r="755" spans="15:15" x14ac:dyDescent="0.15">
      <c r="O755" s="54"/>
    </row>
    <row r="756" spans="15:15" x14ac:dyDescent="0.15">
      <c r="O756" s="54"/>
    </row>
    <row r="757" spans="15:15" x14ac:dyDescent="0.15">
      <c r="O757" s="54"/>
    </row>
    <row r="758" spans="15:15" x14ac:dyDescent="0.15">
      <c r="O758" s="54"/>
    </row>
    <row r="759" spans="15:15" x14ac:dyDescent="0.15">
      <c r="O759" s="54"/>
    </row>
    <row r="760" spans="15:15" x14ac:dyDescent="0.15">
      <c r="O760" s="54"/>
    </row>
    <row r="761" spans="15:15" x14ac:dyDescent="0.15">
      <c r="O761" s="54"/>
    </row>
    <row r="762" spans="15:15" x14ac:dyDescent="0.15">
      <c r="O762" s="54"/>
    </row>
    <row r="763" spans="15:15" x14ac:dyDescent="0.15">
      <c r="O763" s="54"/>
    </row>
    <row r="764" spans="15:15" x14ac:dyDescent="0.15">
      <c r="O764" s="54"/>
    </row>
    <row r="765" spans="15:15" x14ac:dyDescent="0.15">
      <c r="O765" s="54"/>
    </row>
    <row r="766" spans="15:15" x14ac:dyDescent="0.15">
      <c r="O766" s="54"/>
    </row>
    <row r="767" spans="15:15" x14ac:dyDescent="0.15">
      <c r="O767" s="54"/>
    </row>
    <row r="768" spans="15:15" x14ac:dyDescent="0.15">
      <c r="O768" s="54"/>
    </row>
    <row r="769" spans="15:15" x14ac:dyDescent="0.15">
      <c r="O769" s="54"/>
    </row>
    <row r="770" spans="15:15" x14ac:dyDescent="0.15">
      <c r="O770" s="54"/>
    </row>
    <row r="771" spans="15:15" x14ac:dyDescent="0.15">
      <c r="O771" s="54"/>
    </row>
    <row r="772" spans="15:15" x14ac:dyDescent="0.15">
      <c r="O772" s="54"/>
    </row>
    <row r="773" spans="15:15" x14ac:dyDescent="0.15">
      <c r="O773" s="54"/>
    </row>
    <row r="774" spans="15:15" x14ac:dyDescent="0.15">
      <c r="O774" s="54"/>
    </row>
    <row r="775" spans="15:15" x14ac:dyDescent="0.15">
      <c r="O775" s="54"/>
    </row>
    <row r="776" spans="15:15" x14ac:dyDescent="0.15">
      <c r="O776" s="54"/>
    </row>
    <row r="777" spans="15:15" x14ac:dyDescent="0.15">
      <c r="O777" s="54"/>
    </row>
    <row r="778" spans="15:15" x14ac:dyDescent="0.15">
      <c r="O778" s="54"/>
    </row>
    <row r="779" spans="15:15" x14ac:dyDescent="0.15">
      <c r="O779" s="54"/>
    </row>
    <row r="780" spans="15:15" x14ac:dyDescent="0.15">
      <c r="O780" s="54"/>
    </row>
    <row r="781" spans="15:15" x14ac:dyDescent="0.15">
      <c r="O781" s="54"/>
    </row>
    <row r="782" spans="15:15" x14ac:dyDescent="0.15">
      <c r="O782" s="54"/>
    </row>
    <row r="783" spans="15:15" x14ac:dyDescent="0.15">
      <c r="O783" s="54"/>
    </row>
    <row r="784" spans="15:15" x14ac:dyDescent="0.15">
      <c r="O784" s="54"/>
    </row>
    <row r="785" spans="15:15" x14ac:dyDescent="0.15">
      <c r="O785" s="54"/>
    </row>
    <row r="786" spans="15:15" x14ac:dyDescent="0.15">
      <c r="O786" s="54"/>
    </row>
    <row r="787" spans="15:15" x14ac:dyDescent="0.15">
      <c r="O787" s="54"/>
    </row>
    <row r="788" spans="15:15" x14ac:dyDescent="0.15">
      <c r="O788" s="54"/>
    </row>
    <row r="789" spans="15:15" x14ac:dyDescent="0.15">
      <c r="O789" s="54"/>
    </row>
    <row r="790" spans="15:15" x14ac:dyDescent="0.15">
      <c r="O790" s="54"/>
    </row>
    <row r="791" spans="15:15" x14ac:dyDescent="0.15">
      <c r="O791" s="54"/>
    </row>
    <row r="792" spans="15:15" x14ac:dyDescent="0.15">
      <c r="O792" s="54"/>
    </row>
    <row r="793" spans="15:15" x14ac:dyDescent="0.15">
      <c r="O793" s="54"/>
    </row>
    <row r="794" spans="15:15" x14ac:dyDescent="0.15">
      <c r="O794" s="54"/>
    </row>
    <row r="795" spans="15:15" x14ac:dyDescent="0.15">
      <c r="O795" s="54"/>
    </row>
    <row r="796" spans="15:15" x14ac:dyDescent="0.15">
      <c r="O796" s="54"/>
    </row>
    <row r="797" spans="15:15" x14ac:dyDescent="0.15">
      <c r="O797" s="54"/>
    </row>
    <row r="798" spans="15:15" x14ac:dyDescent="0.15">
      <c r="O798" s="54"/>
    </row>
    <row r="799" spans="15:15" x14ac:dyDescent="0.15">
      <c r="O799" s="54"/>
    </row>
    <row r="800" spans="15:15" x14ac:dyDescent="0.15">
      <c r="O800" s="54"/>
    </row>
    <row r="801" spans="15:15" x14ac:dyDescent="0.15">
      <c r="O801" s="54"/>
    </row>
    <row r="802" spans="15:15" x14ac:dyDescent="0.15">
      <c r="O802" s="54"/>
    </row>
    <row r="803" spans="15:15" x14ac:dyDescent="0.15">
      <c r="O803" s="54"/>
    </row>
    <row r="804" spans="15:15" x14ac:dyDescent="0.15">
      <c r="O804" s="54"/>
    </row>
    <row r="805" spans="15:15" x14ac:dyDescent="0.15">
      <c r="O805" s="54"/>
    </row>
    <row r="806" spans="15:15" x14ac:dyDescent="0.15">
      <c r="O806" s="54"/>
    </row>
    <row r="807" spans="15:15" x14ac:dyDescent="0.15">
      <c r="O807" s="54"/>
    </row>
    <row r="808" spans="15:15" x14ac:dyDescent="0.15">
      <c r="O808" s="54"/>
    </row>
    <row r="809" spans="15:15" x14ac:dyDescent="0.15">
      <c r="O809" s="54"/>
    </row>
    <row r="810" spans="15:15" x14ac:dyDescent="0.15">
      <c r="O810" s="54"/>
    </row>
    <row r="811" spans="15:15" x14ac:dyDescent="0.15">
      <c r="O811" s="54"/>
    </row>
    <row r="812" spans="15:15" x14ac:dyDescent="0.15">
      <c r="O812" s="54"/>
    </row>
    <row r="813" spans="15:15" x14ac:dyDescent="0.15">
      <c r="O813" s="54"/>
    </row>
    <row r="814" spans="15:15" x14ac:dyDescent="0.15">
      <c r="O814" s="54"/>
    </row>
    <row r="815" spans="15:15" x14ac:dyDescent="0.15">
      <c r="O815" s="54"/>
    </row>
    <row r="816" spans="15:15" x14ac:dyDescent="0.15">
      <c r="O816" s="54"/>
    </row>
    <row r="817" spans="15:15" x14ac:dyDescent="0.15">
      <c r="O817" s="54"/>
    </row>
    <row r="818" spans="15:15" x14ac:dyDescent="0.15">
      <c r="O818" s="54"/>
    </row>
    <row r="819" spans="15:15" x14ac:dyDescent="0.15">
      <c r="O819" s="54"/>
    </row>
    <row r="820" spans="15:15" x14ac:dyDescent="0.15">
      <c r="O820" s="54"/>
    </row>
    <row r="821" spans="15:15" x14ac:dyDescent="0.15">
      <c r="O821" s="54"/>
    </row>
    <row r="822" spans="15:15" x14ac:dyDescent="0.15">
      <c r="O822" s="54"/>
    </row>
    <row r="823" spans="15:15" x14ac:dyDescent="0.15">
      <c r="O823" s="54"/>
    </row>
    <row r="824" spans="15:15" x14ac:dyDescent="0.15">
      <c r="O824" s="54"/>
    </row>
    <row r="825" spans="15:15" x14ac:dyDescent="0.15">
      <c r="O825" s="54"/>
    </row>
    <row r="826" spans="15:15" x14ac:dyDescent="0.15">
      <c r="O826" s="54"/>
    </row>
    <row r="827" spans="15:15" x14ac:dyDescent="0.15">
      <c r="O827" s="54"/>
    </row>
    <row r="828" spans="15:15" x14ac:dyDescent="0.15">
      <c r="O828" s="54"/>
    </row>
    <row r="829" spans="15:15" x14ac:dyDescent="0.15">
      <c r="O829" s="54"/>
    </row>
    <row r="830" spans="15:15" x14ac:dyDescent="0.15">
      <c r="O830" s="54"/>
    </row>
    <row r="831" spans="15:15" x14ac:dyDescent="0.15">
      <c r="O831" s="54"/>
    </row>
    <row r="832" spans="15:15" x14ac:dyDescent="0.15">
      <c r="O832" s="54"/>
    </row>
    <row r="833" spans="15:15" x14ac:dyDescent="0.15">
      <c r="O833" s="54"/>
    </row>
    <row r="834" spans="15:15" x14ac:dyDescent="0.15">
      <c r="O834" s="54"/>
    </row>
    <row r="835" spans="15:15" x14ac:dyDescent="0.15">
      <c r="O835" s="54"/>
    </row>
    <row r="836" spans="15:15" x14ac:dyDescent="0.15">
      <c r="O836" s="54"/>
    </row>
    <row r="837" spans="15:15" x14ac:dyDescent="0.15">
      <c r="O837" s="54"/>
    </row>
    <row r="838" spans="15:15" x14ac:dyDescent="0.15">
      <c r="O838" s="54"/>
    </row>
    <row r="839" spans="15:15" x14ac:dyDescent="0.15">
      <c r="O839" s="54"/>
    </row>
    <row r="840" spans="15:15" x14ac:dyDescent="0.15">
      <c r="O840" s="54"/>
    </row>
    <row r="841" spans="15:15" x14ac:dyDescent="0.15">
      <c r="O841" s="54"/>
    </row>
    <row r="842" spans="15:15" x14ac:dyDescent="0.15">
      <c r="O842" s="54"/>
    </row>
    <row r="843" spans="15:15" x14ac:dyDescent="0.15">
      <c r="O843" s="54"/>
    </row>
    <row r="844" spans="15:15" x14ac:dyDescent="0.15">
      <c r="O844" s="54"/>
    </row>
    <row r="845" spans="15:15" x14ac:dyDescent="0.15">
      <c r="O845" s="54"/>
    </row>
    <row r="846" spans="15:15" x14ac:dyDescent="0.15">
      <c r="O846" s="54"/>
    </row>
    <row r="847" spans="15:15" x14ac:dyDescent="0.15">
      <c r="O847" s="54"/>
    </row>
    <row r="848" spans="15:15" x14ac:dyDescent="0.15">
      <c r="O848" s="54"/>
    </row>
    <row r="849" spans="15:15" x14ac:dyDescent="0.15">
      <c r="O849" s="54"/>
    </row>
    <row r="850" spans="15:15" x14ac:dyDescent="0.15">
      <c r="O850" s="54"/>
    </row>
    <row r="851" spans="15:15" x14ac:dyDescent="0.15">
      <c r="O851" s="54"/>
    </row>
    <row r="852" spans="15:15" x14ac:dyDescent="0.15">
      <c r="O852" s="54"/>
    </row>
    <row r="853" spans="15:15" x14ac:dyDescent="0.15">
      <c r="O853" s="54"/>
    </row>
    <row r="854" spans="15:15" x14ac:dyDescent="0.15">
      <c r="O854" s="54"/>
    </row>
    <row r="855" spans="15:15" x14ac:dyDescent="0.15">
      <c r="O855" s="54"/>
    </row>
    <row r="856" spans="15:15" x14ac:dyDescent="0.15">
      <c r="O856" s="54"/>
    </row>
    <row r="857" spans="15:15" x14ac:dyDescent="0.15">
      <c r="O857" s="54"/>
    </row>
    <row r="858" spans="15:15" x14ac:dyDescent="0.15">
      <c r="O858" s="54"/>
    </row>
    <row r="859" spans="15:15" x14ac:dyDescent="0.15">
      <c r="O859" s="54"/>
    </row>
    <row r="860" spans="15:15" x14ac:dyDescent="0.15">
      <c r="O860" s="54"/>
    </row>
    <row r="861" spans="15:15" x14ac:dyDescent="0.15">
      <c r="O861" s="54"/>
    </row>
    <row r="862" spans="15:15" x14ac:dyDescent="0.15">
      <c r="O862" s="54"/>
    </row>
    <row r="863" spans="15:15" x14ac:dyDescent="0.15">
      <c r="O863" s="54"/>
    </row>
    <row r="864" spans="15:15" x14ac:dyDescent="0.15">
      <c r="O864" s="54"/>
    </row>
    <row r="865" spans="15:15" x14ac:dyDescent="0.15">
      <c r="O865" s="54"/>
    </row>
    <row r="866" spans="15:15" x14ac:dyDescent="0.15">
      <c r="O866" s="54"/>
    </row>
    <row r="867" spans="15:15" x14ac:dyDescent="0.15">
      <c r="O867" s="54"/>
    </row>
    <row r="868" spans="15:15" x14ac:dyDescent="0.15">
      <c r="O868" s="54"/>
    </row>
    <row r="869" spans="15:15" x14ac:dyDescent="0.15">
      <c r="O869" s="54"/>
    </row>
    <row r="870" spans="15:15" x14ac:dyDescent="0.15">
      <c r="O870" s="54"/>
    </row>
    <row r="871" spans="15:15" x14ac:dyDescent="0.15">
      <c r="O871" s="54"/>
    </row>
    <row r="872" spans="15:15" x14ac:dyDescent="0.15">
      <c r="O872" s="54"/>
    </row>
    <row r="873" spans="15:15" x14ac:dyDescent="0.15">
      <c r="O873" s="54"/>
    </row>
    <row r="874" spans="15:15" x14ac:dyDescent="0.15">
      <c r="O874" s="54"/>
    </row>
    <row r="875" spans="15:15" x14ac:dyDescent="0.15">
      <c r="O875" s="54"/>
    </row>
    <row r="876" spans="15:15" x14ac:dyDescent="0.15">
      <c r="O876" s="54"/>
    </row>
    <row r="877" spans="15:15" x14ac:dyDescent="0.15">
      <c r="O877" s="54"/>
    </row>
    <row r="878" spans="15:15" x14ac:dyDescent="0.15">
      <c r="O878" s="54"/>
    </row>
    <row r="879" spans="15:15" x14ac:dyDescent="0.15">
      <c r="O879" s="54"/>
    </row>
    <row r="880" spans="15:15" x14ac:dyDescent="0.15">
      <c r="O880" s="54"/>
    </row>
    <row r="881" spans="15:15" x14ac:dyDescent="0.15">
      <c r="O881" s="54"/>
    </row>
    <row r="882" spans="15:15" x14ac:dyDescent="0.15">
      <c r="O882" s="54"/>
    </row>
    <row r="883" spans="15:15" x14ac:dyDescent="0.15">
      <c r="O883" s="54"/>
    </row>
    <row r="884" spans="15:15" x14ac:dyDescent="0.15">
      <c r="O884" s="54"/>
    </row>
    <row r="885" spans="15:15" x14ac:dyDescent="0.15">
      <c r="O885" s="54"/>
    </row>
    <row r="886" spans="15:15" x14ac:dyDescent="0.15">
      <c r="O886" s="54"/>
    </row>
    <row r="887" spans="15:15" x14ac:dyDescent="0.15">
      <c r="O887" s="54"/>
    </row>
    <row r="888" spans="15:15" x14ac:dyDescent="0.15">
      <c r="O888" s="54"/>
    </row>
    <row r="889" spans="15:15" x14ac:dyDescent="0.15">
      <c r="O889" s="54"/>
    </row>
    <row r="890" spans="15:15" x14ac:dyDescent="0.15">
      <c r="O890" s="54"/>
    </row>
    <row r="891" spans="15:15" x14ac:dyDescent="0.15">
      <c r="O891" s="54"/>
    </row>
    <row r="892" spans="15:15" x14ac:dyDescent="0.15">
      <c r="O892" s="54"/>
    </row>
    <row r="893" spans="15:15" x14ac:dyDescent="0.15">
      <c r="O893" s="54"/>
    </row>
    <row r="894" spans="15:15" x14ac:dyDescent="0.15">
      <c r="O894" s="54"/>
    </row>
    <row r="895" spans="15:15" x14ac:dyDescent="0.15">
      <c r="O895" s="54"/>
    </row>
    <row r="896" spans="15:15" x14ac:dyDescent="0.15">
      <c r="O896" s="54"/>
    </row>
    <row r="897" spans="15:15" x14ac:dyDescent="0.15">
      <c r="O897" s="54"/>
    </row>
    <row r="898" spans="15:15" x14ac:dyDescent="0.15">
      <c r="O898" s="54"/>
    </row>
    <row r="899" spans="15:15" x14ac:dyDescent="0.15">
      <c r="O899" s="54"/>
    </row>
    <row r="900" spans="15:15" x14ac:dyDescent="0.15">
      <c r="O900" s="54"/>
    </row>
    <row r="901" spans="15:15" x14ac:dyDescent="0.15">
      <c r="O901" s="54"/>
    </row>
    <row r="902" spans="15:15" x14ac:dyDescent="0.15">
      <c r="O902" s="54"/>
    </row>
    <row r="903" spans="15:15" x14ac:dyDescent="0.15">
      <c r="O903" s="54"/>
    </row>
    <row r="904" spans="15:15" x14ac:dyDescent="0.15">
      <c r="O904" s="54"/>
    </row>
    <row r="905" spans="15:15" x14ac:dyDescent="0.15">
      <c r="O905" s="54"/>
    </row>
    <row r="906" spans="15:15" x14ac:dyDescent="0.15">
      <c r="O906" s="54"/>
    </row>
    <row r="907" spans="15:15" x14ac:dyDescent="0.15">
      <c r="O907" s="54"/>
    </row>
    <row r="908" spans="15:15" x14ac:dyDescent="0.15">
      <c r="O908" s="54"/>
    </row>
    <row r="909" spans="15:15" x14ac:dyDescent="0.15">
      <c r="O909" s="54"/>
    </row>
    <row r="910" spans="15:15" x14ac:dyDescent="0.15">
      <c r="O910" s="54"/>
    </row>
    <row r="911" spans="15:15" x14ac:dyDescent="0.15">
      <c r="O911" s="54"/>
    </row>
    <row r="912" spans="15:15" x14ac:dyDescent="0.15">
      <c r="O912" s="54"/>
    </row>
    <row r="913" spans="15:15" x14ac:dyDescent="0.15">
      <c r="O913" s="54"/>
    </row>
    <row r="914" spans="15:15" x14ac:dyDescent="0.15">
      <c r="O914" s="54"/>
    </row>
    <row r="915" spans="15:15" x14ac:dyDescent="0.15">
      <c r="O915" s="54"/>
    </row>
    <row r="916" spans="15:15" x14ac:dyDescent="0.15">
      <c r="O916" s="54"/>
    </row>
    <row r="917" spans="15:15" x14ac:dyDescent="0.15">
      <c r="O917" s="54"/>
    </row>
    <row r="918" spans="15:15" x14ac:dyDescent="0.15">
      <c r="O918" s="54"/>
    </row>
    <row r="919" spans="15:15" x14ac:dyDescent="0.15">
      <c r="O919" s="54"/>
    </row>
    <row r="920" spans="15:15" x14ac:dyDescent="0.15">
      <c r="O920" s="54"/>
    </row>
    <row r="921" spans="15:15" x14ac:dyDescent="0.15">
      <c r="O921" s="54"/>
    </row>
    <row r="922" spans="15:15" x14ac:dyDescent="0.15">
      <c r="O922" s="54"/>
    </row>
    <row r="923" spans="15:15" x14ac:dyDescent="0.15">
      <c r="O923" s="54"/>
    </row>
    <row r="924" spans="15:15" x14ac:dyDescent="0.15">
      <c r="O924" s="54"/>
    </row>
    <row r="925" spans="15:15" x14ac:dyDescent="0.15">
      <c r="O925" s="54"/>
    </row>
    <row r="926" spans="15:15" x14ac:dyDescent="0.15">
      <c r="O926" s="54"/>
    </row>
    <row r="927" spans="15:15" x14ac:dyDescent="0.15">
      <c r="O927" s="54"/>
    </row>
    <row r="928" spans="15:15" x14ac:dyDescent="0.15">
      <c r="O928" s="54"/>
    </row>
    <row r="929" spans="15:15" x14ac:dyDescent="0.15">
      <c r="O929" s="54"/>
    </row>
    <row r="930" spans="15:15" x14ac:dyDescent="0.15">
      <c r="O930" s="54"/>
    </row>
    <row r="931" spans="15:15" x14ac:dyDescent="0.15">
      <c r="O931" s="54"/>
    </row>
    <row r="932" spans="15:15" x14ac:dyDescent="0.15">
      <c r="O932" s="54"/>
    </row>
    <row r="933" spans="15:15" x14ac:dyDescent="0.15">
      <c r="O933" s="54"/>
    </row>
    <row r="934" spans="15:15" x14ac:dyDescent="0.15">
      <c r="O934" s="54"/>
    </row>
    <row r="935" spans="15:15" x14ac:dyDescent="0.15">
      <c r="O935" s="54"/>
    </row>
    <row r="936" spans="15:15" x14ac:dyDescent="0.15">
      <c r="O936" s="54"/>
    </row>
    <row r="937" spans="15:15" x14ac:dyDescent="0.15">
      <c r="O937" s="54"/>
    </row>
    <row r="938" spans="15:15" x14ac:dyDescent="0.15">
      <c r="O938" s="54"/>
    </row>
    <row r="939" spans="15:15" x14ac:dyDescent="0.15">
      <c r="O939" s="54"/>
    </row>
    <row r="940" spans="15:15" x14ac:dyDescent="0.15">
      <c r="O940" s="54"/>
    </row>
    <row r="941" spans="15:15" x14ac:dyDescent="0.15">
      <c r="O941" s="54"/>
    </row>
    <row r="942" spans="15:15" x14ac:dyDescent="0.15">
      <c r="O942" s="54"/>
    </row>
    <row r="943" spans="15:15" x14ac:dyDescent="0.15">
      <c r="O943" s="54"/>
    </row>
    <row r="944" spans="15:15" x14ac:dyDescent="0.15">
      <c r="O944" s="54"/>
    </row>
    <row r="945" spans="15:15" x14ac:dyDescent="0.15">
      <c r="O945" s="54"/>
    </row>
    <row r="946" spans="15:15" x14ac:dyDescent="0.15">
      <c r="O946" s="54"/>
    </row>
    <row r="947" spans="15:15" x14ac:dyDescent="0.15">
      <c r="O947" s="54"/>
    </row>
    <row r="948" spans="15:15" x14ac:dyDescent="0.15">
      <c r="O948" s="54"/>
    </row>
    <row r="949" spans="15:15" x14ac:dyDescent="0.15">
      <c r="O949" s="54"/>
    </row>
    <row r="950" spans="15:15" x14ac:dyDescent="0.15">
      <c r="O950" s="54"/>
    </row>
    <row r="951" spans="15:15" x14ac:dyDescent="0.15">
      <c r="O951" s="54"/>
    </row>
    <row r="952" spans="15:15" x14ac:dyDescent="0.15">
      <c r="O952" s="54"/>
    </row>
    <row r="953" spans="15:15" x14ac:dyDescent="0.15">
      <c r="O953" s="54"/>
    </row>
    <row r="954" spans="15:15" x14ac:dyDescent="0.15">
      <c r="O954" s="54"/>
    </row>
    <row r="955" spans="15:15" x14ac:dyDescent="0.15">
      <c r="O955" s="54"/>
    </row>
    <row r="956" spans="15:15" x14ac:dyDescent="0.15">
      <c r="O956" s="54"/>
    </row>
    <row r="957" spans="15:15" x14ac:dyDescent="0.15">
      <c r="O957" s="54"/>
    </row>
    <row r="958" spans="15:15" x14ac:dyDescent="0.15">
      <c r="O958" s="54"/>
    </row>
    <row r="959" spans="15:15" x14ac:dyDescent="0.15">
      <c r="O959" s="54"/>
    </row>
    <row r="960" spans="15:15" x14ac:dyDescent="0.15">
      <c r="O960" s="54"/>
    </row>
    <row r="961" spans="15:15" x14ac:dyDescent="0.15">
      <c r="O961" s="54"/>
    </row>
    <row r="962" spans="15:15" x14ac:dyDescent="0.15">
      <c r="O962" s="54"/>
    </row>
    <row r="963" spans="15:15" x14ac:dyDescent="0.15">
      <c r="O963" s="54"/>
    </row>
    <row r="964" spans="15:15" x14ac:dyDescent="0.15">
      <c r="O964" s="54"/>
    </row>
    <row r="965" spans="15:15" x14ac:dyDescent="0.15">
      <c r="O965" s="54"/>
    </row>
    <row r="966" spans="15:15" x14ac:dyDescent="0.15">
      <c r="O966" s="54"/>
    </row>
    <row r="967" spans="15:15" x14ac:dyDescent="0.15">
      <c r="O967" s="54"/>
    </row>
    <row r="968" spans="15:15" x14ac:dyDescent="0.15">
      <c r="O968" s="54"/>
    </row>
    <row r="969" spans="15:15" x14ac:dyDescent="0.15">
      <c r="O969" s="54"/>
    </row>
    <row r="970" spans="15:15" x14ac:dyDescent="0.15">
      <c r="O970" s="54"/>
    </row>
    <row r="971" spans="15:15" x14ac:dyDescent="0.15">
      <c r="O971" s="54"/>
    </row>
    <row r="972" spans="15:15" x14ac:dyDescent="0.15">
      <c r="O972" s="54"/>
    </row>
    <row r="973" spans="15:15" x14ac:dyDescent="0.15">
      <c r="O973" s="54"/>
    </row>
    <row r="974" spans="15:15" x14ac:dyDescent="0.15">
      <c r="O974" s="54"/>
    </row>
    <row r="975" spans="15:15" x14ac:dyDescent="0.15">
      <c r="O975" s="54"/>
    </row>
    <row r="976" spans="15:15" x14ac:dyDescent="0.15">
      <c r="O976" s="54"/>
    </row>
    <row r="977" spans="15:15" x14ac:dyDescent="0.15">
      <c r="O977" s="54"/>
    </row>
    <row r="978" spans="15:15" x14ac:dyDescent="0.15">
      <c r="O978" s="54"/>
    </row>
    <row r="979" spans="15:15" x14ac:dyDescent="0.15">
      <c r="O979" s="54"/>
    </row>
    <row r="980" spans="15:15" x14ac:dyDescent="0.15">
      <c r="O980" s="54"/>
    </row>
    <row r="981" spans="15:15" x14ac:dyDescent="0.15">
      <c r="O981" s="54"/>
    </row>
    <row r="982" spans="15:15" x14ac:dyDescent="0.15">
      <c r="O982" s="54"/>
    </row>
    <row r="983" spans="15:15" x14ac:dyDescent="0.15">
      <c r="O983" s="54"/>
    </row>
    <row r="984" spans="15:15" x14ac:dyDescent="0.15">
      <c r="O984" s="54"/>
    </row>
    <row r="985" spans="15:15" x14ac:dyDescent="0.15">
      <c r="O985" s="54"/>
    </row>
    <row r="986" spans="15:15" x14ac:dyDescent="0.15">
      <c r="O986" s="54"/>
    </row>
    <row r="987" spans="15:15" x14ac:dyDescent="0.15">
      <c r="O987" s="54"/>
    </row>
    <row r="988" spans="15:15" x14ac:dyDescent="0.15">
      <c r="O988" s="54"/>
    </row>
    <row r="989" spans="15:15" x14ac:dyDescent="0.15">
      <c r="O989" s="54"/>
    </row>
    <row r="990" spans="15:15" x14ac:dyDescent="0.15">
      <c r="O990" s="54"/>
    </row>
    <row r="991" spans="15:15" x14ac:dyDescent="0.15">
      <c r="O991" s="54"/>
    </row>
    <row r="992" spans="15:15" x14ac:dyDescent="0.15">
      <c r="O992" s="54"/>
    </row>
    <row r="993" spans="15:15" x14ac:dyDescent="0.15">
      <c r="O993" s="54"/>
    </row>
    <row r="994" spans="15:15" x14ac:dyDescent="0.15">
      <c r="O994" s="54"/>
    </row>
    <row r="995" spans="15:15" x14ac:dyDescent="0.15">
      <c r="O995" s="54"/>
    </row>
    <row r="996" spans="15:15" x14ac:dyDescent="0.15">
      <c r="O996" s="54"/>
    </row>
    <row r="997" spans="15:15" x14ac:dyDescent="0.15">
      <c r="O997" s="54"/>
    </row>
    <row r="998" spans="15:15" x14ac:dyDescent="0.15">
      <c r="O998" s="54"/>
    </row>
    <row r="999" spans="15:15" x14ac:dyDescent="0.15">
      <c r="O999" s="54"/>
    </row>
    <row r="1000" spans="15:15" x14ac:dyDescent="0.15">
      <c r="O1000" s="54"/>
    </row>
    <row r="1001" spans="15:15" x14ac:dyDescent="0.15">
      <c r="O1001" s="54"/>
    </row>
    <row r="1002" spans="15:15" x14ac:dyDescent="0.15">
      <c r="O1002" s="54"/>
    </row>
    <row r="1003" spans="15:15" x14ac:dyDescent="0.15">
      <c r="O1003" s="54"/>
    </row>
    <row r="1004" spans="15:15" x14ac:dyDescent="0.15">
      <c r="O1004" s="54"/>
    </row>
    <row r="1005" spans="15:15" x14ac:dyDescent="0.15">
      <c r="O1005" s="54"/>
    </row>
    <row r="1006" spans="15:15" x14ac:dyDescent="0.15">
      <c r="O1006" s="54"/>
    </row>
    <row r="1007" spans="15:15" x14ac:dyDescent="0.15">
      <c r="O1007" s="54"/>
    </row>
    <row r="1008" spans="15:15" x14ac:dyDescent="0.15">
      <c r="O1008" s="54"/>
    </row>
    <row r="1009" spans="15:15" x14ac:dyDescent="0.15">
      <c r="O1009" s="54"/>
    </row>
    <row r="1010" spans="15:15" x14ac:dyDescent="0.15">
      <c r="O1010" s="54"/>
    </row>
    <row r="1011" spans="15:15" x14ac:dyDescent="0.15">
      <c r="O1011" s="54"/>
    </row>
    <row r="1012" spans="15:15" x14ac:dyDescent="0.15">
      <c r="O1012" s="54"/>
    </row>
    <row r="1013" spans="15:15" x14ac:dyDescent="0.15">
      <c r="O1013" s="54"/>
    </row>
    <row r="1014" spans="15:15" x14ac:dyDescent="0.15">
      <c r="O1014" s="54"/>
    </row>
    <row r="1015" spans="15:15" x14ac:dyDescent="0.15">
      <c r="O1015" s="54"/>
    </row>
    <row r="1016" spans="15:15" x14ac:dyDescent="0.15">
      <c r="O1016" s="54"/>
    </row>
    <row r="1017" spans="15:15" x14ac:dyDescent="0.15">
      <c r="O1017" s="54"/>
    </row>
    <row r="1018" spans="15:15" x14ac:dyDescent="0.15">
      <c r="O1018" s="54"/>
    </row>
    <row r="1019" spans="15:15" x14ac:dyDescent="0.15">
      <c r="O1019" s="54"/>
    </row>
    <row r="1020" spans="15:15" x14ac:dyDescent="0.15">
      <c r="O1020" s="54"/>
    </row>
    <row r="1021" spans="15:15" x14ac:dyDescent="0.15">
      <c r="O1021" s="54"/>
    </row>
    <row r="1022" spans="15:15" x14ac:dyDescent="0.15">
      <c r="O1022" s="54"/>
    </row>
    <row r="1023" spans="15:15" x14ac:dyDescent="0.15">
      <c r="O1023" s="54"/>
    </row>
    <row r="1024" spans="15:15" x14ac:dyDescent="0.15">
      <c r="O1024" s="54"/>
    </row>
    <row r="1025" spans="15:15" x14ac:dyDescent="0.15">
      <c r="O1025" s="54"/>
    </row>
    <row r="1026" spans="15:15" x14ac:dyDescent="0.15">
      <c r="O1026" s="54"/>
    </row>
    <row r="1027" spans="15:15" x14ac:dyDescent="0.15">
      <c r="O1027" s="54"/>
    </row>
    <row r="1028" spans="15:15" x14ac:dyDescent="0.15">
      <c r="O1028" s="54"/>
    </row>
    <row r="1029" spans="15:15" x14ac:dyDescent="0.15">
      <c r="O1029" s="54"/>
    </row>
    <row r="1030" spans="15:15" x14ac:dyDescent="0.15">
      <c r="O1030" s="54"/>
    </row>
    <row r="1031" spans="15:15" x14ac:dyDescent="0.15">
      <c r="O1031" s="54"/>
    </row>
    <row r="1032" spans="15:15" x14ac:dyDescent="0.15">
      <c r="O1032" s="54"/>
    </row>
    <row r="1033" spans="15:15" x14ac:dyDescent="0.15">
      <c r="O1033" s="54"/>
    </row>
    <row r="1034" spans="15:15" x14ac:dyDescent="0.15">
      <c r="O1034" s="54"/>
    </row>
    <row r="1035" spans="15:15" x14ac:dyDescent="0.15">
      <c r="O1035" s="54"/>
    </row>
    <row r="1036" spans="15:15" x14ac:dyDescent="0.15">
      <c r="O1036" s="54"/>
    </row>
    <row r="1037" spans="15:15" x14ac:dyDescent="0.15">
      <c r="O1037" s="54"/>
    </row>
    <row r="1038" spans="15:15" x14ac:dyDescent="0.15">
      <c r="O1038" s="54"/>
    </row>
    <row r="1039" spans="15:15" x14ac:dyDescent="0.15">
      <c r="O1039" s="54"/>
    </row>
    <row r="1040" spans="15:15" x14ac:dyDescent="0.15">
      <c r="O1040" s="54"/>
    </row>
    <row r="1041" spans="15:15" x14ac:dyDescent="0.15">
      <c r="O1041" s="54"/>
    </row>
    <row r="1042" spans="15:15" x14ac:dyDescent="0.15">
      <c r="O1042" s="54"/>
    </row>
    <row r="1043" spans="15:15" x14ac:dyDescent="0.15">
      <c r="O1043" s="54"/>
    </row>
    <row r="1044" spans="15:15" x14ac:dyDescent="0.15">
      <c r="O1044" s="54"/>
    </row>
    <row r="1045" spans="15:15" x14ac:dyDescent="0.15">
      <c r="O1045" s="54"/>
    </row>
    <row r="1046" spans="15:15" x14ac:dyDescent="0.15">
      <c r="O1046" s="54"/>
    </row>
    <row r="1047" spans="15:15" x14ac:dyDescent="0.15">
      <c r="O1047" s="54"/>
    </row>
    <row r="1048" spans="15:15" x14ac:dyDescent="0.15">
      <c r="O1048" s="54"/>
    </row>
    <row r="1049" spans="15:15" x14ac:dyDescent="0.15">
      <c r="O1049" s="54"/>
    </row>
    <row r="1050" spans="15:15" x14ac:dyDescent="0.15">
      <c r="O1050" s="54"/>
    </row>
    <row r="1051" spans="15:15" x14ac:dyDescent="0.15">
      <c r="O1051" s="54"/>
    </row>
    <row r="1052" spans="15:15" x14ac:dyDescent="0.15">
      <c r="O1052" s="54"/>
    </row>
    <row r="1053" spans="15:15" x14ac:dyDescent="0.15">
      <c r="O1053" s="54"/>
    </row>
    <row r="1054" spans="15:15" x14ac:dyDescent="0.15">
      <c r="O1054" s="54"/>
    </row>
    <row r="1055" spans="15:15" x14ac:dyDescent="0.15">
      <c r="O1055" s="54"/>
    </row>
    <row r="1056" spans="15:15" x14ac:dyDescent="0.15">
      <c r="O1056" s="54"/>
    </row>
    <row r="1057" spans="15:15" x14ac:dyDescent="0.15">
      <c r="O1057" s="54"/>
    </row>
    <row r="1058" spans="15:15" x14ac:dyDescent="0.15">
      <c r="O1058" s="54"/>
    </row>
    <row r="1059" spans="15:15" x14ac:dyDescent="0.15">
      <c r="O1059" s="54"/>
    </row>
    <row r="1060" spans="15:15" x14ac:dyDescent="0.15">
      <c r="O1060" s="54"/>
    </row>
    <row r="1061" spans="15:15" x14ac:dyDescent="0.15">
      <c r="O1061" s="54"/>
    </row>
    <row r="1062" spans="15:15" x14ac:dyDescent="0.15">
      <c r="O1062" s="54"/>
    </row>
    <row r="1063" spans="15:15" x14ac:dyDescent="0.15">
      <c r="O1063" s="54"/>
    </row>
    <row r="1064" spans="15:15" x14ac:dyDescent="0.15">
      <c r="O1064" s="54"/>
    </row>
    <row r="1065" spans="15:15" x14ac:dyDescent="0.15">
      <c r="O1065" s="54"/>
    </row>
    <row r="1066" spans="15:15" x14ac:dyDescent="0.15">
      <c r="O1066" s="54"/>
    </row>
    <row r="1067" spans="15:15" x14ac:dyDescent="0.15">
      <c r="O1067" s="54"/>
    </row>
    <row r="1068" spans="15:15" x14ac:dyDescent="0.15">
      <c r="O1068" s="54"/>
    </row>
    <row r="1069" spans="15:15" x14ac:dyDescent="0.15">
      <c r="O1069" s="54"/>
    </row>
    <row r="1070" spans="15:15" x14ac:dyDescent="0.15">
      <c r="O1070" s="54"/>
    </row>
    <row r="1071" spans="15:15" x14ac:dyDescent="0.15">
      <c r="O1071" s="54"/>
    </row>
    <row r="1072" spans="15:15" x14ac:dyDescent="0.15">
      <c r="O1072" s="54"/>
    </row>
    <row r="1073" spans="15:15" x14ac:dyDescent="0.15">
      <c r="O1073" s="54"/>
    </row>
    <row r="1074" spans="15:15" x14ac:dyDescent="0.15">
      <c r="O1074" s="54"/>
    </row>
    <row r="1075" spans="15:15" x14ac:dyDescent="0.15">
      <c r="O1075" s="54"/>
    </row>
    <row r="1076" spans="15:15" x14ac:dyDescent="0.15">
      <c r="O1076" s="54"/>
    </row>
    <row r="1077" spans="15:15" x14ac:dyDescent="0.15">
      <c r="O1077" s="54"/>
    </row>
    <row r="1078" spans="15:15" x14ac:dyDescent="0.15">
      <c r="O1078" s="54"/>
    </row>
    <row r="1079" spans="15:15" x14ac:dyDescent="0.15">
      <c r="O1079" s="54"/>
    </row>
    <row r="1080" spans="15:15" x14ac:dyDescent="0.15">
      <c r="O1080" s="54"/>
    </row>
    <row r="1081" spans="15:15" x14ac:dyDescent="0.15">
      <c r="O1081" s="54"/>
    </row>
    <row r="1082" spans="15:15" x14ac:dyDescent="0.15">
      <c r="O1082" s="54"/>
    </row>
    <row r="1083" spans="15:15" x14ac:dyDescent="0.15">
      <c r="O1083" s="54"/>
    </row>
    <row r="1084" spans="15:15" x14ac:dyDescent="0.15">
      <c r="O1084" s="54"/>
    </row>
    <row r="1085" spans="15:15" x14ac:dyDescent="0.15">
      <c r="O1085" s="54"/>
    </row>
    <row r="1086" spans="15:15" x14ac:dyDescent="0.15">
      <c r="O1086" s="54"/>
    </row>
    <row r="1087" spans="15:15" x14ac:dyDescent="0.15">
      <c r="O1087" s="54"/>
    </row>
    <row r="1088" spans="15:15" x14ac:dyDescent="0.15">
      <c r="O1088" s="54"/>
    </row>
    <row r="1089" spans="15:15" x14ac:dyDescent="0.15">
      <c r="O1089" s="54"/>
    </row>
    <row r="1090" spans="15:15" x14ac:dyDescent="0.15">
      <c r="O1090" s="54"/>
    </row>
    <row r="1091" spans="15:15" x14ac:dyDescent="0.15">
      <c r="O1091" s="54"/>
    </row>
    <row r="1092" spans="15:15" x14ac:dyDescent="0.15">
      <c r="O1092" s="54"/>
    </row>
    <row r="1093" spans="15:15" x14ac:dyDescent="0.15">
      <c r="O1093" s="54"/>
    </row>
    <row r="1094" spans="15:15" x14ac:dyDescent="0.15">
      <c r="O1094" s="54"/>
    </row>
    <row r="1095" spans="15:15" x14ac:dyDescent="0.15">
      <c r="O1095" s="54"/>
    </row>
    <row r="1096" spans="15:15" x14ac:dyDescent="0.15">
      <c r="O1096" s="54"/>
    </row>
    <row r="1097" spans="15:15" x14ac:dyDescent="0.15">
      <c r="O1097" s="54"/>
    </row>
    <row r="1098" spans="15:15" x14ac:dyDescent="0.15">
      <c r="O1098" s="54"/>
    </row>
    <row r="1099" spans="15:15" x14ac:dyDescent="0.15">
      <c r="O1099" s="54"/>
    </row>
    <row r="1100" spans="15:15" x14ac:dyDescent="0.15">
      <c r="O1100" s="54"/>
    </row>
    <row r="1101" spans="15:15" x14ac:dyDescent="0.15">
      <c r="O1101" s="54"/>
    </row>
    <row r="1102" spans="15:15" x14ac:dyDescent="0.15">
      <c r="O1102" s="54"/>
    </row>
    <row r="1103" spans="15:15" x14ac:dyDescent="0.15">
      <c r="O1103" s="54"/>
    </row>
    <row r="1104" spans="15:15" x14ac:dyDescent="0.15">
      <c r="O1104" s="54"/>
    </row>
    <row r="1105" spans="15:15" x14ac:dyDescent="0.15">
      <c r="O1105" s="54"/>
    </row>
    <row r="1106" spans="15:15" x14ac:dyDescent="0.15">
      <c r="O1106" s="54"/>
    </row>
    <row r="1107" spans="15:15" x14ac:dyDescent="0.15">
      <c r="O1107" s="54"/>
    </row>
    <row r="1108" spans="15:15" x14ac:dyDescent="0.15">
      <c r="O1108" s="54"/>
    </row>
    <row r="1109" spans="15:15" x14ac:dyDescent="0.15">
      <c r="O1109" s="54"/>
    </row>
    <row r="1110" spans="15:15" x14ac:dyDescent="0.15">
      <c r="O1110" s="54"/>
    </row>
    <row r="1111" spans="15:15" x14ac:dyDescent="0.15">
      <c r="O1111" s="54"/>
    </row>
    <row r="1112" spans="15:15" x14ac:dyDescent="0.15">
      <c r="O1112" s="54"/>
    </row>
    <row r="1113" spans="15:15" x14ac:dyDescent="0.15">
      <c r="O1113" s="54"/>
    </row>
    <row r="1114" spans="15:15" x14ac:dyDescent="0.15">
      <c r="O1114" s="54"/>
    </row>
    <row r="1115" spans="15:15" x14ac:dyDescent="0.15">
      <c r="O1115" s="54"/>
    </row>
    <row r="1116" spans="15:15" x14ac:dyDescent="0.15">
      <c r="O1116" s="54"/>
    </row>
    <row r="1117" spans="15:15" x14ac:dyDescent="0.15">
      <c r="O1117" s="54"/>
    </row>
    <row r="1118" spans="15:15" x14ac:dyDescent="0.15">
      <c r="O1118" s="54"/>
    </row>
    <row r="1119" spans="15:15" x14ac:dyDescent="0.15">
      <c r="O1119" s="54"/>
    </row>
    <row r="1120" spans="15:15" x14ac:dyDescent="0.15">
      <c r="O1120" s="54"/>
    </row>
    <row r="1121" spans="15:15" x14ac:dyDescent="0.15">
      <c r="O1121" s="54"/>
    </row>
    <row r="1122" spans="15:15" x14ac:dyDescent="0.15">
      <c r="O1122" s="54"/>
    </row>
    <row r="1123" spans="15:15" x14ac:dyDescent="0.15">
      <c r="O1123" s="54"/>
    </row>
    <row r="1124" spans="15:15" x14ac:dyDescent="0.15">
      <c r="O1124" s="54"/>
    </row>
    <row r="1125" spans="15:15" x14ac:dyDescent="0.15">
      <c r="O1125" s="54"/>
    </row>
    <row r="1126" spans="15:15" x14ac:dyDescent="0.15">
      <c r="O1126" s="54"/>
    </row>
    <row r="1127" spans="15:15" x14ac:dyDescent="0.15">
      <c r="O1127" s="54"/>
    </row>
    <row r="1128" spans="15:15" x14ac:dyDescent="0.15">
      <c r="O1128" s="54"/>
    </row>
    <row r="1129" spans="15:15" x14ac:dyDescent="0.15">
      <c r="O1129" s="54"/>
    </row>
    <row r="1130" spans="15:15" x14ac:dyDescent="0.15">
      <c r="O1130" s="54"/>
    </row>
    <row r="1131" spans="15:15" x14ac:dyDescent="0.15">
      <c r="O1131" s="54"/>
    </row>
    <row r="1132" spans="15:15" x14ac:dyDescent="0.15">
      <c r="O1132" s="54"/>
    </row>
    <row r="1133" spans="15:15" x14ac:dyDescent="0.15">
      <c r="O1133" s="54"/>
    </row>
    <row r="1134" spans="15:15" x14ac:dyDescent="0.15">
      <c r="O1134" s="54"/>
    </row>
    <row r="1135" spans="15:15" x14ac:dyDescent="0.15">
      <c r="O1135" s="54"/>
    </row>
    <row r="1136" spans="15:15" x14ac:dyDescent="0.15">
      <c r="O1136" s="54"/>
    </row>
    <row r="1137" spans="15:15" x14ac:dyDescent="0.15">
      <c r="O1137" s="54"/>
    </row>
    <row r="1138" spans="15:15" x14ac:dyDescent="0.15">
      <c r="O1138" s="54"/>
    </row>
    <row r="1139" spans="15:15" x14ac:dyDescent="0.15">
      <c r="O1139" s="54"/>
    </row>
    <row r="1140" spans="15:15" x14ac:dyDescent="0.15">
      <c r="O1140" s="54"/>
    </row>
    <row r="1141" spans="15:15" x14ac:dyDescent="0.15">
      <c r="O1141" s="54"/>
    </row>
    <row r="1142" spans="15:15" x14ac:dyDescent="0.15">
      <c r="O1142" s="54"/>
    </row>
    <row r="1143" spans="15:15" x14ac:dyDescent="0.15">
      <c r="O1143" s="54"/>
    </row>
    <row r="1144" spans="15:15" x14ac:dyDescent="0.15">
      <c r="O1144" s="54"/>
    </row>
    <row r="1145" spans="15:15" x14ac:dyDescent="0.15">
      <c r="O1145" s="54"/>
    </row>
    <row r="1146" spans="15:15" x14ac:dyDescent="0.15">
      <c r="O1146" s="54"/>
    </row>
    <row r="1147" spans="15:15" x14ac:dyDescent="0.15">
      <c r="O1147" s="54"/>
    </row>
    <row r="1148" spans="15:15" x14ac:dyDescent="0.15">
      <c r="O1148" s="54"/>
    </row>
    <row r="1149" spans="15:15" x14ac:dyDescent="0.15">
      <c r="O1149" s="54"/>
    </row>
    <row r="1150" spans="15:15" x14ac:dyDescent="0.15">
      <c r="O1150" s="54"/>
    </row>
    <row r="1151" spans="15:15" x14ac:dyDescent="0.15">
      <c r="O1151" s="54"/>
    </row>
    <row r="1152" spans="15:15" x14ac:dyDescent="0.15">
      <c r="O1152" s="54"/>
    </row>
    <row r="1153" spans="15:15" x14ac:dyDescent="0.15">
      <c r="O1153" s="54"/>
    </row>
    <row r="1154" spans="15:15" x14ac:dyDescent="0.15">
      <c r="O1154" s="54"/>
    </row>
    <row r="1155" spans="15:15" x14ac:dyDescent="0.15">
      <c r="O1155" s="54"/>
    </row>
    <row r="1156" spans="15:15" x14ac:dyDescent="0.15">
      <c r="O1156" s="54"/>
    </row>
    <row r="1157" spans="15:15" x14ac:dyDescent="0.15">
      <c r="O1157" s="54"/>
    </row>
    <row r="1158" spans="15:15" x14ac:dyDescent="0.15">
      <c r="O1158" s="54"/>
    </row>
    <row r="1159" spans="15:15" x14ac:dyDescent="0.15">
      <c r="O1159" s="54"/>
    </row>
    <row r="1160" spans="15:15" x14ac:dyDescent="0.15">
      <c r="O1160" s="54"/>
    </row>
    <row r="1161" spans="15:15" x14ac:dyDescent="0.15">
      <c r="O1161" s="54"/>
    </row>
    <row r="1162" spans="15:15" x14ac:dyDescent="0.15">
      <c r="O1162" s="54"/>
    </row>
    <row r="1163" spans="15:15" x14ac:dyDescent="0.15">
      <c r="O1163" s="54"/>
    </row>
    <row r="1164" spans="15:15" x14ac:dyDescent="0.15">
      <c r="O1164" s="54"/>
    </row>
    <row r="1165" spans="15:15" x14ac:dyDescent="0.15">
      <c r="O1165" s="54"/>
    </row>
    <row r="1166" spans="15:15" x14ac:dyDescent="0.15">
      <c r="O1166" s="54"/>
    </row>
    <row r="1167" spans="15:15" x14ac:dyDescent="0.15">
      <c r="O1167" s="54"/>
    </row>
    <row r="1168" spans="15:15" x14ac:dyDescent="0.15">
      <c r="O1168" s="54"/>
    </row>
    <row r="1169" spans="15:15" x14ac:dyDescent="0.15">
      <c r="O1169" s="54"/>
    </row>
    <row r="1170" spans="15:15" x14ac:dyDescent="0.15">
      <c r="O1170" s="54"/>
    </row>
    <row r="1171" spans="15:15" x14ac:dyDescent="0.15">
      <c r="O1171" s="54"/>
    </row>
    <row r="1172" spans="15:15" x14ac:dyDescent="0.15">
      <c r="O1172" s="54"/>
    </row>
    <row r="1173" spans="15:15" x14ac:dyDescent="0.15">
      <c r="O1173" s="54"/>
    </row>
    <row r="1174" spans="15:15" x14ac:dyDescent="0.15">
      <c r="O1174" s="54"/>
    </row>
    <row r="1175" spans="15:15" x14ac:dyDescent="0.15">
      <c r="O1175" s="54"/>
    </row>
    <row r="1176" spans="15:15" x14ac:dyDescent="0.15">
      <c r="O1176" s="54"/>
    </row>
    <row r="1177" spans="15:15" x14ac:dyDescent="0.15">
      <c r="O1177" s="54"/>
    </row>
    <row r="1178" spans="15:15" x14ac:dyDescent="0.15">
      <c r="O1178" s="54"/>
    </row>
    <row r="1179" spans="15:15" x14ac:dyDescent="0.15">
      <c r="O1179" s="54"/>
    </row>
    <row r="1180" spans="15:15" x14ac:dyDescent="0.15">
      <c r="O1180" s="54"/>
    </row>
    <row r="1181" spans="15:15" x14ac:dyDescent="0.15">
      <c r="O1181" s="54"/>
    </row>
    <row r="1182" spans="15:15" x14ac:dyDescent="0.15">
      <c r="O1182" s="54"/>
    </row>
    <row r="1183" spans="15:15" x14ac:dyDescent="0.15">
      <c r="O1183" s="54"/>
    </row>
    <row r="1184" spans="15:15" x14ac:dyDescent="0.15">
      <c r="O1184" s="54"/>
    </row>
    <row r="1185" spans="15:15" x14ac:dyDescent="0.15">
      <c r="O1185" s="54"/>
    </row>
    <row r="1186" spans="15:15" x14ac:dyDescent="0.15">
      <c r="O1186" s="54"/>
    </row>
    <row r="1187" spans="15:15" x14ac:dyDescent="0.15">
      <c r="O1187" s="54"/>
    </row>
    <row r="1188" spans="15:15" x14ac:dyDescent="0.15">
      <c r="O1188" s="54"/>
    </row>
    <row r="1189" spans="15:15" x14ac:dyDescent="0.15">
      <c r="O1189" s="54"/>
    </row>
    <row r="1190" spans="15:15" x14ac:dyDescent="0.15">
      <c r="O1190" s="54"/>
    </row>
    <row r="1191" spans="15:15" x14ac:dyDescent="0.15">
      <c r="O1191" s="54"/>
    </row>
    <row r="1192" spans="15:15" x14ac:dyDescent="0.15">
      <c r="O1192" s="54"/>
    </row>
    <row r="1193" spans="15:15" x14ac:dyDescent="0.15">
      <c r="O1193" s="54"/>
    </row>
    <row r="1194" spans="15:15" x14ac:dyDescent="0.15">
      <c r="O1194" s="54"/>
    </row>
    <row r="1195" spans="15:15" x14ac:dyDescent="0.15">
      <c r="O1195" s="54"/>
    </row>
    <row r="1196" spans="15:15" x14ac:dyDescent="0.15">
      <c r="O1196" s="54"/>
    </row>
    <row r="1197" spans="15:15" x14ac:dyDescent="0.15">
      <c r="O1197" s="54"/>
    </row>
    <row r="1198" spans="15:15" x14ac:dyDescent="0.15">
      <c r="O1198" s="54"/>
    </row>
    <row r="1199" spans="15:15" x14ac:dyDescent="0.15">
      <c r="O1199" s="54"/>
    </row>
    <row r="1200" spans="15:15" x14ac:dyDescent="0.15">
      <c r="O1200" s="54"/>
    </row>
    <row r="1201" spans="15:15" x14ac:dyDescent="0.15">
      <c r="O1201" s="54"/>
    </row>
    <row r="1202" spans="15:15" x14ac:dyDescent="0.15">
      <c r="O1202" s="54"/>
    </row>
    <row r="1203" spans="15:15" x14ac:dyDescent="0.15">
      <c r="O1203" s="54"/>
    </row>
    <row r="1204" spans="15:15" x14ac:dyDescent="0.15">
      <c r="O1204" s="54"/>
    </row>
    <row r="1205" spans="15:15" x14ac:dyDescent="0.15">
      <c r="O1205" s="54"/>
    </row>
    <row r="1206" spans="15:15" x14ac:dyDescent="0.15">
      <c r="O1206" s="54"/>
    </row>
    <row r="1207" spans="15:15" x14ac:dyDescent="0.15">
      <c r="O1207" s="54"/>
    </row>
    <row r="1208" spans="15:15" x14ac:dyDescent="0.15">
      <c r="O1208" s="54"/>
    </row>
    <row r="1209" spans="15:15" x14ac:dyDescent="0.15">
      <c r="O1209" s="54"/>
    </row>
    <row r="1210" spans="15:15" x14ac:dyDescent="0.15">
      <c r="O1210" s="54"/>
    </row>
    <row r="1211" spans="15:15" x14ac:dyDescent="0.15">
      <c r="O1211" s="54"/>
    </row>
    <row r="1212" spans="15:15" x14ac:dyDescent="0.15">
      <c r="O1212" s="54"/>
    </row>
    <row r="1213" spans="15:15" x14ac:dyDescent="0.15">
      <c r="O1213" s="54"/>
    </row>
    <row r="1214" spans="15:15" x14ac:dyDescent="0.15">
      <c r="O1214" s="54"/>
    </row>
    <row r="1215" spans="15:15" x14ac:dyDescent="0.15">
      <c r="O1215" s="54"/>
    </row>
    <row r="1216" spans="15:15" x14ac:dyDescent="0.15">
      <c r="O1216" s="54"/>
    </row>
    <row r="1217" spans="15:15" x14ac:dyDescent="0.15">
      <c r="O1217" s="54"/>
    </row>
    <row r="1218" spans="15:15" x14ac:dyDescent="0.15">
      <c r="O1218" s="54"/>
    </row>
    <row r="1219" spans="15:15" x14ac:dyDescent="0.15">
      <c r="O1219" s="54"/>
    </row>
    <row r="1220" spans="15:15" x14ac:dyDescent="0.15">
      <c r="O1220" s="54"/>
    </row>
    <row r="1221" spans="15:15" x14ac:dyDescent="0.15">
      <c r="O1221" s="54"/>
    </row>
    <row r="1222" spans="15:15" x14ac:dyDescent="0.15">
      <c r="O1222" s="54"/>
    </row>
    <row r="1223" spans="15:15" x14ac:dyDescent="0.15">
      <c r="O1223" s="54"/>
    </row>
    <row r="1224" spans="15:15" x14ac:dyDescent="0.15">
      <c r="O1224" s="54"/>
    </row>
    <row r="1225" spans="15:15" x14ac:dyDescent="0.15">
      <c r="O1225" s="54"/>
    </row>
    <row r="1226" spans="15:15" x14ac:dyDescent="0.15">
      <c r="O1226" s="54"/>
    </row>
    <row r="1227" spans="15:15" x14ac:dyDescent="0.15">
      <c r="O1227" s="54"/>
    </row>
    <row r="1228" spans="15:15" x14ac:dyDescent="0.15">
      <c r="O1228" s="54"/>
    </row>
    <row r="1229" spans="15:15" x14ac:dyDescent="0.15">
      <c r="O1229" s="54"/>
    </row>
    <row r="1230" spans="15:15" x14ac:dyDescent="0.15">
      <c r="O1230" s="54"/>
    </row>
    <row r="1231" spans="15:15" x14ac:dyDescent="0.15">
      <c r="O1231" s="54"/>
    </row>
    <row r="1232" spans="15:15" x14ac:dyDescent="0.15">
      <c r="O1232" s="54"/>
    </row>
    <row r="1233" spans="15:15" x14ac:dyDescent="0.15">
      <c r="O1233" s="54"/>
    </row>
    <row r="1234" spans="15:15" x14ac:dyDescent="0.15">
      <c r="O1234" s="54"/>
    </row>
    <row r="1235" spans="15:15" x14ac:dyDescent="0.15">
      <c r="O1235" s="54"/>
    </row>
    <row r="1236" spans="15:15" x14ac:dyDescent="0.15">
      <c r="O1236" s="54"/>
    </row>
    <row r="1237" spans="15:15" x14ac:dyDescent="0.15">
      <c r="O1237" s="54"/>
    </row>
    <row r="1238" spans="15:15" x14ac:dyDescent="0.15">
      <c r="O1238" s="54"/>
    </row>
    <row r="1239" spans="15:15" x14ac:dyDescent="0.15">
      <c r="O1239" s="54"/>
    </row>
    <row r="1240" spans="15:15" x14ac:dyDescent="0.15">
      <c r="O1240" s="54"/>
    </row>
    <row r="1241" spans="15:15" x14ac:dyDescent="0.15">
      <c r="O1241" s="54"/>
    </row>
    <row r="1242" spans="15:15" x14ac:dyDescent="0.15">
      <c r="O1242" s="54"/>
    </row>
    <row r="1243" spans="15:15" x14ac:dyDescent="0.15">
      <c r="O1243" s="54"/>
    </row>
    <row r="1244" spans="15:15" x14ac:dyDescent="0.15">
      <c r="O1244" s="54"/>
    </row>
    <row r="1245" spans="15:15" x14ac:dyDescent="0.15">
      <c r="O1245" s="54"/>
    </row>
    <row r="1246" spans="15:15" x14ac:dyDescent="0.15">
      <c r="O1246" s="54"/>
    </row>
    <row r="1247" spans="15:15" x14ac:dyDescent="0.15">
      <c r="O1247" s="54"/>
    </row>
    <row r="1248" spans="15:15" x14ac:dyDescent="0.15">
      <c r="O1248" s="54"/>
    </row>
    <row r="1249" spans="15:15" x14ac:dyDescent="0.15">
      <c r="O1249" s="54"/>
    </row>
    <row r="1250" spans="15:15" x14ac:dyDescent="0.15">
      <c r="O1250" s="54"/>
    </row>
    <row r="1251" spans="15:15" x14ac:dyDescent="0.15">
      <c r="O1251" s="54"/>
    </row>
    <row r="1252" spans="15:15" x14ac:dyDescent="0.15">
      <c r="O1252" s="54"/>
    </row>
    <row r="1253" spans="15:15" x14ac:dyDescent="0.15">
      <c r="O1253" s="54"/>
    </row>
    <row r="1254" spans="15:15" x14ac:dyDescent="0.15">
      <c r="O1254" s="54"/>
    </row>
    <row r="1255" spans="15:15" x14ac:dyDescent="0.15">
      <c r="O1255" s="54"/>
    </row>
    <row r="1256" spans="15:15" x14ac:dyDescent="0.15">
      <c r="O1256" s="54"/>
    </row>
    <row r="1257" spans="15:15" x14ac:dyDescent="0.15">
      <c r="O1257" s="54"/>
    </row>
    <row r="1258" spans="15:15" x14ac:dyDescent="0.15">
      <c r="O1258" s="54"/>
    </row>
    <row r="1259" spans="15:15" x14ac:dyDescent="0.15">
      <c r="O1259" s="54"/>
    </row>
    <row r="1260" spans="15:15" x14ac:dyDescent="0.15">
      <c r="O1260" s="54"/>
    </row>
    <row r="1261" spans="15:15" x14ac:dyDescent="0.15">
      <c r="O1261" s="54"/>
    </row>
    <row r="1262" spans="15:15" x14ac:dyDescent="0.15">
      <c r="O1262" s="54"/>
    </row>
    <row r="1263" spans="15:15" x14ac:dyDescent="0.15">
      <c r="O1263" s="54"/>
    </row>
    <row r="1264" spans="15:15" x14ac:dyDescent="0.15">
      <c r="O1264" s="54"/>
    </row>
    <row r="1265" spans="15:15" x14ac:dyDescent="0.15">
      <c r="O1265" s="54"/>
    </row>
    <row r="1266" spans="15:15" x14ac:dyDescent="0.15">
      <c r="O1266" s="54"/>
    </row>
    <row r="1267" spans="15:15" x14ac:dyDescent="0.15">
      <c r="O1267" s="54"/>
    </row>
    <row r="1268" spans="15:15" x14ac:dyDescent="0.15">
      <c r="O1268" s="54"/>
    </row>
    <row r="1269" spans="15:15" x14ac:dyDescent="0.15">
      <c r="O1269" s="54"/>
    </row>
    <row r="1270" spans="15:15" x14ac:dyDescent="0.15">
      <c r="O1270" s="54"/>
    </row>
    <row r="1271" spans="15:15" x14ac:dyDescent="0.15">
      <c r="O1271" s="54"/>
    </row>
    <row r="1272" spans="15:15" x14ac:dyDescent="0.15">
      <c r="O1272" s="54"/>
    </row>
    <row r="1273" spans="15:15" x14ac:dyDescent="0.15">
      <c r="O1273" s="54"/>
    </row>
    <row r="1274" spans="15:15" x14ac:dyDescent="0.15">
      <c r="O1274" s="54"/>
    </row>
    <row r="1275" spans="15:15" x14ac:dyDescent="0.15">
      <c r="O1275" s="54"/>
    </row>
    <row r="1276" spans="15:15" x14ac:dyDescent="0.15">
      <c r="O1276" s="54"/>
    </row>
    <row r="1277" spans="15:15" x14ac:dyDescent="0.15">
      <c r="O1277" s="54"/>
    </row>
    <row r="1278" spans="15:15" x14ac:dyDescent="0.15">
      <c r="O1278" s="54"/>
    </row>
    <row r="1279" spans="15:15" x14ac:dyDescent="0.15">
      <c r="O1279" s="54"/>
    </row>
    <row r="1280" spans="15:15" x14ac:dyDescent="0.15">
      <c r="O1280" s="54"/>
    </row>
    <row r="1281" spans="15:15" x14ac:dyDescent="0.15">
      <c r="O1281" s="54"/>
    </row>
    <row r="1282" spans="15:15" x14ac:dyDescent="0.15">
      <c r="O1282" s="54"/>
    </row>
    <row r="1283" spans="15:15" x14ac:dyDescent="0.15">
      <c r="O1283" s="54"/>
    </row>
    <row r="1284" spans="15:15" x14ac:dyDescent="0.15">
      <c r="O1284" s="54"/>
    </row>
    <row r="1285" spans="15:15" x14ac:dyDescent="0.15">
      <c r="O1285" s="54"/>
    </row>
    <row r="1286" spans="15:15" x14ac:dyDescent="0.15">
      <c r="O1286" s="54"/>
    </row>
    <row r="1287" spans="15:15" x14ac:dyDescent="0.15">
      <c r="O1287" s="54"/>
    </row>
    <row r="1288" spans="15:15" x14ac:dyDescent="0.15">
      <c r="O1288" s="54"/>
    </row>
    <row r="1289" spans="15:15" x14ac:dyDescent="0.15">
      <c r="O1289" s="54"/>
    </row>
    <row r="1290" spans="15:15" x14ac:dyDescent="0.15">
      <c r="O1290" s="54"/>
    </row>
    <row r="1291" spans="15:15" x14ac:dyDescent="0.15">
      <c r="O1291" s="54"/>
    </row>
    <row r="1292" spans="15:15" x14ac:dyDescent="0.15">
      <c r="O1292" s="54"/>
    </row>
    <row r="1293" spans="15:15" x14ac:dyDescent="0.15">
      <c r="O1293" s="54"/>
    </row>
    <row r="1294" spans="15:15" x14ac:dyDescent="0.15">
      <c r="O1294" s="54"/>
    </row>
    <row r="1295" spans="15:15" x14ac:dyDescent="0.15">
      <c r="O1295" s="54"/>
    </row>
    <row r="1296" spans="15:15" x14ac:dyDescent="0.15">
      <c r="O1296" s="54"/>
    </row>
    <row r="1297" spans="15:15" x14ac:dyDescent="0.15">
      <c r="O1297" s="54"/>
    </row>
    <row r="1298" spans="15:15" x14ac:dyDescent="0.15">
      <c r="O1298" s="54"/>
    </row>
    <row r="1299" spans="15:15" x14ac:dyDescent="0.15">
      <c r="O1299" s="54"/>
    </row>
    <row r="1300" spans="15:15" x14ac:dyDescent="0.15">
      <c r="O1300" s="54"/>
    </row>
    <row r="1301" spans="15:15" x14ac:dyDescent="0.15">
      <c r="O1301" s="54"/>
    </row>
    <row r="1302" spans="15:15" x14ac:dyDescent="0.15">
      <c r="O1302" s="54"/>
    </row>
    <row r="1303" spans="15:15" x14ac:dyDescent="0.15">
      <c r="O1303" s="54"/>
    </row>
    <row r="1304" spans="15:15" x14ac:dyDescent="0.15">
      <c r="O1304" s="54"/>
    </row>
    <row r="1305" spans="15:15" x14ac:dyDescent="0.15">
      <c r="O1305" s="54"/>
    </row>
    <row r="1306" spans="15:15" x14ac:dyDescent="0.15">
      <c r="O1306" s="54"/>
    </row>
    <row r="1307" spans="15:15" x14ac:dyDescent="0.15">
      <c r="O1307" s="54"/>
    </row>
    <row r="1308" spans="15:15" x14ac:dyDescent="0.15">
      <c r="O1308" s="54"/>
    </row>
    <row r="1309" spans="15:15" x14ac:dyDescent="0.15">
      <c r="O1309" s="54"/>
    </row>
    <row r="1310" spans="15:15" x14ac:dyDescent="0.15">
      <c r="O1310" s="54"/>
    </row>
    <row r="1311" spans="15:15" x14ac:dyDescent="0.15">
      <c r="O1311" s="54"/>
    </row>
    <row r="1312" spans="15:15" x14ac:dyDescent="0.15">
      <c r="O1312" s="54"/>
    </row>
    <row r="1313" spans="15:15" x14ac:dyDescent="0.15">
      <c r="O1313" s="54"/>
    </row>
    <row r="1314" spans="15:15" x14ac:dyDescent="0.15">
      <c r="O1314" s="54"/>
    </row>
    <row r="1315" spans="15:15" x14ac:dyDescent="0.15">
      <c r="O1315" s="54"/>
    </row>
    <row r="1316" spans="15:15" x14ac:dyDescent="0.15">
      <c r="O1316" s="54"/>
    </row>
    <row r="1317" spans="15:15" x14ac:dyDescent="0.15">
      <c r="O1317" s="54"/>
    </row>
    <row r="1318" spans="15:15" x14ac:dyDescent="0.15">
      <c r="O1318" s="54"/>
    </row>
    <row r="1319" spans="15:15" x14ac:dyDescent="0.15">
      <c r="O1319" s="54"/>
    </row>
    <row r="1320" spans="15:15" x14ac:dyDescent="0.15">
      <c r="O1320" s="54"/>
    </row>
    <row r="1321" spans="15:15" x14ac:dyDescent="0.15">
      <c r="O1321" s="54"/>
    </row>
    <row r="1322" spans="15:15" x14ac:dyDescent="0.15">
      <c r="O1322" s="54"/>
    </row>
    <row r="1323" spans="15:15" x14ac:dyDescent="0.15">
      <c r="O1323" s="54"/>
    </row>
    <row r="1324" spans="15:15" x14ac:dyDescent="0.15">
      <c r="O1324" s="54"/>
    </row>
    <row r="1325" spans="15:15" x14ac:dyDescent="0.15">
      <c r="O1325" s="54"/>
    </row>
    <row r="1326" spans="15:15" x14ac:dyDescent="0.15">
      <c r="O1326" s="54"/>
    </row>
    <row r="1327" spans="15:15" x14ac:dyDescent="0.15">
      <c r="O1327" s="54"/>
    </row>
    <row r="1328" spans="15:15" x14ac:dyDescent="0.15">
      <c r="O1328" s="54"/>
    </row>
    <row r="1329" spans="15:15" x14ac:dyDescent="0.15">
      <c r="O1329" s="54"/>
    </row>
    <row r="1330" spans="15:15" x14ac:dyDescent="0.15">
      <c r="O1330" s="54"/>
    </row>
    <row r="1331" spans="15:15" x14ac:dyDescent="0.15">
      <c r="O1331" s="54"/>
    </row>
    <row r="1332" spans="15:15" x14ac:dyDescent="0.15">
      <c r="O1332" s="54"/>
    </row>
    <row r="1333" spans="15:15" x14ac:dyDescent="0.15">
      <c r="O1333" s="54"/>
    </row>
    <row r="1334" spans="15:15" x14ac:dyDescent="0.15">
      <c r="O1334" s="54"/>
    </row>
    <row r="1335" spans="15:15" x14ac:dyDescent="0.15">
      <c r="O1335" s="54"/>
    </row>
    <row r="1336" spans="15:15" x14ac:dyDescent="0.15">
      <c r="O1336" s="54"/>
    </row>
    <row r="1337" spans="15:15" x14ac:dyDescent="0.15">
      <c r="O1337" s="54"/>
    </row>
    <row r="1338" spans="15:15" x14ac:dyDescent="0.15">
      <c r="O1338" s="54"/>
    </row>
    <row r="1339" spans="15:15" x14ac:dyDescent="0.15">
      <c r="O1339" s="54"/>
    </row>
    <row r="1340" spans="15:15" x14ac:dyDescent="0.15">
      <c r="O1340" s="54"/>
    </row>
    <row r="1341" spans="15:15" x14ac:dyDescent="0.15">
      <c r="O1341" s="54"/>
    </row>
    <row r="1342" spans="15:15" x14ac:dyDescent="0.15">
      <c r="O1342" s="54"/>
    </row>
    <row r="1343" spans="15:15" x14ac:dyDescent="0.15">
      <c r="O1343" s="54"/>
    </row>
    <row r="1344" spans="15:15" x14ac:dyDescent="0.15">
      <c r="O1344" s="54"/>
    </row>
    <row r="1345" spans="15:15" x14ac:dyDescent="0.15">
      <c r="O1345" s="54"/>
    </row>
    <row r="1346" spans="15:15" x14ac:dyDescent="0.15">
      <c r="O1346" s="54"/>
    </row>
    <row r="1347" spans="15:15" x14ac:dyDescent="0.15">
      <c r="O1347" s="54"/>
    </row>
    <row r="1348" spans="15:15" x14ac:dyDescent="0.15">
      <c r="O1348" s="54"/>
    </row>
    <row r="1349" spans="15:15" x14ac:dyDescent="0.15">
      <c r="O1349" s="54"/>
    </row>
    <row r="1350" spans="15:15" x14ac:dyDescent="0.15">
      <c r="O1350" s="54"/>
    </row>
    <row r="1351" spans="15:15" x14ac:dyDescent="0.15">
      <c r="O1351" s="54"/>
    </row>
    <row r="1352" spans="15:15" x14ac:dyDescent="0.15">
      <c r="O1352" s="54"/>
    </row>
    <row r="1353" spans="15:15" x14ac:dyDescent="0.15">
      <c r="O1353" s="54"/>
    </row>
    <row r="1354" spans="15:15" x14ac:dyDescent="0.15">
      <c r="O1354" s="54"/>
    </row>
    <row r="1355" spans="15:15" x14ac:dyDescent="0.15">
      <c r="O1355" s="54"/>
    </row>
    <row r="1356" spans="15:15" x14ac:dyDescent="0.15">
      <c r="O1356" s="54"/>
    </row>
    <row r="1357" spans="15:15" x14ac:dyDescent="0.15">
      <c r="O1357" s="54"/>
    </row>
    <row r="1358" spans="15:15" x14ac:dyDescent="0.15">
      <c r="O1358" s="54"/>
    </row>
    <row r="1359" spans="15:15" x14ac:dyDescent="0.15">
      <c r="O1359" s="54"/>
    </row>
    <row r="1360" spans="15:15" x14ac:dyDescent="0.15">
      <c r="O1360" s="54"/>
    </row>
    <row r="1361" spans="15:15" x14ac:dyDescent="0.15">
      <c r="O1361" s="54"/>
    </row>
    <row r="1362" spans="15:15" x14ac:dyDescent="0.15">
      <c r="O1362" s="54"/>
    </row>
    <row r="1363" spans="15:15" x14ac:dyDescent="0.15">
      <c r="O1363" s="54"/>
    </row>
    <row r="1364" spans="15:15" x14ac:dyDescent="0.15">
      <c r="O1364" s="54"/>
    </row>
    <row r="1365" spans="15:15" x14ac:dyDescent="0.15">
      <c r="O1365" s="54"/>
    </row>
    <row r="1366" spans="15:15" x14ac:dyDescent="0.15">
      <c r="O1366" s="54"/>
    </row>
    <row r="1367" spans="15:15" x14ac:dyDescent="0.15">
      <c r="O1367" s="54"/>
    </row>
    <row r="1368" spans="15:15" x14ac:dyDescent="0.15">
      <c r="O1368" s="54"/>
    </row>
    <row r="1369" spans="15:15" x14ac:dyDescent="0.15">
      <c r="O1369" s="54"/>
    </row>
    <row r="1370" spans="15:15" x14ac:dyDescent="0.15">
      <c r="O1370" s="54"/>
    </row>
    <row r="1371" spans="15:15" x14ac:dyDescent="0.15">
      <c r="O1371" s="54"/>
    </row>
    <row r="1372" spans="15:15" x14ac:dyDescent="0.15">
      <c r="O1372" s="54"/>
    </row>
    <row r="1373" spans="15:15" x14ac:dyDescent="0.15">
      <c r="O1373" s="54"/>
    </row>
    <row r="1374" spans="15:15" x14ac:dyDescent="0.15">
      <c r="O1374" s="54"/>
    </row>
    <row r="1375" spans="15:15" x14ac:dyDescent="0.15">
      <c r="O1375" s="54"/>
    </row>
    <row r="1376" spans="15:15" x14ac:dyDescent="0.15">
      <c r="O1376" s="54"/>
    </row>
    <row r="1377" spans="15:15" x14ac:dyDescent="0.15">
      <c r="O1377" s="54"/>
    </row>
    <row r="1378" spans="15:15" x14ac:dyDescent="0.15">
      <c r="O1378" s="54"/>
    </row>
    <row r="1379" spans="15:15" x14ac:dyDescent="0.15">
      <c r="O1379" s="54"/>
    </row>
    <row r="1380" spans="15:15" x14ac:dyDescent="0.15">
      <c r="O1380" s="54"/>
    </row>
    <row r="1381" spans="15:15" x14ac:dyDescent="0.15">
      <c r="O1381" s="54"/>
    </row>
    <row r="1382" spans="15:15" x14ac:dyDescent="0.15">
      <c r="O1382" s="54"/>
    </row>
    <row r="1383" spans="15:15" x14ac:dyDescent="0.15">
      <c r="O1383" s="54"/>
    </row>
    <row r="1384" spans="15:15" x14ac:dyDescent="0.15">
      <c r="O1384" s="54"/>
    </row>
    <row r="1385" spans="15:15" x14ac:dyDescent="0.15">
      <c r="O1385" s="54"/>
    </row>
    <row r="1386" spans="15:15" x14ac:dyDescent="0.15">
      <c r="O1386" s="54"/>
    </row>
    <row r="1387" spans="15:15" x14ac:dyDescent="0.15">
      <c r="O1387" s="54"/>
    </row>
    <row r="1388" spans="15:15" x14ac:dyDescent="0.15">
      <c r="O1388" s="54"/>
    </row>
    <row r="1389" spans="15:15" x14ac:dyDescent="0.15">
      <c r="O1389" s="54"/>
    </row>
    <row r="1390" spans="15:15" x14ac:dyDescent="0.15">
      <c r="O1390" s="54"/>
    </row>
    <row r="1391" spans="15:15" x14ac:dyDescent="0.15">
      <c r="O1391" s="54"/>
    </row>
    <row r="1392" spans="15:15" x14ac:dyDescent="0.15">
      <c r="O1392" s="54"/>
    </row>
    <row r="1393" spans="15:15" x14ac:dyDescent="0.15">
      <c r="O1393" s="54"/>
    </row>
    <row r="1394" spans="15:15" x14ac:dyDescent="0.15">
      <c r="O1394" s="54"/>
    </row>
    <row r="1395" spans="15:15" x14ac:dyDescent="0.15">
      <c r="O1395" s="54"/>
    </row>
    <row r="1396" spans="15:15" x14ac:dyDescent="0.15">
      <c r="O1396" s="54"/>
    </row>
    <row r="1397" spans="15:15" x14ac:dyDescent="0.15">
      <c r="O1397" s="54"/>
    </row>
    <row r="1398" spans="15:15" x14ac:dyDescent="0.15">
      <c r="O1398" s="54"/>
    </row>
    <row r="1399" spans="15:15" x14ac:dyDescent="0.15">
      <c r="O1399" s="54"/>
    </row>
    <row r="1400" spans="15:15" x14ac:dyDescent="0.15">
      <c r="O1400" s="54"/>
    </row>
    <row r="1401" spans="15:15" x14ac:dyDescent="0.15">
      <c r="O1401" s="54"/>
    </row>
    <row r="1402" spans="15:15" x14ac:dyDescent="0.15">
      <c r="O1402" s="54"/>
    </row>
    <row r="1403" spans="15:15" x14ac:dyDescent="0.15">
      <c r="O1403" s="54"/>
    </row>
    <row r="1404" spans="15:15" x14ac:dyDescent="0.15">
      <c r="O1404" s="54"/>
    </row>
    <row r="1405" spans="15:15" x14ac:dyDescent="0.15">
      <c r="O1405" s="54"/>
    </row>
    <row r="1406" spans="15:15" x14ac:dyDescent="0.15">
      <c r="O1406" s="54"/>
    </row>
    <row r="1407" spans="15:15" x14ac:dyDescent="0.15">
      <c r="O1407" s="54"/>
    </row>
    <row r="1408" spans="15:15" x14ac:dyDescent="0.15">
      <c r="O1408" s="54"/>
    </row>
    <row r="1409" spans="15:15" x14ac:dyDescent="0.15">
      <c r="O1409" s="54"/>
    </row>
    <row r="1410" spans="15:15" x14ac:dyDescent="0.15">
      <c r="O1410" s="54"/>
    </row>
    <row r="1411" spans="15:15" x14ac:dyDescent="0.15">
      <c r="O1411" s="54"/>
    </row>
    <row r="1412" spans="15:15" x14ac:dyDescent="0.15">
      <c r="O1412" s="54"/>
    </row>
    <row r="1413" spans="15:15" x14ac:dyDescent="0.15">
      <c r="O1413" s="54"/>
    </row>
    <row r="1414" spans="15:15" x14ac:dyDescent="0.15">
      <c r="O1414" s="54"/>
    </row>
    <row r="1415" spans="15:15" x14ac:dyDescent="0.15">
      <c r="O1415" s="54"/>
    </row>
    <row r="1416" spans="15:15" x14ac:dyDescent="0.15">
      <c r="O1416" s="54"/>
    </row>
    <row r="1417" spans="15:15" x14ac:dyDescent="0.15">
      <c r="O1417" s="54"/>
    </row>
    <row r="1418" spans="15:15" x14ac:dyDescent="0.15">
      <c r="O1418" s="54"/>
    </row>
    <row r="1419" spans="15:15" x14ac:dyDescent="0.15">
      <c r="O1419" s="54"/>
    </row>
    <row r="1420" spans="15:15" x14ac:dyDescent="0.15">
      <c r="O1420" s="54"/>
    </row>
    <row r="1421" spans="15:15" x14ac:dyDescent="0.15">
      <c r="O1421" s="54"/>
    </row>
    <row r="1422" spans="15:15" x14ac:dyDescent="0.15">
      <c r="O1422" s="54"/>
    </row>
    <row r="1423" spans="15:15" x14ac:dyDescent="0.15">
      <c r="O1423" s="54"/>
    </row>
    <row r="1424" spans="15:15" x14ac:dyDescent="0.15">
      <c r="O1424" s="54"/>
    </row>
    <row r="1425" spans="15:15" x14ac:dyDescent="0.15">
      <c r="O1425" s="54"/>
    </row>
    <row r="1426" spans="15:15" x14ac:dyDescent="0.15">
      <c r="O1426" s="54"/>
    </row>
    <row r="1427" spans="15:15" x14ac:dyDescent="0.15">
      <c r="O1427" s="54"/>
    </row>
    <row r="1428" spans="15:15" x14ac:dyDescent="0.15">
      <c r="O1428" s="54"/>
    </row>
    <row r="1429" spans="15:15" x14ac:dyDescent="0.15">
      <c r="O1429" s="54"/>
    </row>
    <row r="1430" spans="15:15" x14ac:dyDescent="0.15">
      <c r="O1430" s="54"/>
    </row>
    <row r="1431" spans="15:15" x14ac:dyDescent="0.15">
      <c r="O1431" s="54"/>
    </row>
    <row r="1432" spans="15:15" x14ac:dyDescent="0.15">
      <c r="O1432" s="54"/>
    </row>
    <row r="1433" spans="15:15" x14ac:dyDescent="0.15">
      <c r="O1433" s="54"/>
    </row>
    <row r="1434" spans="15:15" x14ac:dyDescent="0.15">
      <c r="O1434" s="54"/>
    </row>
    <row r="1435" spans="15:15" x14ac:dyDescent="0.15">
      <c r="O1435" s="54"/>
    </row>
    <row r="1436" spans="15:15" x14ac:dyDescent="0.15">
      <c r="O1436" s="54"/>
    </row>
    <row r="1437" spans="15:15" x14ac:dyDescent="0.15">
      <c r="O1437" s="54"/>
    </row>
    <row r="1438" spans="15:15" x14ac:dyDescent="0.15">
      <c r="O1438" s="54"/>
    </row>
    <row r="1439" spans="15:15" x14ac:dyDescent="0.15">
      <c r="O1439" s="54"/>
    </row>
    <row r="1440" spans="15:15" x14ac:dyDescent="0.15">
      <c r="O1440" s="54"/>
    </row>
    <row r="1441" spans="15:15" x14ac:dyDescent="0.15">
      <c r="O1441" s="54"/>
    </row>
    <row r="1442" spans="15:15" x14ac:dyDescent="0.15">
      <c r="O1442" s="54"/>
    </row>
    <row r="1443" spans="15:15" x14ac:dyDescent="0.15">
      <c r="O1443" s="54"/>
    </row>
    <row r="1444" spans="15:15" x14ac:dyDescent="0.15">
      <c r="O1444" s="54"/>
    </row>
    <row r="1445" spans="15:15" x14ac:dyDescent="0.15">
      <c r="O1445" s="54"/>
    </row>
    <row r="1446" spans="15:15" x14ac:dyDescent="0.15">
      <c r="O1446" s="54"/>
    </row>
    <row r="1447" spans="15:15" x14ac:dyDescent="0.15">
      <c r="O1447" s="54"/>
    </row>
    <row r="1448" spans="15:15" x14ac:dyDescent="0.15">
      <c r="O1448" s="54"/>
    </row>
    <row r="1449" spans="15:15" x14ac:dyDescent="0.15">
      <c r="O1449" s="54"/>
    </row>
    <row r="1450" spans="15:15" x14ac:dyDescent="0.15">
      <c r="O1450" s="54"/>
    </row>
    <row r="1451" spans="15:15" x14ac:dyDescent="0.15">
      <c r="O1451" s="54"/>
    </row>
    <row r="1452" spans="15:15" x14ac:dyDescent="0.15">
      <c r="O1452" s="54"/>
    </row>
    <row r="1453" spans="15:15" x14ac:dyDescent="0.15">
      <c r="O1453" s="54"/>
    </row>
    <row r="1454" spans="15:15" x14ac:dyDescent="0.15">
      <c r="O1454" s="54"/>
    </row>
    <row r="1455" spans="15:15" x14ac:dyDescent="0.15">
      <c r="O1455" s="54"/>
    </row>
    <row r="1456" spans="15:15" x14ac:dyDescent="0.15">
      <c r="O1456" s="54"/>
    </row>
    <row r="1457" spans="15:15" x14ac:dyDescent="0.15">
      <c r="O1457" s="54"/>
    </row>
    <row r="1458" spans="15:15" x14ac:dyDescent="0.15">
      <c r="O1458" s="54"/>
    </row>
    <row r="1459" spans="15:15" x14ac:dyDescent="0.15">
      <c r="O1459" s="54"/>
    </row>
    <row r="1460" spans="15:15" x14ac:dyDescent="0.15">
      <c r="O1460" s="54"/>
    </row>
    <row r="1461" spans="15:15" x14ac:dyDescent="0.15">
      <c r="O1461" s="54"/>
    </row>
    <row r="1462" spans="15:15" x14ac:dyDescent="0.15">
      <c r="O1462" s="54"/>
    </row>
    <row r="1463" spans="15:15" x14ac:dyDescent="0.15">
      <c r="O1463" s="54"/>
    </row>
    <row r="1464" spans="15:15" x14ac:dyDescent="0.15">
      <c r="O1464" s="54"/>
    </row>
    <row r="1465" spans="15:15" x14ac:dyDescent="0.15">
      <c r="O1465" s="54"/>
    </row>
    <row r="1466" spans="15:15" x14ac:dyDescent="0.15">
      <c r="O1466" s="54"/>
    </row>
    <row r="1467" spans="15:15" x14ac:dyDescent="0.15">
      <c r="O1467" s="54"/>
    </row>
    <row r="1468" spans="15:15" x14ac:dyDescent="0.15">
      <c r="O1468" s="54"/>
    </row>
    <row r="1469" spans="15:15" x14ac:dyDescent="0.15">
      <c r="O1469" s="54"/>
    </row>
    <row r="1470" spans="15:15" x14ac:dyDescent="0.15">
      <c r="O1470" s="54"/>
    </row>
    <row r="1471" spans="15:15" x14ac:dyDescent="0.15">
      <c r="O1471" s="54"/>
    </row>
    <row r="1472" spans="15:15" x14ac:dyDescent="0.15">
      <c r="O1472" s="54"/>
    </row>
    <row r="1473" spans="15:15" x14ac:dyDescent="0.15">
      <c r="O1473" s="54"/>
    </row>
    <row r="1474" spans="15:15" x14ac:dyDescent="0.15">
      <c r="O1474" s="54"/>
    </row>
    <row r="1475" spans="15:15" x14ac:dyDescent="0.15">
      <c r="O1475" s="54"/>
    </row>
    <row r="1476" spans="15:15" x14ac:dyDescent="0.15">
      <c r="O1476" s="54"/>
    </row>
    <row r="1477" spans="15:15" x14ac:dyDescent="0.15">
      <c r="O1477" s="54"/>
    </row>
    <row r="1478" spans="15:15" x14ac:dyDescent="0.15">
      <c r="O1478" s="54"/>
    </row>
    <row r="1479" spans="15:15" x14ac:dyDescent="0.15">
      <c r="O1479" s="54"/>
    </row>
    <row r="1480" spans="15:15" x14ac:dyDescent="0.15">
      <c r="O1480" s="54"/>
    </row>
    <row r="1481" spans="15:15" x14ac:dyDescent="0.15">
      <c r="O1481" s="54"/>
    </row>
    <row r="1482" spans="15:15" x14ac:dyDescent="0.15">
      <c r="O1482" s="54"/>
    </row>
    <row r="1483" spans="15:15" x14ac:dyDescent="0.15">
      <c r="O1483" s="54"/>
    </row>
    <row r="1484" spans="15:15" x14ac:dyDescent="0.15">
      <c r="O1484" s="54"/>
    </row>
    <row r="1485" spans="15:15" x14ac:dyDescent="0.15">
      <c r="O1485" s="54"/>
    </row>
    <row r="1486" spans="15:15" x14ac:dyDescent="0.15">
      <c r="O1486" s="54"/>
    </row>
    <row r="1487" spans="15:15" x14ac:dyDescent="0.15">
      <c r="O1487" s="54"/>
    </row>
    <row r="1488" spans="15:15" x14ac:dyDescent="0.15">
      <c r="O1488" s="54"/>
    </row>
    <row r="1489" spans="15:15" x14ac:dyDescent="0.15">
      <c r="O1489" s="54"/>
    </row>
    <row r="1490" spans="15:15" x14ac:dyDescent="0.15">
      <c r="O1490" s="54"/>
    </row>
    <row r="1491" spans="15:15" x14ac:dyDescent="0.15">
      <c r="O1491" s="54"/>
    </row>
    <row r="1492" spans="15:15" x14ac:dyDescent="0.15">
      <c r="O1492" s="54"/>
    </row>
    <row r="1493" spans="15:15" x14ac:dyDescent="0.15">
      <c r="O1493" s="54"/>
    </row>
    <row r="1494" spans="15:15" x14ac:dyDescent="0.15">
      <c r="O1494" s="54"/>
    </row>
    <row r="1495" spans="15:15" x14ac:dyDescent="0.15">
      <c r="O1495" s="54"/>
    </row>
    <row r="1496" spans="15:15" x14ac:dyDescent="0.15">
      <c r="O1496" s="54"/>
    </row>
    <row r="1497" spans="15:15" x14ac:dyDescent="0.15">
      <c r="O1497" s="54"/>
    </row>
    <row r="1498" spans="15:15" x14ac:dyDescent="0.15">
      <c r="O1498" s="54"/>
    </row>
    <row r="1499" spans="15:15" x14ac:dyDescent="0.15">
      <c r="O1499" s="54"/>
    </row>
    <row r="1500" spans="15:15" x14ac:dyDescent="0.15">
      <c r="O1500" s="54"/>
    </row>
    <row r="1501" spans="15:15" x14ac:dyDescent="0.15">
      <c r="O1501" s="54"/>
    </row>
    <row r="1502" spans="15:15" x14ac:dyDescent="0.15">
      <c r="O1502" s="54"/>
    </row>
    <row r="1503" spans="15:15" x14ac:dyDescent="0.15">
      <c r="O1503" s="54"/>
    </row>
    <row r="1504" spans="15:15" x14ac:dyDescent="0.15">
      <c r="O1504" s="54"/>
    </row>
    <row r="1505" spans="15:15" x14ac:dyDescent="0.15">
      <c r="O1505" s="54"/>
    </row>
    <row r="1506" spans="15:15" x14ac:dyDescent="0.15">
      <c r="O1506" s="54"/>
    </row>
    <row r="1507" spans="15:15" x14ac:dyDescent="0.15">
      <c r="O1507" s="54"/>
    </row>
    <row r="1508" spans="15:15" x14ac:dyDescent="0.15">
      <c r="O1508" s="54"/>
    </row>
    <row r="1509" spans="15:15" x14ac:dyDescent="0.15">
      <c r="O1509" s="54"/>
    </row>
    <row r="1510" spans="15:15" x14ac:dyDescent="0.15">
      <c r="O1510" s="54"/>
    </row>
    <row r="1511" spans="15:15" x14ac:dyDescent="0.15">
      <c r="O1511" s="54"/>
    </row>
    <row r="1512" spans="15:15" x14ac:dyDescent="0.15">
      <c r="O1512" s="54"/>
    </row>
    <row r="1513" spans="15:15" x14ac:dyDescent="0.15">
      <c r="O1513" s="54"/>
    </row>
    <row r="1514" spans="15:15" x14ac:dyDescent="0.15">
      <c r="O1514" s="54"/>
    </row>
    <row r="1515" spans="15:15" x14ac:dyDescent="0.15">
      <c r="O1515" s="54"/>
    </row>
    <row r="1516" spans="15:15" x14ac:dyDescent="0.15">
      <c r="O1516" s="54"/>
    </row>
    <row r="1517" spans="15:15" x14ac:dyDescent="0.15">
      <c r="O1517" s="54"/>
    </row>
    <row r="1518" spans="15:15" x14ac:dyDescent="0.15">
      <c r="O1518" s="54"/>
    </row>
    <row r="1519" spans="15:15" x14ac:dyDescent="0.15">
      <c r="O1519" s="54"/>
    </row>
    <row r="1520" spans="15:15" x14ac:dyDescent="0.15">
      <c r="O1520" s="54"/>
    </row>
    <row r="1521" spans="15:15" x14ac:dyDescent="0.15">
      <c r="O1521" s="54"/>
    </row>
    <row r="1522" spans="15:15" x14ac:dyDescent="0.15">
      <c r="O1522" s="54"/>
    </row>
    <row r="1523" spans="15:15" x14ac:dyDescent="0.15">
      <c r="O1523" s="54"/>
    </row>
    <row r="1524" spans="15:15" x14ac:dyDescent="0.15">
      <c r="O1524" s="54"/>
    </row>
    <row r="1525" spans="15:15" x14ac:dyDescent="0.15">
      <c r="O1525" s="54"/>
    </row>
    <row r="1526" spans="15:15" x14ac:dyDescent="0.15">
      <c r="O1526" s="54"/>
    </row>
    <row r="1527" spans="15:15" x14ac:dyDescent="0.15">
      <c r="O1527" s="54"/>
    </row>
    <row r="1528" spans="15:15" x14ac:dyDescent="0.15">
      <c r="O1528" s="54"/>
    </row>
    <row r="1529" spans="15:15" x14ac:dyDescent="0.15">
      <c r="O1529" s="54"/>
    </row>
    <row r="1530" spans="15:15" x14ac:dyDescent="0.15">
      <c r="O1530" s="54"/>
    </row>
    <row r="1531" spans="15:15" x14ac:dyDescent="0.15">
      <c r="O1531" s="54"/>
    </row>
    <row r="1532" spans="15:15" x14ac:dyDescent="0.15">
      <c r="O1532" s="54"/>
    </row>
    <row r="1533" spans="15:15" x14ac:dyDescent="0.15">
      <c r="O1533" s="54"/>
    </row>
    <row r="1534" spans="15:15" x14ac:dyDescent="0.15">
      <c r="O1534" s="54"/>
    </row>
    <row r="1535" spans="15:15" x14ac:dyDescent="0.15">
      <c r="O1535" s="54"/>
    </row>
    <row r="1536" spans="15:15" x14ac:dyDescent="0.15">
      <c r="O1536" s="54"/>
    </row>
    <row r="1537" spans="15:15" x14ac:dyDescent="0.15">
      <c r="O1537" s="54"/>
    </row>
    <row r="1538" spans="15:15" x14ac:dyDescent="0.15">
      <c r="O1538" s="54"/>
    </row>
    <row r="1539" spans="15:15" x14ac:dyDescent="0.15">
      <c r="O1539" s="54"/>
    </row>
    <row r="1540" spans="15:15" x14ac:dyDescent="0.15">
      <c r="O1540" s="54"/>
    </row>
    <row r="1541" spans="15:15" x14ac:dyDescent="0.15">
      <c r="O1541" s="54"/>
    </row>
    <row r="1542" spans="15:15" x14ac:dyDescent="0.15">
      <c r="O1542" s="54"/>
    </row>
    <row r="1543" spans="15:15" x14ac:dyDescent="0.15">
      <c r="O1543" s="54"/>
    </row>
    <row r="1544" spans="15:15" x14ac:dyDescent="0.15">
      <c r="O1544" s="54"/>
    </row>
    <row r="1545" spans="15:15" x14ac:dyDescent="0.15">
      <c r="O1545" s="54"/>
    </row>
    <row r="1546" spans="15:15" x14ac:dyDescent="0.15">
      <c r="O1546" s="54"/>
    </row>
    <row r="1547" spans="15:15" x14ac:dyDescent="0.15">
      <c r="O1547" s="54"/>
    </row>
    <row r="1548" spans="15:15" x14ac:dyDescent="0.15">
      <c r="O1548" s="54"/>
    </row>
    <row r="1549" spans="15:15" x14ac:dyDescent="0.15">
      <c r="O1549" s="54"/>
    </row>
    <row r="1550" spans="15:15" x14ac:dyDescent="0.15">
      <c r="O1550" s="54"/>
    </row>
    <row r="1551" spans="15:15" x14ac:dyDescent="0.15">
      <c r="O1551" s="54"/>
    </row>
    <row r="1552" spans="15:15" x14ac:dyDescent="0.15">
      <c r="O1552" s="54"/>
    </row>
    <row r="1553" spans="15:15" x14ac:dyDescent="0.15">
      <c r="O1553" s="54"/>
    </row>
    <row r="1554" spans="15:15" x14ac:dyDescent="0.15">
      <c r="O1554" s="54"/>
    </row>
    <row r="1555" spans="15:15" x14ac:dyDescent="0.15">
      <c r="O1555" s="54"/>
    </row>
    <row r="1556" spans="15:15" x14ac:dyDescent="0.15">
      <c r="O1556" s="54"/>
    </row>
    <row r="1557" spans="15:15" x14ac:dyDescent="0.15">
      <c r="O1557" s="54"/>
    </row>
    <row r="1558" spans="15:15" x14ac:dyDescent="0.15">
      <c r="O1558" s="54"/>
    </row>
    <row r="1559" spans="15:15" x14ac:dyDescent="0.15">
      <c r="O1559" s="54"/>
    </row>
    <row r="1560" spans="15:15" x14ac:dyDescent="0.15">
      <c r="O1560" s="54"/>
    </row>
    <row r="1561" spans="15:15" x14ac:dyDescent="0.15">
      <c r="O1561" s="54"/>
    </row>
    <row r="1562" spans="15:15" x14ac:dyDescent="0.15">
      <c r="O1562" s="54"/>
    </row>
    <row r="1563" spans="15:15" x14ac:dyDescent="0.15">
      <c r="O1563" s="54"/>
    </row>
    <row r="1564" spans="15:15" x14ac:dyDescent="0.15">
      <c r="O1564" s="54"/>
    </row>
    <row r="1565" spans="15:15" x14ac:dyDescent="0.15">
      <c r="O1565" s="54"/>
    </row>
    <row r="1566" spans="15:15" x14ac:dyDescent="0.15">
      <c r="O1566" s="54"/>
    </row>
    <row r="1567" spans="15:15" x14ac:dyDescent="0.15">
      <c r="O1567" s="54"/>
    </row>
    <row r="1568" spans="15:15" x14ac:dyDescent="0.15">
      <c r="O1568" s="54"/>
    </row>
    <row r="1569" spans="15:15" x14ac:dyDescent="0.15">
      <c r="O1569" s="54"/>
    </row>
    <row r="1570" spans="15:15" x14ac:dyDescent="0.15">
      <c r="O1570" s="54"/>
    </row>
    <row r="1571" spans="15:15" x14ac:dyDescent="0.15">
      <c r="O1571" s="54"/>
    </row>
    <row r="1572" spans="15:15" x14ac:dyDescent="0.15">
      <c r="O1572" s="54"/>
    </row>
    <row r="1573" spans="15:15" x14ac:dyDescent="0.15">
      <c r="O1573" s="54"/>
    </row>
    <row r="1574" spans="15:15" x14ac:dyDescent="0.15">
      <c r="O1574" s="54"/>
    </row>
    <row r="1575" spans="15:15" x14ac:dyDescent="0.15">
      <c r="O1575" s="54"/>
    </row>
    <row r="1576" spans="15:15" x14ac:dyDescent="0.15">
      <c r="O1576" s="54"/>
    </row>
    <row r="1577" spans="15:15" x14ac:dyDescent="0.15">
      <c r="O1577" s="54"/>
    </row>
    <row r="1578" spans="15:15" x14ac:dyDescent="0.15">
      <c r="O1578" s="54"/>
    </row>
    <row r="1579" spans="15:15" x14ac:dyDescent="0.15">
      <c r="O1579" s="54"/>
    </row>
    <row r="1580" spans="15:15" x14ac:dyDescent="0.15">
      <c r="O1580" s="54"/>
    </row>
    <row r="1581" spans="15:15" x14ac:dyDescent="0.15">
      <c r="O1581" s="54"/>
    </row>
    <row r="1582" spans="15:15" x14ac:dyDescent="0.15">
      <c r="O1582" s="54"/>
    </row>
    <row r="1583" spans="15:15" x14ac:dyDescent="0.15">
      <c r="O1583" s="54"/>
    </row>
    <row r="1584" spans="15:15" x14ac:dyDescent="0.15">
      <c r="O1584" s="54"/>
    </row>
    <row r="1585" spans="15:15" x14ac:dyDescent="0.15">
      <c r="O1585" s="54"/>
    </row>
    <row r="1586" spans="15:15" x14ac:dyDescent="0.15">
      <c r="O1586" s="54"/>
    </row>
    <row r="1587" spans="15:15" x14ac:dyDescent="0.15">
      <c r="O1587" s="54"/>
    </row>
    <row r="1588" spans="15:15" x14ac:dyDescent="0.15">
      <c r="O1588" s="54"/>
    </row>
    <row r="1589" spans="15:15" x14ac:dyDescent="0.15">
      <c r="O1589" s="54"/>
    </row>
    <row r="1590" spans="15:15" x14ac:dyDescent="0.15">
      <c r="O1590" s="54"/>
    </row>
    <row r="1591" spans="15:15" x14ac:dyDescent="0.15">
      <c r="O1591" s="54"/>
    </row>
    <row r="1592" spans="15:15" x14ac:dyDescent="0.15">
      <c r="O1592" s="54"/>
    </row>
    <row r="1593" spans="15:15" x14ac:dyDescent="0.15">
      <c r="O1593" s="54"/>
    </row>
    <row r="1594" spans="15:15" x14ac:dyDescent="0.15">
      <c r="O1594" s="54"/>
    </row>
    <row r="1595" spans="15:15" x14ac:dyDescent="0.15">
      <c r="O1595" s="54"/>
    </row>
    <row r="1596" spans="15:15" x14ac:dyDescent="0.15">
      <c r="O1596" s="54"/>
    </row>
    <row r="1597" spans="15:15" x14ac:dyDescent="0.15">
      <c r="O1597" s="54"/>
    </row>
    <row r="1598" spans="15:15" x14ac:dyDescent="0.15">
      <c r="O1598" s="54"/>
    </row>
    <row r="1599" spans="15:15" x14ac:dyDescent="0.15">
      <c r="O1599" s="54"/>
    </row>
    <row r="1600" spans="15:15" x14ac:dyDescent="0.15">
      <c r="O1600" s="54"/>
    </row>
    <row r="1601" spans="15:15" x14ac:dyDescent="0.15">
      <c r="O1601" s="54"/>
    </row>
    <row r="1602" spans="15:15" x14ac:dyDescent="0.15">
      <c r="O1602" s="54"/>
    </row>
    <row r="1603" spans="15:15" x14ac:dyDescent="0.15">
      <c r="O1603" s="54"/>
    </row>
    <row r="1604" spans="15:15" x14ac:dyDescent="0.15">
      <c r="O1604" s="54"/>
    </row>
    <row r="1605" spans="15:15" x14ac:dyDescent="0.15">
      <c r="O1605" s="54"/>
    </row>
    <row r="1606" spans="15:15" x14ac:dyDescent="0.15">
      <c r="O1606" s="54"/>
    </row>
    <row r="1607" spans="15:15" x14ac:dyDescent="0.15">
      <c r="O1607" s="54"/>
    </row>
    <row r="1608" spans="15:15" x14ac:dyDescent="0.15">
      <c r="O1608" s="54"/>
    </row>
    <row r="1609" spans="15:15" x14ac:dyDescent="0.15">
      <c r="O1609" s="54"/>
    </row>
    <row r="1610" spans="15:15" x14ac:dyDescent="0.15">
      <c r="O1610" s="54"/>
    </row>
    <row r="1611" spans="15:15" x14ac:dyDescent="0.15">
      <c r="O1611" s="54"/>
    </row>
    <row r="1612" spans="15:15" x14ac:dyDescent="0.15">
      <c r="O1612" s="54"/>
    </row>
    <row r="1613" spans="15:15" x14ac:dyDescent="0.15">
      <c r="O1613" s="54"/>
    </row>
    <row r="1614" spans="15:15" x14ac:dyDescent="0.15">
      <c r="O1614" s="54"/>
    </row>
    <row r="1615" spans="15:15" x14ac:dyDescent="0.15">
      <c r="O1615" s="54"/>
    </row>
    <row r="1616" spans="15:15" x14ac:dyDescent="0.15">
      <c r="O1616" s="54"/>
    </row>
    <row r="1617" spans="15:15" x14ac:dyDescent="0.15">
      <c r="O1617" s="54"/>
    </row>
    <row r="1618" spans="15:15" x14ac:dyDescent="0.15">
      <c r="O1618" s="54"/>
    </row>
    <row r="1619" spans="15:15" x14ac:dyDescent="0.15">
      <c r="O1619" s="54"/>
    </row>
    <row r="1620" spans="15:15" x14ac:dyDescent="0.15">
      <c r="O1620" s="54"/>
    </row>
    <row r="1621" spans="15:15" x14ac:dyDescent="0.15">
      <c r="O1621" s="54"/>
    </row>
    <row r="1622" spans="15:15" x14ac:dyDescent="0.15">
      <c r="O1622" s="54"/>
    </row>
    <row r="1623" spans="15:15" x14ac:dyDescent="0.15">
      <c r="O1623" s="54"/>
    </row>
    <row r="1624" spans="15:15" x14ac:dyDescent="0.15">
      <c r="O1624" s="54"/>
    </row>
    <row r="1625" spans="15:15" x14ac:dyDescent="0.15">
      <c r="O1625" s="54"/>
    </row>
    <row r="1626" spans="15:15" x14ac:dyDescent="0.15">
      <c r="O1626" s="54"/>
    </row>
    <row r="1627" spans="15:15" x14ac:dyDescent="0.15">
      <c r="O1627" s="54"/>
    </row>
    <row r="1628" spans="15:15" x14ac:dyDescent="0.15">
      <c r="O1628" s="54"/>
    </row>
    <row r="1629" spans="15:15" x14ac:dyDescent="0.15">
      <c r="O1629" s="54"/>
    </row>
    <row r="1630" spans="15:15" x14ac:dyDescent="0.15">
      <c r="O1630" s="54"/>
    </row>
    <row r="1631" spans="15:15" x14ac:dyDescent="0.15">
      <c r="O1631" s="54"/>
    </row>
    <row r="1632" spans="15:15" x14ac:dyDescent="0.15">
      <c r="O1632" s="54"/>
    </row>
    <row r="1633" spans="15:15" x14ac:dyDescent="0.15">
      <c r="O1633" s="54"/>
    </row>
    <row r="1634" spans="15:15" x14ac:dyDescent="0.15">
      <c r="O1634" s="54"/>
    </row>
    <row r="1635" spans="15:15" x14ac:dyDescent="0.15">
      <c r="O1635" s="54"/>
    </row>
    <row r="1636" spans="15:15" x14ac:dyDescent="0.15">
      <c r="O1636" s="54"/>
    </row>
    <row r="1637" spans="15:15" x14ac:dyDescent="0.15">
      <c r="O1637" s="54"/>
    </row>
    <row r="1638" spans="15:15" x14ac:dyDescent="0.15">
      <c r="O1638" s="54"/>
    </row>
    <row r="1639" spans="15:15" x14ac:dyDescent="0.15">
      <c r="O1639" s="54"/>
    </row>
    <row r="1640" spans="15:15" x14ac:dyDescent="0.15">
      <c r="O1640" s="54"/>
    </row>
    <row r="1641" spans="15:15" x14ac:dyDescent="0.15">
      <c r="O1641" s="54"/>
    </row>
    <row r="1642" spans="15:15" x14ac:dyDescent="0.15">
      <c r="O1642" s="54"/>
    </row>
    <row r="1643" spans="15:15" x14ac:dyDescent="0.15">
      <c r="O1643" s="54"/>
    </row>
    <row r="1644" spans="15:15" x14ac:dyDescent="0.15">
      <c r="O1644" s="54"/>
    </row>
    <row r="1645" spans="15:15" x14ac:dyDescent="0.15">
      <c r="O1645" s="54"/>
    </row>
    <row r="1646" spans="15:15" x14ac:dyDescent="0.15">
      <c r="O1646" s="54"/>
    </row>
    <row r="1647" spans="15:15" x14ac:dyDescent="0.15">
      <c r="O1647" s="54"/>
    </row>
    <row r="1648" spans="15:15" x14ac:dyDescent="0.15">
      <c r="O1648" s="54"/>
    </row>
    <row r="1649" spans="15:15" x14ac:dyDescent="0.15">
      <c r="O1649" s="54"/>
    </row>
    <row r="1650" spans="15:15" x14ac:dyDescent="0.15">
      <c r="O1650" s="54"/>
    </row>
    <row r="1651" spans="15:15" x14ac:dyDescent="0.15">
      <c r="O1651" s="54"/>
    </row>
    <row r="1652" spans="15:15" x14ac:dyDescent="0.15">
      <c r="O1652" s="54"/>
    </row>
    <row r="1653" spans="15:15" x14ac:dyDescent="0.15">
      <c r="O1653" s="54"/>
    </row>
    <row r="1654" spans="15:15" x14ac:dyDescent="0.15">
      <c r="O1654" s="54"/>
    </row>
    <row r="1655" spans="15:15" x14ac:dyDescent="0.15">
      <c r="O1655" s="54"/>
    </row>
    <row r="1656" spans="15:15" x14ac:dyDescent="0.15">
      <c r="O1656" s="54"/>
    </row>
    <row r="1657" spans="15:15" x14ac:dyDescent="0.15">
      <c r="O1657" s="54"/>
    </row>
    <row r="1658" spans="15:15" x14ac:dyDescent="0.15">
      <c r="O1658" s="54"/>
    </row>
    <row r="1659" spans="15:15" x14ac:dyDescent="0.15">
      <c r="O1659" s="54"/>
    </row>
    <row r="1660" spans="15:15" x14ac:dyDescent="0.15">
      <c r="O1660" s="54"/>
    </row>
    <row r="1661" spans="15:15" x14ac:dyDescent="0.15">
      <c r="O1661" s="54"/>
    </row>
    <row r="1662" spans="15:15" x14ac:dyDescent="0.15">
      <c r="O1662" s="54"/>
    </row>
    <row r="1663" spans="15:15" x14ac:dyDescent="0.15">
      <c r="O1663" s="54"/>
    </row>
    <row r="1664" spans="15:15" x14ac:dyDescent="0.15">
      <c r="O1664" s="54"/>
    </row>
    <row r="1665" spans="15:15" x14ac:dyDescent="0.15">
      <c r="O1665" s="54"/>
    </row>
    <row r="1666" spans="15:15" x14ac:dyDescent="0.15">
      <c r="O1666" s="54"/>
    </row>
    <row r="1667" spans="15:15" x14ac:dyDescent="0.15">
      <c r="O1667" s="54"/>
    </row>
    <row r="1668" spans="15:15" x14ac:dyDescent="0.15">
      <c r="O1668" s="54"/>
    </row>
    <row r="1669" spans="15:15" x14ac:dyDescent="0.15">
      <c r="O1669" s="54"/>
    </row>
    <row r="1670" spans="15:15" x14ac:dyDescent="0.15">
      <c r="O1670" s="54"/>
    </row>
    <row r="1671" spans="15:15" x14ac:dyDescent="0.15">
      <c r="O1671" s="54"/>
    </row>
    <row r="1672" spans="15:15" x14ac:dyDescent="0.15">
      <c r="O1672" s="54"/>
    </row>
    <row r="1673" spans="15:15" x14ac:dyDescent="0.15">
      <c r="O1673" s="54"/>
    </row>
    <row r="1674" spans="15:15" x14ac:dyDescent="0.15">
      <c r="O1674" s="54"/>
    </row>
    <row r="1675" spans="15:15" x14ac:dyDescent="0.15">
      <c r="O1675" s="54"/>
    </row>
    <row r="1676" spans="15:15" x14ac:dyDescent="0.15">
      <c r="O1676" s="54"/>
    </row>
    <row r="1677" spans="15:15" x14ac:dyDescent="0.15">
      <c r="O1677" s="54"/>
    </row>
    <row r="1678" spans="15:15" x14ac:dyDescent="0.15">
      <c r="O1678" s="54"/>
    </row>
    <row r="1679" spans="15:15" x14ac:dyDescent="0.15">
      <c r="O1679" s="54"/>
    </row>
    <row r="1680" spans="15:15" x14ac:dyDescent="0.15">
      <c r="O1680" s="54"/>
    </row>
    <row r="1681" spans="15:15" x14ac:dyDescent="0.15">
      <c r="O1681" s="54"/>
    </row>
    <row r="1682" spans="15:15" x14ac:dyDescent="0.15">
      <c r="O1682" s="54"/>
    </row>
    <row r="1683" spans="15:15" x14ac:dyDescent="0.15">
      <c r="O1683" s="54"/>
    </row>
    <row r="1684" spans="15:15" x14ac:dyDescent="0.15">
      <c r="O1684" s="54"/>
    </row>
    <row r="1685" spans="15:15" x14ac:dyDescent="0.15">
      <c r="O1685" s="54"/>
    </row>
    <row r="1686" spans="15:15" x14ac:dyDescent="0.15">
      <c r="O1686" s="54"/>
    </row>
    <row r="1687" spans="15:15" x14ac:dyDescent="0.15">
      <c r="O1687" s="54"/>
    </row>
    <row r="1688" spans="15:15" x14ac:dyDescent="0.15">
      <c r="O1688" s="54"/>
    </row>
    <row r="1689" spans="15:15" x14ac:dyDescent="0.15">
      <c r="O1689" s="54"/>
    </row>
    <row r="1690" spans="15:15" x14ac:dyDescent="0.15">
      <c r="O1690" s="54"/>
    </row>
    <row r="1691" spans="15:15" x14ac:dyDescent="0.15">
      <c r="O1691" s="54"/>
    </row>
    <row r="1692" spans="15:15" x14ac:dyDescent="0.15">
      <c r="O1692" s="54"/>
    </row>
    <row r="1693" spans="15:15" x14ac:dyDescent="0.15">
      <c r="O1693" s="54"/>
    </row>
    <row r="1694" spans="15:15" x14ac:dyDescent="0.15">
      <c r="O1694" s="54"/>
    </row>
    <row r="1695" spans="15:15" x14ac:dyDescent="0.15">
      <c r="O1695" s="54"/>
    </row>
    <row r="1696" spans="15:15" x14ac:dyDescent="0.15">
      <c r="O1696" s="54"/>
    </row>
    <row r="1697" spans="15:15" x14ac:dyDescent="0.15">
      <c r="O1697" s="54"/>
    </row>
    <row r="1698" spans="15:15" x14ac:dyDescent="0.15">
      <c r="O1698" s="54"/>
    </row>
    <row r="1699" spans="15:15" x14ac:dyDescent="0.15">
      <c r="O1699" s="54"/>
    </row>
    <row r="1700" spans="15:15" x14ac:dyDescent="0.15">
      <c r="O1700" s="54"/>
    </row>
    <row r="1701" spans="15:15" x14ac:dyDescent="0.15">
      <c r="O1701" s="54"/>
    </row>
    <row r="1702" spans="15:15" x14ac:dyDescent="0.15">
      <c r="O1702" s="54"/>
    </row>
    <row r="1703" spans="15:15" x14ac:dyDescent="0.15">
      <c r="O1703" s="54"/>
    </row>
    <row r="1704" spans="15:15" x14ac:dyDescent="0.15">
      <c r="O1704" s="54"/>
    </row>
    <row r="1705" spans="15:15" x14ac:dyDescent="0.15">
      <c r="O1705" s="54"/>
    </row>
    <row r="1706" spans="15:15" x14ac:dyDescent="0.15">
      <c r="O1706" s="54"/>
    </row>
    <row r="1707" spans="15:15" x14ac:dyDescent="0.15">
      <c r="O1707" s="54"/>
    </row>
    <row r="1708" spans="15:15" x14ac:dyDescent="0.15">
      <c r="O1708" s="54"/>
    </row>
    <row r="1709" spans="15:15" x14ac:dyDescent="0.15">
      <c r="O1709" s="54"/>
    </row>
    <row r="1710" spans="15:15" x14ac:dyDescent="0.15">
      <c r="O1710" s="54"/>
    </row>
    <row r="1711" spans="15:15" x14ac:dyDescent="0.15">
      <c r="O1711" s="54"/>
    </row>
    <row r="1712" spans="15:15" x14ac:dyDescent="0.15">
      <c r="O1712" s="54"/>
    </row>
    <row r="1713" spans="15:15" x14ac:dyDescent="0.15">
      <c r="O1713" s="54"/>
    </row>
    <row r="1714" spans="15:15" x14ac:dyDescent="0.15">
      <c r="O1714" s="54"/>
    </row>
    <row r="1715" spans="15:15" x14ac:dyDescent="0.15">
      <c r="O1715" s="54"/>
    </row>
    <row r="1716" spans="15:15" x14ac:dyDescent="0.15">
      <c r="O1716" s="54"/>
    </row>
    <row r="1717" spans="15:15" x14ac:dyDescent="0.15">
      <c r="O1717" s="54"/>
    </row>
    <row r="1718" spans="15:15" x14ac:dyDescent="0.15">
      <c r="O1718" s="54"/>
    </row>
    <row r="1719" spans="15:15" x14ac:dyDescent="0.15">
      <c r="O1719" s="54"/>
    </row>
    <row r="1720" spans="15:15" x14ac:dyDescent="0.15">
      <c r="O1720" s="54"/>
    </row>
    <row r="1721" spans="15:15" x14ac:dyDescent="0.15">
      <c r="O1721" s="54"/>
    </row>
    <row r="1722" spans="15:15" x14ac:dyDescent="0.15">
      <c r="O1722" s="54"/>
    </row>
    <row r="1723" spans="15:15" x14ac:dyDescent="0.15">
      <c r="O1723" s="54"/>
    </row>
    <row r="1724" spans="15:15" x14ac:dyDescent="0.15">
      <c r="O1724" s="54"/>
    </row>
    <row r="1725" spans="15:15" x14ac:dyDescent="0.15">
      <c r="O1725" s="54"/>
    </row>
    <row r="1726" spans="15:15" x14ac:dyDescent="0.15">
      <c r="O1726" s="54"/>
    </row>
    <row r="1727" spans="15:15" x14ac:dyDescent="0.15">
      <c r="O1727" s="54"/>
    </row>
    <row r="1728" spans="15:15" x14ac:dyDescent="0.15">
      <c r="O1728" s="54"/>
    </row>
    <row r="1729" spans="15:15" x14ac:dyDescent="0.15">
      <c r="O1729" s="54"/>
    </row>
    <row r="1730" spans="15:15" x14ac:dyDescent="0.15">
      <c r="O1730" s="54"/>
    </row>
    <row r="1731" spans="15:15" x14ac:dyDescent="0.15">
      <c r="O1731" s="54"/>
    </row>
    <row r="1732" spans="15:15" x14ac:dyDescent="0.15">
      <c r="O1732" s="54"/>
    </row>
    <row r="1733" spans="15:15" x14ac:dyDescent="0.15">
      <c r="O1733" s="54"/>
    </row>
    <row r="1734" spans="15:15" x14ac:dyDescent="0.15">
      <c r="O1734" s="54"/>
    </row>
    <row r="1735" spans="15:15" x14ac:dyDescent="0.15">
      <c r="O1735" s="54"/>
    </row>
    <row r="1736" spans="15:15" x14ac:dyDescent="0.15">
      <c r="O1736" s="54"/>
    </row>
    <row r="1737" spans="15:15" x14ac:dyDescent="0.15">
      <c r="O1737" s="54"/>
    </row>
    <row r="1738" spans="15:15" x14ac:dyDescent="0.15">
      <c r="O1738" s="54"/>
    </row>
    <row r="1739" spans="15:15" x14ac:dyDescent="0.15">
      <c r="O1739" s="54"/>
    </row>
    <row r="1740" spans="15:15" x14ac:dyDescent="0.15">
      <c r="O1740" s="54"/>
    </row>
    <row r="1741" spans="15:15" x14ac:dyDescent="0.15">
      <c r="O1741" s="54"/>
    </row>
    <row r="1742" spans="15:15" x14ac:dyDescent="0.15">
      <c r="O1742" s="54"/>
    </row>
    <row r="1743" spans="15:15" x14ac:dyDescent="0.15">
      <c r="O1743" s="54"/>
    </row>
    <row r="1744" spans="15:15" x14ac:dyDescent="0.15">
      <c r="O1744" s="54"/>
    </row>
    <row r="1745" spans="15:15" x14ac:dyDescent="0.15">
      <c r="O1745" s="54"/>
    </row>
    <row r="1746" spans="15:15" x14ac:dyDescent="0.15">
      <c r="O1746" s="54"/>
    </row>
    <row r="1747" spans="15:15" x14ac:dyDescent="0.15">
      <c r="O1747" s="54"/>
    </row>
    <row r="1748" spans="15:15" x14ac:dyDescent="0.15">
      <c r="O1748" s="54"/>
    </row>
    <row r="1749" spans="15:15" x14ac:dyDescent="0.15">
      <c r="O1749" s="54"/>
    </row>
    <row r="1750" spans="15:15" x14ac:dyDescent="0.15">
      <c r="O1750" s="54"/>
    </row>
    <row r="1751" spans="15:15" x14ac:dyDescent="0.15">
      <c r="O1751" s="54"/>
    </row>
    <row r="1752" spans="15:15" x14ac:dyDescent="0.15">
      <c r="O1752" s="54"/>
    </row>
    <row r="1753" spans="15:15" x14ac:dyDescent="0.15">
      <c r="O1753" s="54"/>
    </row>
    <row r="1754" spans="15:15" x14ac:dyDescent="0.15">
      <c r="O1754" s="54"/>
    </row>
    <row r="1755" spans="15:15" x14ac:dyDescent="0.15">
      <c r="O1755" s="54"/>
    </row>
    <row r="1756" spans="15:15" x14ac:dyDescent="0.15">
      <c r="O1756" s="54"/>
    </row>
    <row r="1757" spans="15:15" x14ac:dyDescent="0.15">
      <c r="O1757" s="54"/>
    </row>
    <row r="1758" spans="15:15" x14ac:dyDescent="0.15">
      <c r="O1758" s="54"/>
    </row>
    <row r="1759" spans="15:15" x14ac:dyDescent="0.15">
      <c r="O1759" s="54"/>
    </row>
    <row r="1760" spans="15:15" x14ac:dyDescent="0.15">
      <c r="O1760" s="54"/>
    </row>
    <row r="1761" spans="15:15" x14ac:dyDescent="0.15">
      <c r="O1761" s="54"/>
    </row>
    <row r="1762" spans="15:15" x14ac:dyDescent="0.15">
      <c r="O1762" s="54"/>
    </row>
    <row r="1763" spans="15:15" x14ac:dyDescent="0.15">
      <c r="O1763" s="54"/>
    </row>
    <row r="1764" spans="15:15" x14ac:dyDescent="0.15">
      <c r="O1764" s="54"/>
    </row>
    <row r="1765" spans="15:15" x14ac:dyDescent="0.15">
      <c r="O1765" s="54"/>
    </row>
    <row r="1766" spans="15:15" x14ac:dyDescent="0.15">
      <c r="O1766" s="54"/>
    </row>
    <row r="1767" spans="15:15" x14ac:dyDescent="0.15">
      <c r="O1767" s="54"/>
    </row>
    <row r="1768" spans="15:15" x14ac:dyDescent="0.15">
      <c r="O1768" s="54"/>
    </row>
    <row r="1769" spans="15:15" x14ac:dyDescent="0.15">
      <c r="O1769" s="54"/>
    </row>
    <row r="1770" spans="15:15" x14ac:dyDescent="0.15">
      <c r="O1770" s="54"/>
    </row>
    <row r="1771" spans="15:15" x14ac:dyDescent="0.15">
      <c r="O1771" s="54"/>
    </row>
    <row r="1772" spans="15:15" x14ac:dyDescent="0.15">
      <c r="O1772" s="54"/>
    </row>
    <row r="1773" spans="15:15" x14ac:dyDescent="0.15">
      <c r="O1773" s="54"/>
    </row>
    <row r="1774" spans="15:15" x14ac:dyDescent="0.15">
      <c r="O1774" s="54"/>
    </row>
    <row r="1775" spans="15:15" x14ac:dyDescent="0.15">
      <c r="O1775" s="54"/>
    </row>
    <row r="1776" spans="15:15" x14ac:dyDescent="0.15">
      <c r="O1776" s="54"/>
    </row>
    <row r="1777" spans="15:15" x14ac:dyDescent="0.15">
      <c r="O1777" s="54"/>
    </row>
    <row r="1778" spans="15:15" x14ac:dyDescent="0.15">
      <c r="O1778" s="54"/>
    </row>
    <row r="1779" spans="15:15" x14ac:dyDescent="0.15">
      <c r="O1779" s="54"/>
    </row>
    <row r="1780" spans="15:15" x14ac:dyDescent="0.15">
      <c r="O1780" s="54"/>
    </row>
    <row r="1781" spans="15:15" x14ac:dyDescent="0.15">
      <c r="O1781" s="54"/>
    </row>
    <row r="1782" spans="15:15" x14ac:dyDescent="0.15">
      <c r="O1782" s="54"/>
    </row>
    <row r="1783" spans="15:15" x14ac:dyDescent="0.15">
      <c r="O1783" s="54"/>
    </row>
    <row r="1784" spans="15:15" x14ac:dyDescent="0.15">
      <c r="O1784" s="54"/>
    </row>
    <row r="1785" spans="15:15" x14ac:dyDescent="0.15">
      <c r="O1785" s="54"/>
    </row>
    <row r="1786" spans="15:15" x14ac:dyDescent="0.15">
      <c r="O1786" s="54"/>
    </row>
    <row r="1787" spans="15:15" x14ac:dyDescent="0.15">
      <c r="O1787" s="54"/>
    </row>
    <row r="1788" spans="15:15" x14ac:dyDescent="0.15">
      <c r="O1788" s="54"/>
    </row>
    <row r="1789" spans="15:15" x14ac:dyDescent="0.15">
      <c r="O1789" s="54"/>
    </row>
    <row r="1790" spans="15:15" x14ac:dyDescent="0.15">
      <c r="O1790" s="54"/>
    </row>
    <row r="1791" spans="15:15" x14ac:dyDescent="0.15">
      <c r="O1791" s="54"/>
    </row>
    <row r="1792" spans="15:15" x14ac:dyDescent="0.15">
      <c r="O1792" s="54"/>
    </row>
    <row r="1793" spans="15:15" x14ac:dyDescent="0.15">
      <c r="O1793" s="54"/>
    </row>
    <row r="1794" spans="15:15" x14ac:dyDescent="0.15">
      <c r="O1794" s="54"/>
    </row>
    <row r="1795" spans="15:15" x14ac:dyDescent="0.15">
      <c r="O1795" s="54"/>
    </row>
    <row r="1796" spans="15:15" x14ac:dyDescent="0.15">
      <c r="O1796" s="54"/>
    </row>
    <row r="1797" spans="15:15" x14ac:dyDescent="0.15">
      <c r="O1797" s="54"/>
    </row>
    <row r="1798" spans="15:15" x14ac:dyDescent="0.15">
      <c r="O1798" s="54"/>
    </row>
    <row r="1799" spans="15:15" x14ac:dyDescent="0.15">
      <c r="O1799" s="54"/>
    </row>
    <row r="1800" spans="15:15" x14ac:dyDescent="0.15">
      <c r="O1800" s="54"/>
    </row>
    <row r="1801" spans="15:15" x14ac:dyDescent="0.15">
      <c r="O1801" s="54"/>
    </row>
    <row r="1802" spans="15:15" x14ac:dyDescent="0.15">
      <c r="O1802" s="54"/>
    </row>
    <row r="1803" spans="15:15" x14ac:dyDescent="0.15">
      <c r="O1803" s="54"/>
    </row>
    <row r="1804" spans="15:15" x14ac:dyDescent="0.15">
      <c r="O1804" s="54"/>
    </row>
    <row r="1805" spans="15:15" x14ac:dyDescent="0.15">
      <c r="O1805" s="54"/>
    </row>
    <row r="1806" spans="15:15" x14ac:dyDescent="0.15">
      <c r="O1806" s="54"/>
    </row>
    <row r="1807" spans="15:15" x14ac:dyDescent="0.15">
      <c r="O1807" s="54"/>
    </row>
    <row r="1808" spans="15:15" x14ac:dyDescent="0.15">
      <c r="O1808" s="54"/>
    </row>
    <row r="1809" spans="15:15" x14ac:dyDescent="0.15">
      <c r="O1809" s="54"/>
    </row>
    <row r="1810" spans="15:15" x14ac:dyDescent="0.15">
      <c r="O1810" s="54"/>
    </row>
    <row r="1811" spans="15:15" x14ac:dyDescent="0.15">
      <c r="O1811" s="54"/>
    </row>
    <row r="1812" spans="15:15" x14ac:dyDescent="0.15">
      <c r="O1812" s="54"/>
    </row>
    <row r="1813" spans="15:15" x14ac:dyDescent="0.15">
      <c r="O1813" s="54"/>
    </row>
    <row r="1814" spans="15:15" x14ac:dyDescent="0.15">
      <c r="O1814" s="54"/>
    </row>
    <row r="1815" spans="15:15" x14ac:dyDescent="0.15">
      <c r="O1815" s="54"/>
    </row>
    <row r="1816" spans="15:15" x14ac:dyDescent="0.15">
      <c r="O1816" s="54"/>
    </row>
    <row r="1817" spans="15:15" x14ac:dyDescent="0.15">
      <c r="O1817" s="54"/>
    </row>
    <row r="1818" spans="15:15" x14ac:dyDescent="0.15">
      <c r="O1818" s="54"/>
    </row>
    <row r="1819" spans="15:15" x14ac:dyDescent="0.15">
      <c r="O1819" s="54"/>
    </row>
    <row r="1820" spans="15:15" x14ac:dyDescent="0.15">
      <c r="O1820" s="54"/>
    </row>
    <row r="1821" spans="15:15" x14ac:dyDescent="0.15">
      <c r="O1821" s="54"/>
    </row>
    <row r="1822" spans="15:15" x14ac:dyDescent="0.15">
      <c r="O1822" s="54"/>
    </row>
    <row r="1823" spans="15:15" x14ac:dyDescent="0.15">
      <c r="O1823" s="54"/>
    </row>
    <row r="1824" spans="15:15" x14ac:dyDescent="0.15">
      <c r="O1824" s="54"/>
    </row>
    <row r="1825" spans="15:15" x14ac:dyDescent="0.15">
      <c r="O1825" s="54"/>
    </row>
    <row r="1826" spans="15:15" x14ac:dyDescent="0.15">
      <c r="O1826" s="54"/>
    </row>
    <row r="1827" spans="15:15" x14ac:dyDescent="0.15">
      <c r="O1827" s="54"/>
    </row>
    <row r="1828" spans="15:15" x14ac:dyDescent="0.15">
      <c r="O1828" s="54"/>
    </row>
    <row r="1829" spans="15:15" x14ac:dyDescent="0.15">
      <c r="O1829" s="54"/>
    </row>
    <row r="1830" spans="15:15" x14ac:dyDescent="0.15">
      <c r="O1830" s="54"/>
    </row>
    <row r="1831" spans="15:15" x14ac:dyDescent="0.15">
      <c r="O1831" s="54"/>
    </row>
    <row r="1832" spans="15:15" x14ac:dyDescent="0.15">
      <c r="O1832" s="54"/>
    </row>
    <row r="1833" spans="15:15" x14ac:dyDescent="0.15">
      <c r="O1833" s="54"/>
    </row>
    <row r="1834" spans="15:15" x14ac:dyDescent="0.15">
      <c r="O1834" s="54"/>
    </row>
    <row r="1835" spans="15:15" x14ac:dyDescent="0.15">
      <c r="O1835" s="54"/>
    </row>
    <row r="1836" spans="15:15" x14ac:dyDescent="0.15">
      <c r="O1836" s="54"/>
    </row>
    <row r="1837" spans="15:15" x14ac:dyDescent="0.15">
      <c r="O1837" s="54"/>
    </row>
    <row r="1838" spans="15:15" x14ac:dyDescent="0.15">
      <c r="O1838" s="54"/>
    </row>
    <row r="1839" spans="15:15" x14ac:dyDescent="0.15">
      <c r="O1839" s="54"/>
    </row>
    <row r="1840" spans="15:15" x14ac:dyDescent="0.15">
      <c r="O1840" s="54"/>
    </row>
    <row r="1841" spans="15:15" x14ac:dyDescent="0.15">
      <c r="O1841" s="54"/>
    </row>
    <row r="1842" spans="15:15" x14ac:dyDescent="0.15">
      <c r="O1842" s="54"/>
    </row>
    <row r="1843" spans="15:15" x14ac:dyDescent="0.15">
      <c r="O1843" s="54"/>
    </row>
    <row r="1844" spans="15:15" x14ac:dyDescent="0.15">
      <c r="O1844" s="54"/>
    </row>
    <row r="1845" spans="15:15" x14ac:dyDescent="0.15">
      <c r="O1845" s="54"/>
    </row>
    <row r="1846" spans="15:15" x14ac:dyDescent="0.15">
      <c r="O1846" s="54"/>
    </row>
    <row r="1847" spans="15:15" x14ac:dyDescent="0.15">
      <c r="O1847" s="54"/>
    </row>
    <row r="1848" spans="15:15" x14ac:dyDescent="0.15">
      <c r="O1848" s="54"/>
    </row>
    <row r="1849" spans="15:15" x14ac:dyDescent="0.15">
      <c r="O1849" s="54"/>
    </row>
    <row r="1850" spans="15:15" x14ac:dyDescent="0.15">
      <c r="O1850" s="54"/>
    </row>
    <row r="1851" spans="15:15" x14ac:dyDescent="0.15">
      <c r="O1851" s="54"/>
    </row>
    <row r="1852" spans="15:15" x14ac:dyDescent="0.15">
      <c r="O1852" s="54"/>
    </row>
    <row r="1853" spans="15:15" x14ac:dyDescent="0.15">
      <c r="O1853" s="54"/>
    </row>
    <row r="1854" spans="15:15" x14ac:dyDescent="0.15">
      <c r="O1854" s="54"/>
    </row>
    <row r="1855" spans="15:15" x14ac:dyDescent="0.15">
      <c r="O1855" s="54"/>
    </row>
    <row r="1856" spans="15:15" x14ac:dyDescent="0.15">
      <c r="O1856" s="54"/>
    </row>
    <row r="1857" spans="15:15" x14ac:dyDescent="0.15">
      <c r="O1857" s="54"/>
    </row>
    <row r="1858" spans="15:15" x14ac:dyDescent="0.15">
      <c r="O1858" s="54"/>
    </row>
    <row r="1859" spans="15:15" x14ac:dyDescent="0.15">
      <c r="O1859" s="54"/>
    </row>
    <row r="1860" spans="15:15" x14ac:dyDescent="0.15">
      <c r="O1860" s="54"/>
    </row>
    <row r="1861" spans="15:15" x14ac:dyDescent="0.15">
      <c r="O1861" s="54"/>
    </row>
    <row r="1862" spans="15:15" x14ac:dyDescent="0.15">
      <c r="O1862" s="54"/>
    </row>
    <row r="1863" spans="15:15" x14ac:dyDescent="0.15">
      <c r="O1863" s="54"/>
    </row>
    <row r="1864" spans="15:15" x14ac:dyDescent="0.15">
      <c r="O1864" s="54"/>
    </row>
    <row r="1865" spans="15:15" x14ac:dyDescent="0.15">
      <c r="O1865" s="54"/>
    </row>
    <row r="1866" spans="15:15" x14ac:dyDescent="0.15">
      <c r="O1866" s="54"/>
    </row>
    <row r="1867" spans="15:15" x14ac:dyDescent="0.15">
      <c r="O1867" s="54"/>
    </row>
    <row r="1868" spans="15:15" x14ac:dyDescent="0.15">
      <c r="O1868" s="54"/>
    </row>
    <row r="1869" spans="15:15" x14ac:dyDescent="0.15">
      <c r="O1869" s="54"/>
    </row>
    <row r="1870" spans="15:15" x14ac:dyDescent="0.15">
      <c r="O1870" s="54"/>
    </row>
    <row r="1871" spans="15:15" x14ac:dyDescent="0.15">
      <c r="O1871" s="54"/>
    </row>
    <row r="1872" spans="15:15" x14ac:dyDescent="0.15">
      <c r="O1872" s="54"/>
    </row>
    <row r="1873" spans="15:15" x14ac:dyDescent="0.15">
      <c r="O1873" s="54"/>
    </row>
    <row r="1874" spans="15:15" x14ac:dyDescent="0.15">
      <c r="O1874" s="54"/>
    </row>
    <row r="1875" spans="15:15" x14ac:dyDescent="0.15">
      <c r="O1875" s="54"/>
    </row>
    <row r="1876" spans="15:15" x14ac:dyDescent="0.15">
      <c r="O1876" s="54"/>
    </row>
    <row r="1877" spans="15:15" x14ac:dyDescent="0.15">
      <c r="O1877" s="54"/>
    </row>
    <row r="1878" spans="15:15" x14ac:dyDescent="0.15">
      <c r="O1878" s="54"/>
    </row>
    <row r="1879" spans="15:15" x14ac:dyDescent="0.15">
      <c r="O1879" s="54"/>
    </row>
    <row r="1880" spans="15:15" x14ac:dyDescent="0.15">
      <c r="O1880" s="54"/>
    </row>
    <row r="1881" spans="15:15" x14ac:dyDescent="0.15">
      <c r="O1881" s="54"/>
    </row>
    <row r="1882" spans="15:15" x14ac:dyDescent="0.15">
      <c r="O1882" s="54"/>
    </row>
    <row r="1883" spans="15:15" x14ac:dyDescent="0.15">
      <c r="O1883" s="54"/>
    </row>
    <row r="1884" spans="15:15" x14ac:dyDescent="0.15">
      <c r="O1884" s="54"/>
    </row>
    <row r="1885" spans="15:15" x14ac:dyDescent="0.15">
      <c r="O1885" s="54"/>
    </row>
    <row r="1886" spans="15:15" x14ac:dyDescent="0.15">
      <c r="O1886" s="54"/>
    </row>
    <row r="1887" spans="15:15" x14ac:dyDescent="0.15">
      <c r="O1887" s="54"/>
    </row>
    <row r="1888" spans="15:15" x14ac:dyDescent="0.15">
      <c r="O1888" s="54"/>
    </row>
    <row r="1889" spans="15:15" x14ac:dyDescent="0.15">
      <c r="O1889" s="54"/>
    </row>
    <row r="1890" spans="15:15" x14ac:dyDescent="0.15">
      <c r="O1890" s="54"/>
    </row>
    <row r="1891" spans="15:15" x14ac:dyDescent="0.15">
      <c r="O1891" s="54"/>
    </row>
    <row r="1892" spans="15:15" x14ac:dyDescent="0.15">
      <c r="O1892" s="54"/>
    </row>
    <row r="1893" spans="15:15" x14ac:dyDescent="0.15">
      <c r="O1893" s="54"/>
    </row>
    <row r="1894" spans="15:15" x14ac:dyDescent="0.15">
      <c r="O1894" s="54"/>
    </row>
    <row r="1895" spans="15:15" x14ac:dyDescent="0.15">
      <c r="O1895" s="54"/>
    </row>
    <row r="1896" spans="15:15" x14ac:dyDescent="0.15">
      <c r="O1896" s="54"/>
    </row>
    <row r="1897" spans="15:15" x14ac:dyDescent="0.15">
      <c r="O1897" s="54"/>
    </row>
    <row r="1898" spans="15:15" x14ac:dyDescent="0.15">
      <c r="O1898" s="54"/>
    </row>
    <row r="1899" spans="15:15" x14ac:dyDescent="0.15">
      <c r="O1899" s="54"/>
    </row>
    <row r="1900" spans="15:15" x14ac:dyDescent="0.15">
      <c r="O1900" s="54"/>
    </row>
    <row r="1901" spans="15:15" x14ac:dyDescent="0.15">
      <c r="O1901" s="54"/>
    </row>
    <row r="1902" spans="15:15" x14ac:dyDescent="0.15">
      <c r="O1902" s="54"/>
    </row>
    <row r="1903" spans="15:15" x14ac:dyDescent="0.15">
      <c r="O1903" s="54"/>
    </row>
    <row r="1904" spans="15:15" x14ac:dyDescent="0.15">
      <c r="O1904" s="54"/>
    </row>
    <row r="1905" spans="15:15" x14ac:dyDescent="0.15">
      <c r="O1905" s="54"/>
    </row>
    <row r="1906" spans="15:15" x14ac:dyDescent="0.15">
      <c r="O1906" s="54"/>
    </row>
    <row r="1907" spans="15:15" x14ac:dyDescent="0.15">
      <c r="O1907" s="54"/>
    </row>
    <row r="1908" spans="15:15" x14ac:dyDescent="0.15">
      <c r="O1908" s="54"/>
    </row>
    <row r="1909" spans="15:15" x14ac:dyDescent="0.15">
      <c r="O1909" s="54"/>
    </row>
    <row r="1910" spans="15:15" x14ac:dyDescent="0.15">
      <c r="O1910" s="54"/>
    </row>
    <row r="1911" spans="15:15" x14ac:dyDescent="0.15">
      <c r="O1911" s="54"/>
    </row>
    <row r="1912" spans="15:15" x14ac:dyDescent="0.15">
      <c r="O1912" s="54"/>
    </row>
    <row r="1913" spans="15:15" x14ac:dyDescent="0.15">
      <c r="O1913" s="54"/>
    </row>
    <row r="1914" spans="15:15" x14ac:dyDescent="0.15">
      <c r="O1914" s="54"/>
    </row>
    <row r="1915" spans="15:15" x14ac:dyDescent="0.15">
      <c r="O1915" s="54"/>
    </row>
    <row r="1916" spans="15:15" x14ac:dyDescent="0.15">
      <c r="O1916" s="54"/>
    </row>
    <row r="1917" spans="15:15" x14ac:dyDescent="0.15">
      <c r="O1917" s="54"/>
    </row>
    <row r="1918" spans="15:15" x14ac:dyDescent="0.15">
      <c r="O1918" s="54"/>
    </row>
    <row r="1919" spans="15:15" x14ac:dyDescent="0.15">
      <c r="O1919" s="54"/>
    </row>
    <row r="1920" spans="15:15" x14ac:dyDescent="0.15">
      <c r="O1920" s="54"/>
    </row>
    <row r="1921" spans="15:15" x14ac:dyDescent="0.15">
      <c r="O1921" s="54"/>
    </row>
    <row r="1922" spans="15:15" x14ac:dyDescent="0.15">
      <c r="O1922" s="54"/>
    </row>
    <row r="1923" spans="15:15" x14ac:dyDescent="0.15">
      <c r="O1923" s="54"/>
    </row>
    <row r="1924" spans="15:15" x14ac:dyDescent="0.15">
      <c r="O1924" s="54"/>
    </row>
    <row r="1925" spans="15:15" x14ac:dyDescent="0.15">
      <c r="O1925" s="54"/>
    </row>
    <row r="1926" spans="15:15" x14ac:dyDescent="0.15">
      <c r="O1926" s="54"/>
    </row>
    <row r="1927" spans="15:15" x14ac:dyDescent="0.15">
      <c r="O1927" s="54"/>
    </row>
    <row r="1928" spans="15:15" x14ac:dyDescent="0.15">
      <c r="O1928" s="54"/>
    </row>
    <row r="1929" spans="15:15" x14ac:dyDescent="0.15">
      <c r="O1929" s="54"/>
    </row>
    <row r="1930" spans="15:15" x14ac:dyDescent="0.15">
      <c r="O1930" s="54"/>
    </row>
    <row r="1931" spans="15:15" x14ac:dyDescent="0.15">
      <c r="O1931" s="54"/>
    </row>
    <row r="1932" spans="15:15" x14ac:dyDescent="0.15">
      <c r="O1932" s="54"/>
    </row>
    <row r="1933" spans="15:15" x14ac:dyDescent="0.15">
      <c r="O1933" s="54"/>
    </row>
    <row r="1934" spans="15:15" x14ac:dyDescent="0.15">
      <c r="O1934" s="54"/>
    </row>
    <row r="1935" spans="15:15" x14ac:dyDescent="0.15">
      <c r="O1935" s="54"/>
    </row>
    <row r="1936" spans="15:15" x14ac:dyDescent="0.15">
      <c r="O1936" s="54"/>
    </row>
    <row r="1937" spans="15:15" x14ac:dyDescent="0.15">
      <c r="O1937" s="54"/>
    </row>
    <row r="1938" spans="15:15" x14ac:dyDescent="0.15">
      <c r="O1938" s="54"/>
    </row>
    <row r="1939" spans="15:15" x14ac:dyDescent="0.15">
      <c r="O1939" s="54"/>
    </row>
    <row r="1940" spans="15:15" x14ac:dyDescent="0.15">
      <c r="O1940" s="54"/>
    </row>
    <row r="1941" spans="15:15" x14ac:dyDescent="0.15">
      <c r="O1941" s="54"/>
    </row>
    <row r="1942" spans="15:15" x14ac:dyDescent="0.15">
      <c r="O1942" s="54"/>
    </row>
    <row r="1943" spans="15:15" x14ac:dyDescent="0.15">
      <c r="O1943" s="54"/>
    </row>
    <row r="1944" spans="15:15" x14ac:dyDescent="0.15">
      <c r="O1944" s="54"/>
    </row>
    <row r="1945" spans="15:15" x14ac:dyDescent="0.15">
      <c r="O1945" s="54"/>
    </row>
    <row r="1946" spans="15:15" x14ac:dyDescent="0.15">
      <c r="O1946" s="54"/>
    </row>
    <row r="1947" spans="15:15" x14ac:dyDescent="0.15">
      <c r="O1947" s="54"/>
    </row>
    <row r="1948" spans="15:15" x14ac:dyDescent="0.15">
      <c r="O1948" s="54"/>
    </row>
    <row r="1949" spans="15:15" x14ac:dyDescent="0.15">
      <c r="O1949" s="54"/>
    </row>
    <row r="1950" spans="15:15" x14ac:dyDescent="0.15">
      <c r="O1950" s="54"/>
    </row>
    <row r="1951" spans="15:15" x14ac:dyDescent="0.15">
      <c r="O1951" s="54"/>
    </row>
    <row r="1952" spans="15:15" x14ac:dyDescent="0.15">
      <c r="O1952" s="54"/>
    </row>
    <row r="1953" spans="15:15" x14ac:dyDescent="0.15">
      <c r="O1953" s="54"/>
    </row>
    <row r="1954" spans="15:15" x14ac:dyDescent="0.15">
      <c r="O1954" s="54"/>
    </row>
    <row r="1955" spans="15:15" x14ac:dyDescent="0.15">
      <c r="O1955" s="54"/>
    </row>
    <row r="1956" spans="15:15" x14ac:dyDescent="0.15">
      <c r="O1956" s="54"/>
    </row>
    <row r="1957" spans="15:15" x14ac:dyDescent="0.15">
      <c r="O1957" s="54"/>
    </row>
    <row r="1958" spans="15:15" x14ac:dyDescent="0.15">
      <c r="O1958" s="54"/>
    </row>
    <row r="1959" spans="15:15" x14ac:dyDescent="0.15">
      <c r="O1959" s="54"/>
    </row>
    <row r="1960" spans="15:15" x14ac:dyDescent="0.15">
      <c r="O1960" s="54"/>
    </row>
    <row r="1961" spans="15:15" x14ac:dyDescent="0.15">
      <c r="O1961" s="54"/>
    </row>
    <row r="1962" spans="15:15" x14ac:dyDescent="0.15">
      <c r="O1962" s="54"/>
    </row>
    <row r="1963" spans="15:15" x14ac:dyDescent="0.15">
      <c r="O1963" s="54"/>
    </row>
    <row r="1964" spans="15:15" x14ac:dyDescent="0.15">
      <c r="O1964" s="54"/>
    </row>
    <row r="1965" spans="15:15" x14ac:dyDescent="0.15">
      <c r="O1965" s="54"/>
    </row>
    <row r="1966" spans="15:15" x14ac:dyDescent="0.15">
      <c r="O1966" s="54"/>
    </row>
    <row r="1967" spans="15:15" x14ac:dyDescent="0.15">
      <c r="O1967" s="54"/>
    </row>
    <row r="1968" spans="15:15" x14ac:dyDescent="0.15">
      <c r="O1968" s="54"/>
    </row>
    <row r="1969" spans="15:15" x14ac:dyDescent="0.15">
      <c r="O1969" s="54"/>
    </row>
    <row r="1970" spans="15:15" x14ac:dyDescent="0.15">
      <c r="O1970" s="54"/>
    </row>
    <row r="1971" spans="15:15" x14ac:dyDescent="0.15">
      <c r="O1971" s="54"/>
    </row>
    <row r="1972" spans="15:15" x14ac:dyDescent="0.15">
      <c r="O1972" s="54"/>
    </row>
    <row r="1973" spans="15:15" x14ac:dyDescent="0.15">
      <c r="O1973" s="54"/>
    </row>
    <row r="1974" spans="15:15" x14ac:dyDescent="0.15">
      <c r="O1974" s="54"/>
    </row>
    <row r="1975" spans="15:15" x14ac:dyDescent="0.15">
      <c r="O1975" s="54"/>
    </row>
    <row r="1976" spans="15:15" x14ac:dyDescent="0.15">
      <c r="O1976" s="54"/>
    </row>
    <row r="1977" spans="15:15" x14ac:dyDescent="0.15">
      <c r="O1977" s="54"/>
    </row>
    <row r="1978" spans="15:15" x14ac:dyDescent="0.15">
      <c r="O1978" s="54"/>
    </row>
    <row r="1979" spans="15:15" x14ac:dyDescent="0.15">
      <c r="O1979" s="54"/>
    </row>
    <row r="1980" spans="15:15" x14ac:dyDescent="0.15">
      <c r="O1980" s="54"/>
    </row>
    <row r="1981" spans="15:15" x14ac:dyDescent="0.15">
      <c r="O1981" s="54"/>
    </row>
    <row r="1982" spans="15:15" x14ac:dyDescent="0.15">
      <c r="O1982" s="54"/>
    </row>
    <row r="1983" spans="15:15" x14ac:dyDescent="0.15">
      <c r="O1983" s="54"/>
    </row>
    <row r="1984" spans="15:15" x14ac:dyDescent="0.15">
      <c r="O1984" s="54"/>
    </row>
    <row r="1985" spans="15:15" x14ac:dyDescent="0.15">
      <c r="O1985" s="54"/>
    </row>
    <row r="1986" spans="15:15" x14ac:dyDescent="0.15">
      <c r="O1986" s="54"/>
    </row>
    <row r="1987" spans="15:15" x14ac:dyDescent="0.15">
      <c r="O1987" s="54"/>
    </row>
    <row r="1988" spans="15:15" x14ac:dyDescent="0.15">
      <c r="O1988" s="54"/>
    </row>
    <row r="1989" spans="15:15" x14ac:dyDescent="0.15">
      <c r="O1989" s="54"/>
    </row>
    <row r="1990" spans="15:15" x14ac:dyDescent="0.15">
      <c r="O1990" s="54"/>
    </row>
    <row r="1991" spans="15:15" x14ac:dyDescent="0.15">
      <c r="O1991" s="54"/>
    </row>
    <row r="1992" spans="15:15" x14ac:dyDescent="0.15">
      <c r="O1992" s="54"/>
    </row>
    <row r="1993" spans="15:15" x14ac:dyDescent="0.15">
      <c r="O1993" s="54"/>
    </row>
    <row r="1994" spans="15:15" x14ac:dyDescent="0.15">
      <c r="O1994" s="54"/>
    </row>
    <row r="1995" spans="15:15" x14ac:dyDescent="0.15">
      <c r="O1995" s="54"/>
    </row>
    <row r="1996" spans="15:15" x14ac:dyDescent="0.15">
      <c r="O1996" s="54"/>
    </row>
    <row r="1997" spans="15:15" x14ac:dyDescent="0.15">
      <c r="O1997" s="54"/>
    </row>
    <row r="1998" spans="15:15" x14ac:dyDescent="0.15">
      <c r="O1998" s="54"/>
    </row>
    <row r="1999" spans="15:15" x14ac:dyDescent="0.15">
      <c r="O1999" s="54"/>
    </row>
    <row r="2000" spans="15:15" x14ac:dyDescent="0.15">
      <c r="O2000" s="54"/>
    </row>
    <row r="2001" spans="15:15" x14ac:dyDescent="0.15">
      <c r="O2001" s="54"/>
    </row>
    <row r="2002" spans="15:15" x14ac:dyDescent="0.15">
      <c r="O2002" s="54"/>
    </row>
    <row r="2003" spans="15:15" x14ac:dyDescent="0.15">
      <c r="O2003" s="54"/>
    </row>
    <row r="2004" spans="15:15" x14ac:dyDescent="0.15">
      <c r="O2004" s="54"/>
    </row>
    <row r="2005" spans="15:15" x14ac:dyDescent="0.15">
      <c r="O2005" s="54"/>
    </row>
    <row r="2006" spans="15:15" x14ac:dyDescent="0.15">
      <c r="O2006" s="54"/>
    </row>
    <row r="2007" spans="15:15" x14ac:dyDescent="0.15">
      <c r="O2007" s="54"/>
    </row>
    <row r="2008" spans="15:15" x14ac:dyDescent="0.15">
      <c r="O2008" s="54"/>
    </row>
    <row r="2009" spans="15:15" x14ac:dyDescent="0.15">
      <c r="O2009" s="54"/>
    </row>
    <row r="2010" spans="15:15" x14ac:dyDescent="0.15">
      <c r="O2010" s="54"/>
    </row>
    <row r="2011" spans="15:15" x14ac:dyDescent="0.15">
      <c r="O2011" s="54"/>
    </row>
    <row r="2012" spans="15:15" x14ac:dyDescent="0.15">
      <c r="O2012" s="54"/>
    </row>
    <row r="2013" spans="15:15" x14ac:dyDescent="0.15">
      <c r="O2013" s="54"/>
    </row>
    <row r="2014" spans="15:15" x14ac:dyDescent="0.15">
      <c r="O2014" s="54"/>
    </row>
    <row r="2015" spans="15:15" x14ac:dyDescent="0.15">
      <c r="O2015" s="54"/>
    </row>
    <row r="2016" spans="15:15" x14ac:dyDescent="0.15">
      <c r="O2016" s="54"/>
    </row>
    <row r="2017" spans="15:15" x14ac:dyDescent="0.15">
      <c r="O2017" s="54"/>
    </row>
    <row r="2018" spans="15:15" x14ac:dyDescent="0.15">
      <c r="O2018" s="54"/>
    </row>
    <row r="2019" spans="15:15" x14ac:dyDescent="0.15">
      <c r="O2019" s="54"/>
    </row>
    <row r="2020" spans="15:15" x14ac:dyDescent="0.15">
      <c r="O2020" s="54"/>
    </row>
    <row r="2021" spans="15:15" x14ac:dyDescent="0.15">
      <c r="O2021" s="54"/>
    </row>
    <row r="2022" spans="15:15" x14ac:dyDescent="0.15">
      <c r="O2022" s="54"/>
    </row>
    <row r="2023" spans="15:15" x14ac:dyDescent="0.15">
      <c r="O2023" s="54"/>
    </row>
    <row r="2024" spans="15:15" x14ac:dyDescent="0.15">
      <c r="O2024" s="54"/>
    </row>
    <row r="2025" spans="15:15" x14ac:dyDescent="0.15">
      <c r="O2025" s="54"/>
    </row>
    <row r="2026" spans="15:15" x14ac:dyDescent="0.15">
      <c r="O2026" s="54"/>
    </row>
    <row r="2027" spans="15:15" x14ac:dyDescent="0.15">
      <c r="O2027" s="54"/>
    </row>
    <row r="2028" spans="15:15" x14ac:dyDescent="0.15">
      <c r="O2028" s="54"/>
    </row>
    <row r="2029" spans="15:15" x14ac:dyDescent="0.15">
      <c r="O2029" s="54"/>
    </row>
    <row r="2030" spans="15:15" x14ac:dyDescent="0.15">
      <c r="O2030" s="54"/>
    </row>
    <row r="2031" spans="15:15" x14ac:dyDescent="0.15">
      <c r="O2031" s="54"/>
    </row>
    <row r="2032" spans="15:15" x14ac:dyDescent="0.15">
      <c r="O2032" s="54"/>
    </row>
    <row r="2033" spans="15:15" x14ac:dyDescent="0.15">
      <c r="O2033" s="54"/>
    </row>
    <row r="2034" spans="15:15" x14ac:dyDescent="0.15">
      <c r="O2034" s="54"/>
    </row>
    <row r="2035" spans="15:15" x14ac:dyDescent="0.15">
      <c r="O2035" s="54"/>
    </row>
    <row r="2036" spans="15:15" x14ac:dyDescent="0.15">
      <c r="O2036" s="54"/>
    </row>
    <row r="2037" spans="15:15" x14ac:dyDescent="0.15">
      <c r="O2037" s="54"/>
    </row>
    <row r="2038" spans="15:15" x14ac:dyDescent="0.15">
      <c r="O2038" s="54"/>
    </row>
    <row r="2039" spans="15:15" x14ac:dyDescent="0.15">
      <c r="O2039" s="54"/>
    </row>
    <row r="2040" spans="15:15" x14ac:dyDescent="0.15">
      <c r="O2040" s="54"/>
    </row>
    <row r="2041" spans="15:15" x14ac:dyDescent="0.15">
      <c r="O2041" s="54"/>
    </row>
    <row r="2042" spans="15:15" x14ac:dyDescent="0.15">
      <c r="O2042" s="54"/>
    </row>
    <row r="2043" spans="15:15" x14ac:dyDescent="0.15">
      <c r="O2043" s="54"/>
    </row>
    <row r="2044" spans="15:15" x14ac:dyDescent="0.15">
      <c r="O2044" s="54"/>
    </row>
    <row r="2045" spans="15:15" x14ac:dyDescent="0.15">
      <c r="O2045" s="54"/>
    </row>
    <row r="2046" spans="15:15" x14ac:dyDescent="0.15">
      <c r="O2046" s="54"/>
    </row>
    <row r="2047" spans="15:15" x14ac:dyDescent="0.15">
      <c r="O2047" s="54"/>
    </row>
    <row r="2048" spans="15:15" x14ac:dyDescent="0.15">
      <c r="O2048" s="54"/>
    </row>
    <row r="2049" spans="15:15" x14ac:dyDescent="0.15">
      <c r="O2049" s="54"/>
    </row>
    <row r="2050" spans="15:15" x14ac:dyDescent="0.15">
      <c r="O2050" s="54"/>
    </row>
    <row r="2051" spans="15:15" x14ac:dyDescent="0.15">
      <c r="O2051" s="54"/>
    </row>
    <row r="2052" spans="15:15" x14ac:dyDescent="0.15">
      <c r="O2052" s="54"/>
    </row>
    <row r="2053" spans="15:15" x14ac:dyDescent="0.15">
      <c r="O2053" s="54"/>
    </row>
    <row r="2054" spans="15:15" x14ac:dyDescent="0.15">
      <c r="O2054" s="54"/>
    </row>
    <row r="2055" spans="15:15" x14ac:dyDescent="0.15">
      <c r="O2055" s="54"/>
    </row>
    <row r="2056" spans="15:15" x14ac:dyDescent="0.15">
      <c r="O2056" s="54"/>
    </row>
    <row r="2057" spans="15:15" x14ac:dyDescent="0.15">
      <c r="O2057" s="54"/>
    </row>
    <row r="2058" spans="15:15" x14ac:dyDescent="0.15">
      <c r="O2058" s="54"/>
    </row>
    <row r="2059" spans="15:15" x14ac:dyDescent="0.15">
      <c r="O2059" s="54"/>
    </row>
    <row r="2060" spans="15:15" x14ac:dyDescent="0.15">
      <c r="O2060" s="54"/>
    </row>
    <row r="2061" spans="15:15" x14ac:dyDescent="0.15">
      <c r="O2061" s="54"/>
    </row>
    <row r="2062" spans="15:15" x14ac:dyDescent="0.15">
      <c r="O2062" s="54"/>
    </row>
    <row r="2063" spans="15:15" x14ac:dyDescent="0.15">
      <c r="O2063" s="54"/>
    </row>
    <row r="2064" spans="15:15" x14ac:dyDescent="0.15">
      <c r="O2064" s="54"/>
    </row>
    <row r="2065" spans="15:15" x14ac:dyDescent="0.15">
      <c r="O2065" s="54"/>
    </row>
    <row r="2066" spans="15:15" x14ac:dyDescent="0.15">
      <c r="O2066" s="54"/>
    </row>
    <row r="2067" spans="15:15" x14ac:dyDescent="0.15">
      <c r="O2067" s="54"/>
    </row>
    <row r="2068" spans="15:15" x14ac:dyDescent="0.15">
      <c r="O2068" s="54"/>
    </row>
    <row r="2069" spans="15:15" x14ac:dyDescent="0.15">
      <c r="O2069" s="54"/>
    </row>
    <row r="2070" spans="15:15" x14ac:dyDescent="0.15">
      <c r="O2070" s="54"/>
    </row>
    <row r="2071" spans="15:15" x14ac:dyDescent="0.15">
      <c r="O2071" s="54"/>
    </row>
    <row r="2072" spans="15:15" x14ac:dyDescent="0.15">
      <c r="O2072" s="54"/>
    </row>
    <row r="2073" spans="15:15" x14ac:dyDescent="0.15">
      <c r="O2073" s="54"/>
    </row>
    <row r="2074" spans="15:15" x14ac:dyDescent="0.15">
      <c r="O2074" s="54"/>
    </row>
    <row r="2075" spans="15:15" x14ac:dyDescent="0.15">
      <c r="O2075" s="54"/>
    </row>
    <row r="2076" spans="15:15" x14ac:dyDescent="0.15">
      <c r="O2076" s="54"/>
    </row>
    <row r="2077" spans="15:15" x14ac:dyDescent="0.15">
      <c r="O2077" s="54"/>
    </row>
    <row r="2078" spans="15:15" x14ac:dyDescent="0.15">
      <c r="O2078" s="54"/>
    </row>
    <row r="2079" spans="15:15" x14ac:dyDescent="0.15">
      <c r="O2079" s="54"/>
    </row>
    <row r="2080" spans="15:15" x14ac:dyDescent="0.15">
      <c r="O2080" s="54"/>
    </row>
    <row r="2081" spans="15:15" x14ac:dyDescent="0.15">
      <c r="O2081" s="54"/>
    </row>
    <row r="2082" spans="15:15" x14ac:dyDescent="0.15">
      <c r="O2082" s="54"/>
    </row>
    <row r="2083" spans="15:15" x14ac:dyDescent="0.15">
      <c r="O2083" s="54"/>
    </row>
    <row r="2084" spans="15:15" x14ac:dyDescent="0.15">
      <c r="O2084" s="54"/>
    </row>
    <row r="2085" spans="15:15" x14ac:dyDescent="0.15">
      <c r="O2085" s="54"/>
    </row>
    <row r="2086" spans="15:15" x14ac:dyDescent="0.15">
      <c r="O2086" s="54"/>
    </row>
    <row r="2087" spans="15:15" x14ac:dyDescent="0.15">
      <c r="O2087" s="54"/>
    </row>
    <row r="2088" spans="15:15" x14ac:dyDescent="0.15">
      <c r="O2088" s="54"/>
    </row>
    <row r="2089" spans="15:15" x14ac:dyDescent="0.15">
      <c r="O2089" s="54"/>
    </row>
    <row r="2090" spans="15:15" x14ac:dyDescent="0.15">
      <c r="O2090" s="54"/>
    </row>
    <row r="2091" spans="15:15" x14ac:dyDescent="0.15">
      <c r="O2091" s="54"/>
    </row>
    <row r="2092" spans="15:15" x14ac:dyDescent="0.15">
      <c r="O2092" s="54"/>
    </row>
    <row r="2093" spans="15:15" x14ac:dyDescent="0.15">
      <c r="O2093" s="54"/>
    </row>
    <row r="2094" spans="15:15" x14ac:dyDescent="0.15">
      <c r="O2094" s="54"/>
    </row>
    <row r="2095" spans="15:15" x14ac:dyDescent="0.15">
      <c r="O2095" s="54"/>
    </row>
    <row r="2096" spans="15:15" x14ac:dyDescent="0.15">
      <c r="O2096" s="54"/>
    </row>
    <row r="2097" spans="15:15" x14ac:dyDescent="0.15">
      <c r="O2097" s="54"/>
    </row>
    <row r="2098" spans="15:15" x14ac:dyDescent="0.15">
      <c r="O2098" s="54"/>
    </row>
    <row r="2099" spans="15:15" x14ac:dyDescent="0.15">
      <c r="O2099" s="54"/>
    </row>
    <row r="2100" spans="15:15" x14ac:dyDescent="0.15">
      <c r="O2100" s="54"/>
    </row>
    <row r="2101" spans="15:15" x14ac:dyDescent="0.15">
      <c r="O2101" s="54"/>
    </row>
    <row r="2102" spans="15:15" x14ac:dyDescent="0.15">
      <c r="O2102" s="54"/>
    </row>
    <row r="2103" spans="15:15" x14ac:dyDescent="0.15">
      <c r="O2103" s="54"/>
    </row>
    <row r="2104" spans="15:15" x14ac:dyDescent="0.15">
      <c r="O2104" s="54"/>
    </row>
    <row r="2105" spans="15:15" x14ac:dyDescent="0.15">
      <c r="O2105" s="54"/>
    </row>
    <row r="2106" spans="15:15" x14ac:dyDescent="0.15">
      <c r="O2106" s="54"/>
    </row>
    <row r="2107" spans="15:15" x14ac:dyDescent="0.15">
      <c r="O2107" s="54"/>
    </row>
    <row r="2108" spans="15:15" x14ac:dyDescent="0.15">
      <c r="O2108" s="54"/>
    </row>
    <row r="2109" spans="15:15" x14ac:dyDescent="0.15">
      <c r="O2109" s="54"/>
    </row>
    <row r="2110" spans="15:15" x14ac:dyDescent="0.15">
      <c r="O2110" s="54"/>
    </row>
    <row r="2111" spans="15:15" x14ac:dyDescent="0.15">
      <c r="O2111" s="54"/>
    </row>
    <row r="2112" spans="15:15" x14ac:dyDescent="0.15">
      <c r="O2112" s="54"/>
    </row>
    <row r="2113" spans="15:15" x14ac:dyDescent="0.15">
      <c r="O2113" s="54"/>
    </row>
    <row r="2114" spans="15:15" x14ac:dyDescent="0.15">
      <c r="O2114" s="54"/>
    </row>
    <row r="2115" spans="15:15" x14ac:dyDescent="0.15">
      <c r="O2115" s="54"/>
    </row>
    <row r="2116" spans="15:15" x14ac:dyDescent="0.15">
      <c r="O2116" s="54"/>
    </row>
    <row r="2117" spans="15:15" x14ac:dyDescent="0.15">
      <c r="O2117" s="54"/>
    </row>
    <row r="2118" spans="15:15" x14ac:dyDescent="0.15">
      <c r="O2118" s="54"/>
    </row>
    <row r="2119" spans="15:15" x14ac:dyDescent="0.15">
      <c r="O2119" s="54"/>
    </row>
    <row r="2120" spans="15:15" x14ac:dyDescent="0.15">
      <c r="O2120" s="54"/>
    </row>
    <row r="2121" spans="15:15" x14ac:dyDescent="0.15">
      <c r="O2121" s="54"/>
    </row>
    <row r="2122" spans="15:15" x14ac:dyDescent="0.15">
      <c r="O2122" s="54"/>
    </row>
    <row r="2123" spans="15:15" x14ac:dyDescent="0.15">
      <c r="O2123" s="54"/>
    </row>
    <row r="2124" spans="15:15" x14ac:dyDescent="0.15">
      <c r="O2124" s="54"/>
    </row>
    <row r="2125" spans="15:15" x14ac:dyDescent="0.15">
      <c r="O2125" s="54"/>
    </row>
    <row r="2126" spans="15:15" x14ac:dyDescent="0.15">
      <c r="O2126" s="54"/>
    </row>
    <row r="2127" spans="15:15" x14ac:dyDescent="0.15">
      <c r="O2127" s="54"/>
    </row>
    <row r="2128" spans="15:15" x14ac:dyDescent="0.15">
      <c r="O2128" s="54"/>
    </row>
    <row r="2129" spans="15:15" x14ac:dyDescent="0.15">
      <c r="O2129" s="54"/>
    </row>
    <row r="2130" spans="15:15" x14ac:dyDescent="0.15">
      <c r="O2130" s="54"/>
    </row>
    <row r="2131" spans="15:15" x14ac:dyDescent="0.15">
      <c r="O2131" s="54"/>
    </row>
    <row r="2132" spans="15:15" x14ac:dyDescent="0.15">
      <c r="O2132" s="54"/>
    </row>
    <row r="2133" spans="15:15" x14ac:dyDescent="0.15">
      <c r="O2133" s="54"/>
    </row>
    <row r="2134" spans="15:15" x14ac:dyDescent="0.15">
      <c r="O2134" s="54"/>
    </row>
    <row r="2135" spans="15:15" x14ac:dyDescent="0.15">
      <c r="O2135" s="54"/>
    </row>
    <row r="2136" spans="15:15" x14ac:dyDescent="0.15">
      <c r="O2136" s="54"/>
    </row>
    <row r="2137" spans="15:15" x14ac:dyDescent="0.15">
      <c r="O2137" s="54"/>
    </row>
    <row r="2138" spans="15:15" x14ac:dyDescent="0.15">
      <c r="O2138" s="54"/>
    </row>
    <row r="2139" spans="15:15" x14ac:dyDescent="0.15">
      <c r="O2139" s="54"/>
    </row>
    <row r="2140" spans="15:15" x14ac:dyDescent="0.15">
      <c r="O2140" s="54"/>
    </row>
    <row r="2141" spans="15:15" x14ac:dyDescent="0.15">
      <c r="O2141" s="54"/>
    </row>
    <row r="2142" spans="15:15" x14ac:dyDescent="0.15">
      <c r="O2142" s="54"/>
    </row>
    <row r="2143" spans="15:15" x14ac:dyDescent="0.15">
      <c r="O2143" s="54"/>
    </row>
    <row r="2144" spans="15:15" x14ac:dyDescent="0.15">
      <c r="O2144" s="54"/>
    </row>
    <row r="2145" spans="15:15" x14ac:dyDescent="0.15">
      <c r="O2145" s="54"/>
    </row>
    <row r="2146" spans="15:15" x14ac:dyDescent="0.15">
      <c r="O2146" s="54"/>
    </row>
    <row r="2147" spans="15:15" x14ac:dyDescent="0.15">
      <c r="O2147" s="54"/>
    </row>
    <row r="2148" spans="15:15" x14ac:dyDescent="0.15">
      <c r="O2148" s="54"/>
    </row>
    <row r="2149" spans="15:15" x14ac:dyDescent="0.15">
      <c r="O2149" s="54"/>
    </row>
    <row r="2150" spans="15:15" x14ac:dyDescent="0.15">
      <c r="O2150" s="54"/>
    </row>
    <row r="2151" spans="15:15" x14ac:dyDescent="0.15">
      <c r="O2151" s="54"/>
    </row>
    <row r="2152" spans="15:15" x14ac:dyDescent="0.15">
      <c r="O2152" s="54"/>
    </row>
    <row r="2153" spans="15:15" x14ac:dyDescent="0.15">
      <c r="O2153" s="54"/>
    </row>
    <row r="2154" spans="15:15" x14ac:dyDescent="0.15">
      <c r="O2154" s="54"/>
    </row>
    <row r="2155" spans="15:15" x14ac:dyDescent="0.15">
      <c r="O2155" s="54"/>
    </row>
    <row r="2156" spans="15:15" x14ac:dyDescent="0.15">
      <c r="O2156" s="54"/>
    </row>
    <row r="2157" spans="15:15" x14ac:dyDescent="0.15">
      <c r="O2157" s="54"/>
    </row>
    <row r="2158" spans="15:15" x14ac:dyDescent="0.15">
      <c r="O2158" s="54"/>
    </row>
    <row r="2159" spans="15:15" x14ac:dyDescent="0.15">
      <c r="O2159" s="54"/>
    </row>
    <row r="2160" spans="15:15" x14ac:dyDescent="0.15">
      <c r="O2160" s="54"/>
    </row>
    <row r="2161" spans="15:15" x14ac:dyDescent="0.15">
      <c r="O2161" s="54"/>
    </row>
    <row r="2162" spans="15:15" x14ac:dyDescent="0.15">
      <c r="O2162" s="54"/>
    </row>
    <row r="2163" spans="15:15" x14ac:dyDescent="0.15">
      <c r="O2163" s="54"/>
    </row>
    <row r="2164" spans="15:15" x14ac:dyDescent="0.15">
      <c r="O2164" s="54"/>
    </row>
    <row r="2165" spans="15:15" x14ac:dyDescent="0.15">
      <c r="O2165" s="54"/>
    </row>
    <row r="2166" spans="15:15" x14ac:dyDescent="0.15">
      <c r="O2166" s="54"/>
    </row>
    <row r="2167" spans="15:15" x14ac:dyDescent="0.15">
      <c r="O2167" s="54"/>
    </row>
    <row r="2168" spans="15:15" x14ac:dyDescent="0.15">
      <c r="O2168" s="54"/>
    </row>
    <row r="2169" spans="15:15" x14ac:dyDescent="0.15">
      <c r="O2169" s="54"/>
    </row>
    <row r="2170" spans="15:15" x14ac:dyDescent="0.15">
      <c r="O2170" s="54"/>
    </row>
    <row r="2171" spans="15:15" x14ac:dyDescent="0.15">
      <c r="O2171" s="54"/>
    </row>
    <row r="2172" spans="15:15" x14ac:dyDescent="0.15">
      <c r="O2172" s="54"/>
    </row>
    <row r="2173" spans="15:15" x14ac:dyDescent="0.15">
      <c r="O2173" s="54"/>
    </row>
    <row r="2174" spans="15:15" x14ac:dyDescent="0.15">
      <c r="O2174" s="54"/>
    </row>
    <row r="2175" spans="15:15" x14ac:dyDescent="0.15">
      <c r="O2175" s="54"/>
    </row>
    <row r="2176" spans="15:15" x14ac:dyDescent="0.15">
      <c r="O2176" s="54"/>
    </row>
    <row r="2177" spans="15:15" x14ac:dyDescent="0.15">
      <c r="O2177" s="54"/>
    </row>
    <row r="2178" spans="15:15" x14ac:dyDescent="0.15">
      <c r="O2178" s="54"/>
    </row>
    <row r="2179" spans="15:15" x14ac:dyDescent="0.15">
      <c r="O2179" s="54"/>
    </row>
    <row r="2180" spans="15:15" x14ac:dyDescent="0.15">
      <c r="O2180" s="54"/>
    </row>
    <row r="2181" spans="15:15" x14ac:dyDescent="0.15">
      <c r="O2181" s="54"/>
    </row>
    <row r="2182" spans="15:15" x14ac:dyDescent="0.15">
      <c r="O2182" s="54"/>
    </row>
    <row r="2183" spans="15:15" x14ac:dyDescent="0.15">
      <c r="O2183" s="54"/>
    </row>
    <row r="2184" spans="15:15" x14ac:dyDescent="0.15">
      <c r="O2184" s="54"/>
    </row>
    <row r="2185" spans="15:15" x14ac:dyDescent="0.15">
      <c r="O2185" s="54"/>
    </row>
    <row r="2186" spans="15:15" x14ac:dyDescent="0.15">
      <c r="O2186" s="54"/>
    </row>
    <row r="2187" spans="15:15" x14ac:dyDescent="0.15">
      <c r="O2187" s="54"/>
    </row>
    <row r="2188" spans="15:15" x14ac:dyDescent="0.15">
      <c r="O2188" s="54"/>
    </row>
    <row r="2189" spans="15:15" x14ac:dyDescent="0.15">
      <c r="O2189" s="54"/>
    </row>
    <row r="2190" spans="15:15" x14ac:dyDescent="0.15">
      <c r="O2190" s="54"/>
    </row>
    <row r="2191" spans="15:15" x14ac:dyDescent="0.15">
      <c r="O2191" s="54"/>
    </row>
    <row r="2192" spans="15:15" x14ac:dyDescent="0.15">
      <c r="O2192" s="54"/>
    </row>
    <row r="2193" spans="15:15" x14ac:dyDescent="0.15">
      <c r="O2193" s="54"/>
    </row>
    <row r="2194" spans="15:15" x14ac:dyDescent="0.15">
      <c r="O2194" s="54"/>
    </row>
    <row r="2195" spans="15:15" x14ac:dyDescent="0.15">
      <c r="O2195" s="54"/>
    </row>
    <row r="2196" spans="15:15" x14ac:dyDescent="0.15">
      <c r="O2196" s="54"/>
    </row>
    <row r="2197" spans="15:15" x14ac:dyDescent="0.15">
      <c r="O2197" s="54"/>
    </row>
    <row r="2198" spans="15:15" x14ac:dyDescent="0.15">
      <c r="O2198" s="54"/>
    </row>
    <row r="2199" spans="15:15" x14ac:dyDescent="0.15">
      <c r="O2199" s="54"/>
    </row>
    <row r="2200" spans="15:15" x14ac:dyDescent="0.15">
      <c r="O2200" s="54"/>
    </row>
    <row r="2201" spans="15:15" x14ac:dyDescent="0.15">
      <c r="O2201" s="54"/>
    </row>
    <row r="2202" spans="15:15" x14ac:dyDescent="0.15">
      <c r="O2202" s="54"/>
    </row>
    <row r="2203" spans="15:15" x14ac:dyDescent="0.15">
      <c r="O2203" s="54"/>
    </row>
    <row r="2204" spans="15:15" x14ac:dyDescent="0.15">
      <c r="O2204" s="54"/>
    </row>
    <row r="2205" spans="15:15" x14ac:dyDescent="0.15">
      <c r="O2205" s="54"/>
    </row>
    <row r="2206" spans="15:15" x14ac:dyDescent="0.15">
      <c r="O2206" s="54"/>
    </row>
    <row r="2207" spans="15:15" x14ac:dyDescent="0.15">
      <c r="O2207" s="54"/>
    </row>
    <row r="2208" spans="15:15" x14ac:dyDescent="0.15">
      <c r="O2208" s="54"/>
    </row>
    <row r="2209" spans="15:15" x14ac:dyDescent="0.15">
      <c r="O2209" s="54"/>
    </row>
    <row r="2210" spans="15:15" x14ac:dyDescent="0.15">
      <c r="O2210" s="54"/>
    </row>
    <row r="2211" spans="15:15" x14ac:dyDescent="0.15">
      <c r="O2211" s="54"/>
    </row>
    <row r="2212" spans="15:15" x14ac:dyDescent="0.15">
      <c r="O2212" s="54"/>
    </row>
    <row r="2213" spans="15:15" x14ac:dyDescent="0.15">
      <c r="O2213" s="54"/>
    </row>
    <row r="2214" spans="15:15" x14ac:dyDescent="0.15">
      <c r="O2214" s="54"/>
    </row>
    <row r="2215" spans="15:15" x14ac:dyDescent="0.15">
      <c r="O2215" s="54"/>
    </row>
    <row r="2216" spans="15:15" x14ac:dyDescent="0.15">
      <c r="O2216" s="54"/>
    </row>
    <row r="2217" spans="15:15" x14ac:dyDescent="0.15">
      <c r="O2217" s="54"/>
    </row>
    <row r="2218" spans="15:15" x14ac:dyDescent="0.15">
      <c r="O2218" s="54"/>
    </row>
    <row r="2219" spans="15:15" x14ac:dyDescent="0.15">
      <c r="O2219" s="54"/>
    </row>
    <row r="2220" spans="15:15" x14ac:dyDescent="0.15">
      <c r="O2220" s="54"/>
    </row>
    <row r="2221" spans="15:15" x14ac:dyDescent="0.15">
      <c r="O2221" s="54"/>
    </row>
    <row r="2222" spans="15:15" x14ac:dyDescent="0.15">
      <c r="O2222" s="54"/>
    </row>
    <row r="2223" spans="15:15" x14ac:dyDescent="0.15">
      <c r="O2223" s="54"/>
    </row>
    <row r="2224" spans="15:15" x14ac:dyDescent="0.15">
      <c r="O2224" s="54"/>
    </row>
    <row r="2225" spans="15:15" x14ac:dyDescent="0.15">
      <c r="O2225" s="54"/>
    </row>
    <row r="2226" spans="15:15" x14ac:dyDescent="0.15">
      <c r="O2226" s="54"/>
    </row>
    <row r="2227" spans="15:15" x14ac:dyDescent="0.15">
      <c r="O2227" s="54"/>
    </row>
    <row r="2228" spans="15:15" x14ac:dyDescent="0.15">
      <c r="O2228" s="54"/>
    </row>
    <row r="2229" spans="15:15" x14ac:dyDescent="0.15">
      <c r="O2229" s="54"/>
    </row>
    <row r="2230" spans="15:15" x14ac:dyDescent="0.15">
      <c r="O2230" s="54"/>
    </row>
    <row r="2231" spans="15:15" x14ac:dyDescent="0.15">
      <c r="O2231" s="54"/>
    </row>
    <row r="2232" spans="15:15" x14ac:dyDescent="0.15">
      <c r="O2232" s="54"/>
    </row>
    <row r="2233" spans="15:15" x14ac:dyDescent="0.15">
      <c r="O2233" s="54"/>
    </row>
    <row r="2234" spans="15:15" x14ac:dyDescent="0.15">
      <c r="O2234" s="54"/>
    </row>
    <row r="2235" spans="15:15" x14ac:dyDescent="0.15">
      <c r="O2235" s="54"/>
    </row>
    <row r="2236" spans="15:15" x14ac:dyDescent="0.15">
      <c r="O2236" s="54"/>
    </row>
    <row r="2237" spans="15:15" x14ac:dyDescent="0.15">
      <c r="O2237" s="54"/>
    </row>
    <row r="2238" spans="15:15" x14ac:dyDescent="0.15">
      <c r="O2238" s="54"/>
    </row>
    <row r="2239" spans="15:15" x14ac:dyDescent="0.15">
      <c r="O2239" s="54"/>
    </row>
    <row r="2240" spans="15:15" x14ac:dyDescent="0.15">
      <c r="O2240" s="54"/>
    </row>
    <row r="2241" spans="15:15" x14ac:dyDescent="0.15">
      <c r="O2241" s="54"/>
    </row>
    <row r="2242" spans="15:15" x14ac:dyDescent="0.15">
      <c r="O2242" s="54"/>
    </row>
    <row r="2243" spans="15:15" x14ac:dyDescent="0.15">
      <c r="O2243" s="54"/>
    </row>
    <row r="2244" spans="15:15" x14ac:dyDescent="0.15">
      <c r="O2244" s="54"/>
    </row>
    <row r="2245" spans="15:15" x14ac:dyDescent="0.15">
      <c r="O2245" s="54"/>
    </row>
    <row r="2246" spans="15:15" x14ac:dyDescent="0.15">
      <c r="O2246" s="54"/>
    </row>
    <row r="2247" spans="15:15" x14ac:dyDescent="0.15">
      <c r="O2247" s="54"/>
    </row>
    <row r="2248" spans="15:15" x14ac:dyDescent="0.15">
      <c r="O2248" s="54"/>
    </row>
    <row r="2249" spans="15:15" x14ac:dyDescent="0.15">
      <c r="O2249" s="54"/>
    </row>
    <row r="2250" spans="15:15" x14ac:dyDescent="0.15">
      <c r="O2250" s="54"/>
    </row>
    <row r="2251" spans="15:15" x14ac:dyDescent="0.15">
      <c r="O2251" s="54"/>
    </row>
    <row r="2252" spans="15:15" x14ac:dyDescent="0.15">
      <c r="O2252" s="54"/>
    </row>
    <row r="2253" spans="15:15" x14ac:dyDescent="0.15">
      <c r="O2253" s="54"/>
    </row>
    <row r="2254" spans="15:15" x14ac:dyDescent="0.15">
      <c r="O2254" s="54"/>
    </row>
    <row r="2255" spans="15:15" x14ac:dyDescent="0.15">
      <c r="O2255" s="54"/>
    </row>
    <row r="2256" spans="15:15" x14ac:dyDescent="0.15">
      <c r="O2256" s="54"/>
    </row>
    <row r="2257" spans="15:15" x14ac:dyDescent="0.15">
      <c r="O2257" s="54"/>
    </row>
    <row r="2258" spans="15:15" x14ac:dyDescent="0.15">
      <c r="O2258" s="54"/>
    </row>
    <row r="2259" spans="15:15" x14ac:dyDescent="0.15">
      <c r="O2259" s="54"/>
    </row>
    <row r="2260" spans="15:15" x14ac:dyDescent="0.15">
      <c r="O2260" s="54"/>
    </row>
    <row r="2261" spans="15:15" x14ac:dyDescent="0.15">
      <c r="O2261" s="54"/>
    </row>
    <row r="2262" spans="15:15" x14ac:dyDescent="0.15">
      <c r="O2262" s="54"/>
    </row>
    <row r="2263" spans="15:15" x14ac:dyDescent="0.15">
      <c r="O2263" s="54"/>
    </row>
    <row r="2264" spans="15:15" x14ac:dyDescent="0.15">
      <c r="O2264" s="54"/>
    </row>
    <row r="2265" spans="15:15" x14ac:dyDescent="0.15">
      <c r="O2265" s="54"/>
    </row>
    <row r="2266" spans="15:15" x14ac:dyDescent="0.15">
      <c r="O2266" s="54"/>
    </row>
    <row r="2267" spans="15:15" x14ac:dyDescent="0.15">
      <c r="O2267" s="54"/>
    </row>
    <row r="2268" spans="15:15" x14ac:dyDescent="0.15">
      <c r="O2268" s="54"/>
    </row>
    <row r="2269" spans="15:15" x14ac:dyDescent="0.15">
      <c r="O2269" s="54"/>
    </row>
    <row r="2270" spans="15:15" x14ac:dyDescent="0.15">
      <c r="O2270" s="54"/>
    </row>
    <row r="2271" spans="15:15" x14ac:dyDescent="0.15">
      <c r="O2271" s="54"/>
    </row>
    <row r="2272" spans="15:15" x14ac:dyDescent="0.15">
      <c r="O2272" s="54"/>
    </row>
    <row r="2273" spans="15:15" x14ac:dyDescent="0.15">
      <c r="O2273" s="54"/>
    </row>
    <row r="2274" spans="15:15" x14ac:dyDescent="0.15">
      <c r="O2274" s="54"/>
    </row>
    <row r="2275" spans="15:15" x14ac:dyDescent="0.15">
      <c r="O2275" s="54"/>
    </row>
    <row r="2276" spans="15:15" x14ac:dyDescent="0.15">
      <c r="O2276" s="54"/>
    </row>
    <row r="2277" spans="15:15" x14ac:dyDescent="0.15">
      <c r="O2277" s="54"/>
    </row>
    <row r="2278" spans="15:15" x14ac:dyDescent="0.15">
      <c r="O2278" s="54"/>
    </row>
    <row r="2279" spans="15:15" x14ac:dyDescent="0.15">
      <c r="O2279" s="54"/>
    </row>
    <row r="2280" spans="15:15" x14ac:dyDescent="0.15">
      <c r="O2280" s="54"/>
    </row>
    <row r="2281" spans="15:15" x14ac:dyDescent="0.15">
      <c r="O2281" s="54"/>
    </row>
    <row r="2282" spans="15:15" x14ac:dyDescent="0.15">
      <c r="O2282" s="54"/>
    </row>
    <row r="2283" spans="15:15" x14ac:dyDescent="0.15">
      <c r="O2283" s="54"/>
    </row>
    <row r="2284" spans="15:15" x14ac:dyDescent="0.15">
      <c r="O2284" s="54"/>
    </row>
    <row r="2285" spans="15:15" x14ac:dyDescent="0.15">
      <c r="O2285" s="54"/>
    </row>
    <row r="2286" spans="15:15" x14ac:dyDescent="0.15">
      <c r="O2286" s="54"/>
    </row>
    <row r="2287" spans="15:15" x14ac:dyDescent="0.15">
      <c r="O2287" s="54"/>
    </row>
    <row r="2288" spans="15:15" x14ac:dyDescent="0.15">
      <c r="O2288" s="54"/>
    </row>
    <row r="2289" spans="15:15" x14ac:dyDescent="0.15">
      <c r="O2289" s="54"/>
    </row>
    <row r="2290" spans="15:15" x14ac:dyDescent="0.15">
      <c r="O2290" s="54"/>
    </row>
    <row r="2291" spans="15:15" x14ac:dyDescent="0.15">
      <c r="O2291" s="54"/>
    </row>
    <row r="2292" spans="15:15" x14ac:dyDescent="0.15">
      <c r="O2292" s="54"/>
    </row>
    <row r="2293" spans="15:15" x14ac:dyDescent="0.15">
      <c r="O2293" s="54"/>
    </row>
    <row r="2294" spans="15:15" x14ac:dyDescent="0.15">
      <c r="O2294" s="54"/>
    </row>
    <row r="2295" spans="15:15" x14ac:dyDescent="0.15">
      <c r="O2295" s="54"/>
    </row>
    <row r="2296" spans="15:15" x14ac:dyDescent="0.15">
      <c r="O2296" s="54"/>
    </row>
    <row r="2297" spans="15:15" x14ac:dyDescent="0.15">
      <c r="O2297" s="54"/>
    </row>
    <row r="2298" spans="15:15" x14ac:dyDescent="0.15">
      <c r="O2298" s="54"/>
    </row>
    <row r="2299" spans="15:15" x14ac:dyDescent="0.15">
      <c r="O2299" s="54"/>
    </row>
    <row r="2300" spans="15:15" x14ac:dyDescent="0.15">
      <c r="O2300" s="54"/>
    </row>
    <row r="2301" spans="15:15" x14ac:dyDescent="0.15">
      <c r="O2301" s="54"/>
    </row>
    <row r="2302" spans="15:15" x14ac:dyDescent="0.15">
      <c r="O2302" s="54"/>
    </row>
    <row r="2303" spans="15:15" x14ac:dyDescent="0.15">
      <c r="O2303" s="54"/>
    </row>
    <row r="2304" spans="15:15" x14ac:dyDescent="0.15">
      <c r="O2304" s="54"/>
    </row>
    <row r="2305" spans="15:15" x14ac:dyDescent="0.15">
      <c r="O2305" s="54"/>
    </row>
    <row r="2306" spans="15:15" x14ac:dyDescent="0.15">
      <c r="O2306" s="54"/>
    </row>
    <row r="2307" spans="15:15" x14ac:dyDescent="0.15">
      <c r="O2307" s="54"/>
    </row>
    <row r="2308" spans="15:15" x14ac:dyDescent="0.15">
      <c r="O2308" s="54"/>
    </row>
    <row r="2309" spans="15:15" x14ac:dyDescent="0.15">
      <c r="O2309" s="54"/>
    </row>
    <row r="2310" spans="15:15" x14ac:dyDescent="0.15">
      <c r="O2310" s="54"/>
    </row>
    <row r="2311" spans="15:15" x14ac:dyDescent="0.15">
      <c r="O2311" s="54"/>
    </row>
    <row r="2312" spans="15:15" x14ac:dyDescent="0.15">
      <c r="O2312" s="54"/>
    </row>
    <row r="2313" spans="15:15" x14ac:dyDescent="0.15">
      <c r="O2313" s="54"/>
    </row>
    <row r="2314" spans="15:15" x14ac:dyDescent="0.15">
      <c r="O2314" s="54"/>
    </row>
    <row r="2315" spans="15:15" x14ac:dyDescent="0.15">
      <c r="O2315" s="54"/>
    </row>
    <row r="2316" spans="15:15" x14ac:dyDescent="0.15">
      <c r="O2316" s="54"/>
    </row>
    <row r="2317" spans="15:15" x14ac:dyDescent="0.15">
      <c r="O2317" s="54"/>
    </row>
    <row r="2318" spans="15:15" x14ac:dyDescent="0.15">
      <c r="O2318" s="54"/>
    </row>
    <row r="2319" spans="15:15" x14ac:dyDescent="0.15">
      <c r="O2319" s="54"/>
    </row>
    <row r="2320" spans="15:15" x14ac:dyDescent="0.15">
      <c r="O2320" s="54"/>
    </row>
    <row r="2321" spans="15:15" x14ac:dyDescent="0.15">
      <c r="O2321" s="54"/>
    </row>
    <row r="2322" spans="15:15" x14ac:dyDescent="0.15">
      <c r="O2322" s="54"/>
    </row>
    <row r="2323" spans="15:15" x14ac:dyDescent="0.15">
      <c r="O2323" s="54"/>
    </row>
    <row r="2324" spans="15:15" x14ac:dyDescent="0.15">
      <c r="O2324" s="54"/>
    </row>
    <row r="2325" spans="15:15" x14ac:dyDescent="0.15">
      <c r="O2325" s="54"/>
    </row>
    <row r="2326" spans="15:15" x14ac:dyDescent="0.15">
      <c r="O2326" s="54"/>
    </row>
    <row r="2327" spans="15:15" x14ac:dyDescent="0.15">
      <c r="O2327" s="54"/>
    </row>
    <row r="2328" spans="15:15" x14ac:dyDescent="0.15">
      <c r="O2328" s="54"/>
    </row>
    <row r="2329" spans="15:15" x14ac:dyDescent="0.15">
      <c r="O2329" s="54"/>
    </row>
    <row r="2330" spans="15:15" x14ac:dyDescent="0.15">
      <c r="O2330" s="54"/>
    </row>
    <row r="2331" spans="15:15" x14ac:dyDescent="0.15">
      <c r="O2331" s="54"/>
    </row>
    <row r="2332" spans="15:15" x14ac:dyDescent="0.15">
      <c r="O2332" s="54"/>
    </row>
    <row r="2333" spans="15:15" x14ac:dyDescent="0.15">
      <c r="O2333" s="54"/>
    </row>
    <row r="2334" spans="15:15" x14ac:dyDescent="0.15">
      <c r="O2334" s="54"/>
    </row>
    <row r="2335" spans="15:15" x14ac:dyDescent="0.15">
      <c r="O2335" s="54"/>
    </row>
    <row r="2336" spans="15:15" x14ac:dyDescent="0.15">
      <c r="O2336" s="54"/>
    </row>
    <row r="2337" spans="15:15" x14ac:dyDescent="0.15">
      <c r="O2337" s="54"/>
    </row>
    <row r="2338" spans="15:15" x14ac:dyDescent="0.15">
      <c r="O2338" s="54"/>
    </row>
    <row r="2339" spans="15:15" x14ac:dyDescent="0.15">
      <c r="O2339" s="54"/>
    </row>
    <row r="2340" spans="15:15" x14ac:dyDescent="0.15">
      <c r="O2340" s="54"/>
    </row>
    <row r="2341" spans="15:15" x14ac:dyDescent="0.15">
      <c r="O2341" s="54"/>
    </row>
    <row r="2342" spans="15:15" x14ac:dyDescent="0.15">
      <c r="O2342" s="54"/>
    </row>
    <row r="2343" spans="15:15" x14ac:dyDescent="0.15">
      <c r="O2343" s="54"/>
    </row>
    <row r="2344" spans="15:15" x14ac:dyDescent="0.15">
      <c r="O2344" s="54"/>
    </row>
    <row r="2345" spans="15:15" x14ac:dyDescent="0.15">
      <c r="O2345" s="54"/>
    </row>
    <row r="2346" spans="15:15" x14ac:dyDescent="0.15">
      <c r="O2346" s="54"/>
    </row>
    <row r="2347" spans="15:15" x14ac:dyDescent="0.15">
      <c r="O2347" s="54"/>
    </row>
    <row r="2348" spans="15:15" x14ac:dyDescent="0.15">
      <c r="O2348" s="54"/>
    </row>
    <row r="2349" spans="15:15" x14ac:dyDescent="0.15">
      <c r="O2349" s="54"/>
    </row>
    <row r="2350" spans="15:15" x14ac:dyDescent="0.15">
      <c r="O2350" s="54"/>
    </row>
    <row r="2351" spans="15:15" x14ac:dyDescent="0.15">
      <c r="O2351" s="54"/>
    </row>
    <row r="2352" spans="15:15" x14ac:dyDescent="0.15">
      <c r="O2352" s="54"/>
    </row>
    <row r="2353" spans="15:15" x14ac:dyDescent="0.15">
      <c r="O2353" s="54"/>
    </row>
    <row r="2354" spans="15:15" x14ac:dyDescent="0.15">
      <c r="O2354" s="54"/>
    </row>
    <row r="2355" spans="15:15" x14ac:dyDescent="0.15">
      <c r="O2355" s="54"/>
    </row>
    <row r="2356" spans="15:15" x14ac:dyDescent="0.15">
      <c r="O2356" s="54"/>
    </row>
    <row r="2357" spans="15:15" x14ac:dyDescent="0.15">
      <c r="O2357" s="54"/>
    </row>
    <row r="2358" spans="15:15" x14ac:dyDescent="0.15">
      <c r="O2358" s="54"/>
    </row>
    <row r="2359" spans="15:15" x14ac:dyDescent="0.15">
      <c r="O2359" s="54"/>
    </row>
    <row r="2360" spans="15:15" x14ac:dyDescent="0.15">
      <c r="O2360" s="54"/>
    </row>
    <row r="2361" spans="15:15" x14ac:dyDescent="0.15">
      <c r="O2361" s="54"/>
    </row>
    <row r="2362" spans="15:15" x14ac:dyDescent="0.15">
      <c r="O2362" s="54"/>
    </row>
    <row r="2363" spans="15:15" x14ac:dyDescent="0.15">
      <c r="O2363" s="54"/>
    </row>
    <row r="2364" spans="15:15" x14ac:dyDescent="0.15">
      <c r="O2364" s="54"/>
    </row>
    <row r="2365" spans="15:15" x14ac:dyDescent="0.15">
      <c r="O2365" s="54"/>
    </row>
    <row r="2366" spans="15:15" x14ac:dyDescent="0.15">
      <c r="O2366" s="54"/>
    </row>
    <row r="2367" spans="15:15" x14ac:dyDescent="0.15">
      <c r="O2367" s="54"/>
    </row>
    <row r="2368" spans="15:15" x14ac:dyDescent="0.15">
      <c r="O2368" s="54"/>
    </row>
    <row r="2369" spans="15:15" x14ac:dyDescent="0.15">
      <c r="O2369" s="54"/>
    </row>
    <row r="2370" spans="15:15" x14ac:dyDescent="0.15">
      <c r="O2370" s="54"/>
    </row>
    <row r="2371" spans="15:15" x14ac:dyDescent="0.15">
      <c r="O2371" s="54"/>
    </row>
    <row r="2372" spans="15:15" x14ac:dyDescent="0.15">
      <c r="O2372" s="54"/>
    </row>
    <row r="2373" spans="15:15" x14ac:dyDescent="0.15">
      <c r="O2373" s="54"/>
    </row>
    <row r="2374" spans="15:15" x14ac:dyDescent="0.15">
      <c r="O2374" s="54"/>
    </row>
    <row r="2375" spans="15:15" x14ac:dyDescent="0.15">
      <c r="O2375" s="54"/>
    </row>
    <row r="2376" spans="15:15" x14ac:dyDescent="0.15">
      <c r="O2376" s="54"/>
    </row>
    <row r="2377" spans="15:15" x14ac:dyDescent="0.15">
      <c r="O2377" s="54"/>
    </row>
    <row r="2378" spans="15:15" x14ac:dyDescent="0.15">
      <c r="O2378" s="54"/>
    </row>
    <row r="2379" spans="15:15" x14ac:dyDescent="0.15">
      <c r="O2379" s="54"/>
    </row>
    <row r="2380" spans="15:15" x14ac:dyDescent="0.15">
      <c r="O2380" s="54"/>
    </row>
    <row r="2381" spans="15:15" x14ac:dyDescent="0.15">
      <c r="O2381" s="54"/>
    </row>
    <row r="2382" spans="15:15" x14ac:dyDescent="0.15">
      <c r="O2382" s="54"/>
    </row>
    <row r="2383" spans="15:15" x14ac:dyDescent="0.15">
      <c r="O2383" s="54"/>
    </row>
    <row r="2384" spans="15:15" x14ac:dyDescent="0.15">
      <c r="O2384" s="54"/>
    </row>
    <row r="2385" spans="15:15" x14ac:dyDescent="0.15">
      <c r="O2385" s="54"/>
    </row>
    <row r="2386" spans="15:15" x14ac:dyDescent="0.15">
      <c r="O2386" s="54"/>
    </row>
    <row r="2387" spans="15:15" x14ac:dyDescent="0.15">
      <c r="O2387" s="54"/>
    </row>
    <row r="2388" spans="15:15" x14ac:dyDescent="0.15">
      <c r="O2388" s="54"/>
    </row>
    <row r="2389" spans="15:15" x14ac:dyDescent="0.15">
      <c r="O2389" s="54"/>
    </row>
    <row r="2390" spans="15:15" x14ac:dyDescent="0.15">
      <c r="O2390" s="54"/>
    </row>
    <row r="2391" spans="15:15" x14ac:dyDescent="0.15">
      <c r="O2391" s="54"/>
    </row>
    <row r="2392" spans="15:15" x14ac:dyDescent="0.15">
      <c r="O2392" s="54"/>
    </row>
    <row r="2393" spans="15:15" x14ac:dyDescent="0.15">
      <c r="O2393" s="54"/>
    </row>
    <row r="2394" spans="15:15" x14ac:dyDescent="0.15">
      <c r="O2394" s="54"/>
    </row>
    <row r="2395" spans="15:15" x14ac:dyDescent="0.15">
      <c r="O2395" s="54"/>
    </row>
    <row r="2396" spans="15:15" x14ac:dyDescent="0.15">
      <c r="O2396" s="54"/>
    </row>
    <row r="2397" spans="15:15" x14ac:dyDescent="0.15">
      <c r="O2397" s="54"/>
    </row>
    <row r="2398" spans="15:15" x14ac:dyDescent="0.15">
      <c r="O2398" s="54"/>
    </row>
    <row r="2399" spans="15:15" x14ac:dyDescent="0.15">
      <c r="O2399" s="54"/>
    </row>
    <row r="2400" spans="15:15" x14ac:dyDescent="0.15">
      <c r="O2400" s="54"/>
    </row>
    <row r="2401" spans="15:15" x14ac:dyDescent="0.15">
      <c r="O2401" s="54"/>
    </row>
    <row r="2402" spans="15:15" x14ac:dyDescent="0.15">
      <c r="O2402" s="54"/>
    </row>
    <row r="2403" spans="15:15" x14ac:dyDescent="0.15">
      <c r="O2403" s="54"/>
    </row>
    <row r="2404" spans="15:15" x14ac:dyDescent="0.15">
      <c r="O2404" s="54"/>
    </row>
    <row r="2405" spans="15:15" x14ac:dyDescent="0.15">
      <c r="O2405" s="54"/>
    </row>
    <row r="2406" spans="15:15" x14ac:dyDescent="0.15">
      <c r="O2406" s="54"/>
    </row>
    <row r="2407" spans="15:15" x14ac:dyDescent="0.15">
      <c r="O2407" s="54"/>
    </row>
    <row r="2408" spans="15:15" x14ac:dyDescent="0.15">
      <c r="O2408" s="54"/>
    </row>
    <row r="2409" spans="15:15" x14ac:dyDescent="0.15">
      <c r="O2409" s="54"/>
    </row>
    <row r="2410" spans="15:15" x14ac:dyDescent="0.15">
      <c r="O2410" s="54"/>
    </row>
    <row r="2411" spans="15:15" x14ac:dyDescent="0.15">
      <c r="O2411" s="54"/>
    </row>
    <row r="2412" spans="15:15" x14ac:dyDescent="0.15">
      <c r="O2412" s="54"/>
    </row>
    <row r="2413" spans="15:15" x14ac:dyDescent="0.15">
      <c r="O2413" s="54"/>
    </row>
    <row r="2414" spans="15:15" x14ac:dyDescent="0.15">
      <c r="O2414" s="54"/>
    </row>
    <row r="2415" spans="15:15" x14ac:dyDescent="0.15">
      <c r="O2415" s="54"/>
    </row>
    <row r="2416" spans="15:15" x14ac:dyDescent="0.15">
      <c r="O2416" s="54"/>
    </row>
    <row r="2417" spans="15:15" x14ac:dyDescent="0.15">
      <c r="O2417" s="54"/>
    </row>
    <row r="2418" spans="15:15" x14ac:dyDescent="0.15">
      <c r="O2418" s="54"/>
    </row>
    <row r="2419" spans="15:15" x14ac:dyDescent="0.15">
      <c r="O2419" s="54"/>
    </row>
    <row r="2420" spans="15:15" x14ac:dyDescent="0.15">
      <c r="O2420" s="54"/>
    </row>
    <row r="2421" spans="15:15" x14ac:dyDescent="0.15">
      <c r="O2421" s="54"/>
    </row>
    <row r="2422" spans="15:15" x14ac:dyDescent="0.15">
      <c r="O2422" s="54"/>
    </row>
    <row r="2423" spans="15:15" x14ac:dyDescent="0.15">
      <c r="O2423" s="54"/>
    </row>
    <row r="2424" spans="15:15" x14ac:dyDescent="0.15">
      <c r="O2424" s="54"/>
    </row>
    <row r="2425" spans="15:15" x14ac:dyDescent="0.15">
      <c r="O2425" s="54"/>
    </row>
    <row r="2426" spans="15:15" x14ac:dyDescent="0.15">
      <c r="O2426" s="54"/>
    </row>
    <row r="2427" spans="15:15" x14ac:dyDescent="0.15">
      <c r="O2427" s="54"/>
    </row>
    <row r="2428" spans="15:15" x14ac:dyDescent="0.15">
      <c r="O2428" s="54"/>
    </row>
    <row r="2429" spans="15:15" x14ac:dyDescent="0.15">
      <c r="O2429" s="54"/>
    </row>
    <row r="2430" spans="15:15" x14ac:dyDescent="0.15">
      <c r="O2430" s="54"/>
    </row>
    <row r="2431" spans="15:15" x14ac:dyDescent="0.15">
      <c r="O2431" s="54"/>
    </row>
    <row r="2432" spans="15:15" x14ac:dyDescent="0.15">
      <c r="O2432" s="54"/>
    </row>
    <row r="2433" spans="15:15" x14ac:dyDescent="0.15">
      <c r="O2433" s="54"/>
    </row>
    <row r="2434" spans="15:15" x14ac:dyDescent="0.15">
      <c r="O2434" s="54"/>
    </row>
    <row r="2435" spans="15:15" x14ac:dyDescent="0.15">
      <c r="O2435" s="54"/>
    </row>
    <row r="2436" spans="15:15" x14ac:dyDescent="0.15">
      <c r="O2436" s="54"/>
    </row>
    <row r="2437" spans="15:15" x14ac:dyDescent="0.15">
      <c r="O2437" s="54"/>
    </row>
    <row r="2438" spans="15:15" x14ac:dyDescent="0.15">
      <c r="O2438" s="54"/>
    </row>
    <row r="2439" spans="15:15" x14ac:dyDescent="0.15">
      <c r="O2439" s="54"/>
    </row>
    <row r="2440" spans="15:15" x14ac:dyDescent="0.15">
      <c r="O2440" s="54"/>
    </row>
    <row r="2441" spans="15:15" x14ac:dyDescent="0.15">
      <c r="O2441" s="54"/>
    </row>
    <row r="2442" spans="15:15" x14ac:dyDescent="0.15">
      <c r="O2442" s="54"/>
    </row>
    <row r="2443" spans="15:15" x14ac:dyDescent="0.15">
      <c r="O2443" s="54"/>
    </row>
    <row r="2444" spans="15:15" x14ac:dyDescent="0.15">
      <c r="O2444" s="54"/>
    </row>
    <row r="2445" spans="15:15" x14ac:dyDescent="0.15">
      <c r="O2445" s="54"/>
    </row>
    <row r="2446" spans="15:15" x14ac:dyDescent="0.15">
      <c r="O2446" s="54"/>
    </row>
    <row r="2447" spans="15:15" x14ac:dyDescent="0.15">
      <c r="O2447" s="54"/>
    </row>
    <row r="2448" spans="15:15" x14ac:dyDescent="0.15">
      <c r="O2448" s="54"/>
    </row>
    <row r="2449" spans="15:15" x14ac:dyDescent="0.15">
      <c r="O2449" s="54"/>
    </row>
    <row r="2450" spans="15:15" x14ac:dyDescent="0.15">
      <c r="O2450" s="54"/>
    </row>
    <row r="2451" spans="15:15" x14ac:dyDescent="0.15">
      <c r="O2451" s="54"/>
    </row>
    <row r="2452" spans="15:15" x14ac:dyDescent="0.15">
      <c r="O2452" s="54"/>
    </row>
    <row r="2453" spans="15:15" x14ac:dyDescent="0.15">
      <c r="O2453" s="54"/>
    </row>
    <row r="2454" spans="15:15" x14ac:dyDescent="0.15">
      <c r="O2454" s="54"/>
    </row>
    <row r="2455" spans="15:15" x14ac:dyDescent="0.15">
      <c r="O2455" s="54"/>
    </row>
    <row r="2456" spans="15:15" x14ac:dyDescent="0.15">
      <c r="O2456" s="54"/>
    </row>
    <row r="2457" spans="15:15" x14ac:dyDescent="0.15">
      <c r="O2457" s="54"/>
    </row>
    <row r="2458" spans="15:15" x14ac:dyDescent="0.15">
      <c r="O2458" s="54"/>
    </row>
    <row r="2459" spans="15:15" x14ac:dyDescent="0.15">
      <c r="O2459" s="54"/>
    </row>
    <row r="2460" spans="15:15" x14ac:dyDescent="0.15">
      <c r="O2460" s="54"/>
    </row>
    <row r="2461" spans="15:15" x14ac:dyDescent="0.15">
      <c r="O2461" s="54"/>
    </row>
    <row r="2462" spans="15:15" x14ac:dyDescent="0.15">
      <c r="O2462" s="54"/>
    </row>
    <row r="2463" spans="15:15" x14ac:dyDescent="0.15">
      <c r="O2463" s="54"/>
    </row>
    <row r="2464" spans="15:15" x14ac:dyDescent="0.15">
      <c r="O2464" s="54"/>
    </row>
    <row r="2465" spans="15:15" x14ac:dyDescent="0.15">
      <c r="O2465" s="54"/>
    </row>
    <row r="2466" spans="15:15" x14ac:dyDescent="0.15">
      <c r="O2466" s="54"/>
    </row>
    <row r="2467" spans="15:15" x14ac:dyDescent="0.15">
      <c r="O2467" s="54"/>
    </row>
    <row r="2468" spans="15:15" x14ac:dyDescent="0.15">
      <c r="O2468" s="54"/>
    </row>
    <row r="2469" spans="15:15" x14ac:dyDescent="0.15">
      <c r="O2469" s="54"/>
    </row>
    <row r="2470" spans="15:15" x14ac:dyDescent="0.15">
      <c r="O2470" s="54"/>
    </row>
    <row r="2471" spans="15:15" x14ac:dyDescent="0.15">
      <c r="O2471" s="54"/>
    </row>
    <row r="2472" spans="15:15" x14ac:dyDescent="0.15">
      <c r="O2472" s="54"/>
    </row>
    <row r="2473" spans="15:15" x14ac:dyDescent="0.15">
      <c r="O2473" s="54"/>
    </row>
    <row r="2474" spans="15:15" x14ac:dyDescent="0.15">
      <c r="O2474" s="54"/>
    </row>
    <row r="2475" spans="15:15" x14ac:dyDescent="0.15">
      <c r="O2475" s="54"/>
    </row>
    <row r="2476" spans="15:15" x14ac:dyDescent="0.15">
      <c r="O2476" s="54"/>
    </row>
    <row r="2477" spans="15:15" x14ac:dyDescent="0.15">
      <c r="O2477" s="54"/>
    </row>
    <row r="2478" spans="15:15" x14ac:dyDescent="0.15">
      <c r="O2478" s="54"/>
    </row>
    <row r="2479" spans="15:15" x14ac:dyDescent="0.15">
      <c r="O2479" s="54"/>
    </row>
    <row r="2480" spans="15:15" x14ac:dyDescent="0.15">
      <c r="O2480" s="54"/>
    </row>
    <row r="2481" spans="15:15" x14ac:dyDescent="0.15">
      <c r="O2481" s="54"/>
    </row>
    <row r="2482" spans="15:15" x14ac:dyDescent="0.15">
      <c r="O2482" s="54"/>
    </row>
    <row r="2483" spans="15:15" x14ac:dyDescent="0.15">
      <c r="O2483" s="54"/>
    </row>
    <row r="2484" spans="15:15" x14ac:dyDescent="0.15">
      <c r="O2484" s="54"/>
    </row>
    <row r="2485" spans="15:15" x14ac:dyDescent="0.15">
      <c r="O2485" s="54"/>
    </row>
    <row r="2486" spans="15:15" x14ac:dyDescent="0.15">
      <c r="O2486" s="54"/>
    </row>
    <row r="2487" spans="15:15" x14ac:dyDescent="0.15">
      <c r="O2487" s="54"/>
    </row>
    <row r="2488" spans="15:15" x14ac:dyDescent="0.15">
      <c r="O2488" s="54"/>
    </row>
    <row r="2489" spans="15:15" x14ac:dyDescent="0.15">
      <c r="O2489" s="54"/>
    </row>
    <row r="2490" spans="15:15" x14ac:dyDescent="0.15">
      <c r="O2490" s="54"/>
    </row>
    <row r="2491" spans="15:15" x14ac:dyDescent="0.15">
      <c r="O2491" s="54"/>
    </row>
    <row r="2492" spans="15:15" x14ac:dyDescent="0.15">
      <c r="O2492" s="54"/>
    </row>
    <row r="2493" spans="15:15" x14ac:dyDescent="0.15">
      <c r="O2493" s="54"/>
    </row>
    <row r="2494" spans="15:15" x14ac:dyDescent="0.15">
      <c r="O2494" s="54"/>
    </row>
    <row r="2495" spans="15:15" x14ac:dyDescent="0.15">
      <c r="O2495" s="54"/>
    </row>
    <row r="2496" spans="15:15" x14ac:dyDescent="0.15">
      <c r="O2496" s="54"/>
    </row>
    <row r="2497" spans="15:15" x14ac:dyDescent="0.15">
      <c r="O2497" s="54"/>
    </row>
    <row r="2498" spans="15:15" x14ac:dyDescent="0.15">
      <c r="O2498" s="54"/>
    </row>
    <row r="2499" spans="15:15" x14ac:dyDescent="0.15">
      <c r="O2499" s="54"/>
    </row>
    <row r="2500" spans="15:15" x14ac:dyDescent="0.15">
      <c r="O2500" s="54"/>
    </row>
    <row r="2501" spans="15:15" x14ac:dyDescent="0.15">
      <c r="O2501" s="54"/>
    </row>
    <row r="2502" spans="15:15" x14ac:dyDescent="0.15">
      <c r="O2502" s="54"/>
    </row>
    <row r="2503" spans="15:15" x14ac:dyDescent="0.15">
      <c r="O2503" s="54"/>
    </row>
    <row r="2504" spans="15:15" x14ac:dyDescent="0.15">
      <c r="O2504" s="54"/>
    </row>
    <row r="2505" spans="15:15" x14ac:dyDescent="0.15">
      <c r="O2505" s="54"/>
    </row>
    <row r="2506" spans="15:15" x14ac:dyDescent="0.15">
      <c r="O2506" s="54"/>
    </row>
    <row r="2507" spans="15:15" x14ac:dyDescent="0.15">
      <c r="O2507" s="54"/>
    </row>
    <row r="2508" spans="15:15" x14ac:dyDescent="0.15">
      <c r="O2508" s="54"/>
    </row>
    <row r="2509" spans="15:15" x14ac:dyDescent="0.15">
      <c r="O2509" s="54"/>
    </row>
    <row r="2510" spans="15:15" x14ac:dyDescent="0.15">
      <c r="O2510" s="54"/>
    </row>
    <row r="2511" spans="15:15" x14ac:dyDescent="0.15">
      <c r="O2511" s="54"/>
    </row>
    <row r="2512" spans="15:15" x14ac:dyDescent="0.15">
      <c r="O2512" s="54"/>
    </row>
    <row r="2513" spans="15:15" x14ac:dyDescent="0.15">
      <c r="O2513" s="54"/>
    </row>
    <row r="2514" spans="15:15" x14ac:dyDescent="0.15">
      <c r="O2514" s="54"/>
    </row>
    <row r="2515" spans="15:15" x14ac:dyDescent="0.15">
      <c r="O2515" s="54"/>
    </row>
    <row r="2516" spans="15:15" x14ac:dyDescent="0.15">
      <c r="O2516" s="54"/>
    </row>
    <row r="2517" spans="15:15" x14ac:dyDescent="0.15">
      <c r="O2517" s="54"/>
    </row>
    <row r="2518" spans="15:15" x14ac:dyDescent="0.15">
      <c r="O2518" s="54"/>
    </row>
    <row r="2519" spans="15:15" x14ac:dyDescent="0.15">
      <c r="O2519" s="54"/>
    </row>
    <row r="2520" spans="15:15" x14ac:dyDescent="0.15">
      <c r="O2520" s="54"/>
    </row>
    <row r="2521" spans="15:15" x14ac:dyDescent="0.15">
      <c r="O2521" s="54"/>
    </row>
    <row r="2522" spans="15:15" x14ac:dyDescent="0.15">
      <c r="O2522" s="54"/>
    </row>
    <row r="2523" spans="15:15" x14ac:dyDescent="0.15">
      <c r="O2523" s="54"/>
    </row>
    <row r="2524" spans="15:15" x14ac:dyDescent="0.15">
      <c r="O2524" s="54"/>
    </row>
    <row r="2525" spans="15:15" x14ac:dyDescent="0.15">
      <c r="O2525" s="54"/>
    </row>
    <row r="2526" spans="15:15" x14ac:dyDescent="0.15">
      <c r="O2526" s="54"/>
    </row>
    <row r="2527" spans="15:15" x14ac:dyDescent="0.15">
      <c r="O2527" s="54"/>
    </row>
    <row r="2528" spans="15:15" x14ac:dyDescent="0.15">
      <c r="O2528" s="54"/>
    </row>
    <row r="2529" spans="15:15" x14ac:dyDescent="0.15">
      <c r="O2529" s="54"/>
    </row>
    <row r="2530" spans="15:15" x14ac:dyDescent="0.15">
      <c r="O2530" s="54"/>
    </row>
    <row r="2531" spans="15:15" x14ac:dyDescent="0.15">
      <c r="O2531" s="54"/>
    </row>
    <row r="2532" spans="15:15" x14ac:dyDescent="0.15">
      <c r="O2532" s="54"/>
    </row>
    <row r="2533" spans="15:15" x14ac:dyDescent="0.15">
      <c r="O2533" s="54"/>
    </row>
    <row r="2534" spans="15:15" x14ac:dyDescent="0.15">
      <c r="O2534" s="54"/>
    </row>
    <row r="2535" spans="15:15" x14ac:dyDescent="0.15">
      <c r="O2535" s="54"/>
    </row>
    <row r="2536" spans="15:15" x14ac:dyDescent="0.15">
      <c r="O2536" s="54"/>
    </row>
    <row r="2537" spans="15:15" x14ac:dyDescent="0.15">
      <c r="O2537" s="54"/>
    </row>
    <row r="2538" spans="15:15" x14ac:dyDescent="0.15">
      <c r="O2538" s="54"/>
    </row>
    <row r="2539" spans="15:15" x14ac:dyDescent="0.15">
      <c r="O2539" s="54"/>
    </row>
    <row r="2540" spans="15:15" x14ac:dyDescent="0.15">
      <c r="O2540" s="54"/>
    </row>
    <row r="2541" spans="15:15" x14ac:dyDescent="0.15">
      <c r="O2541" s="54"/>
    </row>
    <row r="2542" spans="15:15" x14ac:dyDescent="0.15">
      <c r="O2542" s="54"/>
    </row>
    <row r="2543" spans="15:15" x14ac:dyDescent="0.15">
      <c r="O2543" s="54"/>
    </row>
    <row r="2544" spans="15:15" x14ac:dyDescent="0.15">
      <c r="O2544" s="54"/>
    </row>
    <row r="2545" spans="15:15" x14ac:dyDescent="0.15">
      <c r="O2545" s="54"/>
    </row>
    <row r="2546" spans="15:15" x14ac:dyDescent="0.15">
      <c r="O2546" s="54"/>
    </row>
    <row r="2547" spans="15:15" x14ac:dyDescent="0.15">
      <c r="O2547" s="54"/>
    </row>
    <row r="2548" spans="15:15" x14ac:dyDescent="0.15">
      <c r="O2548" s="54"/>
    </row>
    <row r="2549" spans="15:15" x14ac:dyDescent="0.15">
      <c r="O2549" s="54"/>
    </row>
    <row r="2550" spans="15:15" x14ac:dyDescent="0.15">
      <c r="O2550" s="54"/>
    </row>
    <row r="2551" spans="15:15" x14ac:dyDescent="0.15">
      <c r="O2551" s="54"/>
    </row>
    <row r="2552" spans="15:15" x14ac:dyDescent="0.15">
      <c r="O2552" s="54"/>
    </row>
    <row r="2553" spans="15:15" x14ac:dyDescent="0.15">
      <c r="O2553" s="54"/>
    </row>
    <row r="2554" spans="15:15" x14ac:dyDescent="0.15">
      <c r="O2554" s="54"/>
    </row>
    <row r="2555" spans="15:15" x14ac:dyDescent="0.15">
      <c r="O2555" s="54"/>
    </row>
    <row r="2556" spans="15:15" x14ac:dyDescent="0.15">
      <c r="O2556" s="54"/>
    </row>
    <row r="2557" spans="15:15" x14ac:dyDescent="0.15">
      <c r="O2557" s="54"/>
    </row>
    <row r="2558" spans="15:15" x14ac:dyDescent="0.15">
      <c r="O2558" s="54"/>
    </row>
    <row r="2559" spans="15:15" x14ac:dyDescent="0.15">
      <c r="O2559" s="54"/>
    </row>
    <row r="2560" spans="15:15" x14ac:dyDescent="0.15">
      <c r="O2560" s="54"/>
    </row>
    <row r="2561" spans="15:15" x14ac:dyDescent="0.15">
      <c r="O2561" s="54"/>
    </row>
    <row r="2562" spans="15:15" x14ac:dyDescent="0.15">
      <c r="O2562" s="54"/>
    </row>
    <row r="2563" spans="15:15" x14ac:dyDescent="0.15">
      <c r="O2563" s="54"/>
    </row>
    <row r="2564" spans="15:15" x14ac:dyDescent="0.15">
      <c r="O2564" s="54"/>
    </row>
    <row r="2565" spans="15:15" x14ac:dyDescent="0.15">
      <c r="O2565" s="54"/>
    </row>
    <row r="2566" spans="15:15" x14ac:dyDescent="0.15">
      <c r="O2566" s="54"/>
    </row>
    <row r="2567" spans="15:15" x14ac:dyDescent="0.15">
      <c r="O2567" s="54"/>
    </row>
    <row r="2568" spans="15:15" x14ac:dyDescent="0.15">
      <c r="O2568" s="54"/>
    </row>
    <row r="2569" spans="15:15" x14ac:dyDescent="0.15">
      <c r="O2569" s="54"/>
    </row>
    <row r="2570" spans="15:15" x14ac:dyDescent="0.15">
      <c r="O2570" s="54"/>
    </row>
    <row r="2571" spans="15:15" x14ac:dyDescent="0.15">
      <c r="O2571" s="54"/>
    </row>
    <row r="2572" spans="15:15" x14ac:dyDescent="0.15">
      <c r="O2572" s="54"/>
    </row>
    <row r="2573" spans="15:15" x14ac:dyDescent="0.15">
      <c r="O2573" s="54"/>
    </row>
    <row r="2574" spans="15:15" x14ac:dyDescent="0.15">
      <c r="O2574" s="54"/>
    </row>
    <row r="2575" spans="15:15" x14ac:dyDescent="0.15">
      <c r="O2575" s="54"/>
    </row>
    <row r="2576" spans="15:15" x14ac:dyDescent="0.15">
      <c r="O2576" s="54"/>
    </row>
    <row r="2577" spans="15:15" x14ac:dyDescent="0.15">
      <c r="O2577" s="54"/>
    </row>
    <row r="2578" spans="15:15" x14ac:dyDescent="0.15">
      <c r="O2578" s="54"/>
    </row>
    <row r="2579" spans="15:15" x14ac:dyDescent="0.15">
      <c r="O2579" s="54"/>
    </row>
    <row r="2580" spans="15:15" x14ac:dyDescent="0.15">
      <c r="O2580" s="54"/>
    </row>
    <row r="2581" spans="15:15" x14ac:dyDescent="0.15">
      <c r="O2581" s="54"/>
    </row>
    <row r="2582" spans="15:15" x14ac:dyDescent="0.15">
      <c r="O2582" s="54"/>
    </row>
    <row r="2583" spans="15:15" x14ac:dyDescent="0.15">
      <c r="O2583" s="54"/>
    </row>
    <row r="2584" spans="15:15" x14ac:dyDescent="0.15">
      <c r="O2584" s="54"/>
    </row>
    <row r="2585" spans="15:15" x14ac:dyDescent="0.15">
      <c r="O2585" s="54"/>
    </row>
    <row r="2586" spans="15:15" x14ac:dyDescent="0.15">
      <c r="O2586" s="54"/>
    </row>
    <row r="2587" spans="15:15" x14ac:dyDescent="0.15">
      <c r="O2587" s="54"/>
    </row>
    <row r="2588" spans="15:15" x14ac:dyDescent="0.15">
      <c r="O2588" s="54"/>
    </row>
    <row r="2589" spans="15:15" x14ac:dyDescent="0.15">
      <c r="O2589" s="54"/>
    </row>
    <row r="2590" spans="15:15" x14ac:dyDescent="0.15">
      <c r="O2590" s="54"/>
    </row>
    <row r="2591" spans="15:15" x14ac:dyDescent="0.15">
      <c r="O2591" s="54"/>
    </row>
    <row r="2592" spans="15:15" x14ac:dyDescent="0.15">
      <c r="O2592" s="54"/>
    </row>
    <row r="2593" spans="15:15" x14ac:dyDescent="0.15">
      <c r="O2593" s="54"/>
    </row>
    <row r="2594" spans="15:15" x14ac:dyDescent="0.15">
      <c r="O2594" s="54"/>
    </row>
    <row r="2595" spans="15:15" x14ac:dyDescent="0.15">
      <c r="O2595" s="54"/>
    </row>
    <row r="2596" spans="15:15" x14ac:dyDescent="0.15">
      <c r="O2596" s="54"/>
    </row>
    <row r="2597" spans="15:15" x14ac:dyDescent="0.15">
      <c r="O2597" s="54"/>
    </row>
    <row r="2598" spans="15:15" x14ac:dyDescent="0.15">
      <c r="O2598" s="54"/>
    </row>
    <row r="2599" spans="15:15" x14ac:dyDescent="0.15">
      <c r="O2599" s="54"/>
    </row>
    <row r="2600" spans="15:15" x14ac:dyDescent="0.15">
      <c r="O2600" s="54"/>
    </row>
    <row r="2601" spans="15:15" x14ac:dyDescent="0.15">
      <c r="O2601" s="54"/>
    </row>
    <row r="2602" spans="15:15" x14ac:dyDescent="0.15">
      <c r="O2602" s="54"/>
    </row>
    <row r="2603" spans="15:15" x14ac:dyDescent="0.15">
      <c r="O2603" s="54"/>
    </row>
    <row r="2604" spans="15:15" x14ac:dyDescent="0.15">
      <c r="O2604" s="54"/>
    </row>
    <row r="2605" spans="15:15" x14ac:dyDescent="0.15">
      <c r="O2605" s="54"/>
    </row>
    <row r="2606" spans="15:15" x14ac:dyDescent="0.15">
      <c r="O2606" s="54"/>
    </row>
    <row r="2607" spans="15:15" x14ac:dyDescent="0.15">
      <c r="O2607" s="54"/>
    </row>
    <row r="2608" spans="15:15" x14ac:dyDescent="0.15">
      <c r="O2608" s="54"/>
    </row>
    <row r="2609" spans="15:15" x14ac:dyDescent="0.15">
      <c r="O2609" s="54"/>
    </row>
    <row r="2610" spans="15:15" x14ac:dyDescent="0.15">
      <c r="O2610" s="54"/>
    </row>
    <row r="2611" spans="15:15" x14ac:dyDescent="0.15">
      <c r="O2611" s="54"/>
    </row>
    <row r="2612" spans="15:15" x14ac:dyDescent="0.15">
      <c r="O2612" s="54"/>
    </row>
    <row r="2613" spans="15:15" x14ac:dyDescent="0.15">
      <c r="O2613" s="54"/>
    </row>
    <row r="2614" spans="15:15" x14ac:dyDescent="0.15">
      <c r="O2614" s="54"/>
    </row>
    <row r="2615" spans="15:15" x14ac:dyDescent="0.15">
      <c r="O2615" s="54"/>
    </row>
    <row r="2616" spans="15:15" x14ac:dyDescent="0.15">
      <c r="O2616" s="54"/>
    </row>
    <row r="2617" spans="15:15" x14ac:dyDescent="0.15">
      <c r="O2617" s="54"/>
    </row>
    <row r="2618" spans="15:15" x14ac:dyDescent="0.15">
      <c r="O2618" s="54"/>
    </row>
    <row r="2619" spans="15:15" x14ac:dyDescent="0.15">
      <c r="O2619" s="54"/>
    </row>
    <row r="2620" spans="15:15" x14ac:dyDescent="0.15">
      <c r="O2620" s="54"/>
    </row>
    <row r="2621" spans="15:15" x14ac:dyDescent="0.15">
      <c r="O2621" s="54"/>
    </row>
    <row r="2622" spans="15:15" x14ac:dyDescent="0.15">
      <c r="O2622" s="54"/>
    </row>
    <row r="2623" spans="15:15" x14ac:dyDescent="0.15">
      <c r="O2623" s="54"/>
    </row>
    <row r="2624" spans="15:15" x14ac:dyDescent="0.15">
      <c r="O2624" s="54"/>
    </row>
    <row r="2625" spans="15:15" x14ac:dyDescent="0.15">
      <c r="O2625" s="54"/>
    </row>
    <row r="2626" spans="15:15" x14ac:dyDescent="0.15">
      <c r="O2626" s="54"/>
    </row>
    <row r="2627" spans="15:15" x14ac:dyDescent="0.15">
      <c r="O2627" s="54"/>
    </row>
    <row r="2628" spans="15:15" x14ac:dyDescent="0.15">
      <c r="O2628" s="54"/>
    </row>
    <row r="2629" spans="15:15" x14ac:dyDescent="0.15">
      <c r="O2629" s="54"/>
    </row>
    <row r="2630" spans="15:15" x14ac:dyDescent="0.15">
      <c r="O2630" s="54"/>
    </row>
    <row r="2631" spans="15:15" x14ac:dyDescent="0.15">
      <c r="O2631" s="54"/>
    </row>
    <row r="2632" spans="15:15" x14ac:dyDescent="0.15">
      <c r="O2632" s="54"/>
    </row>
    <row r="2633" spans="15:15" x14ac:dyDescent="0.15">
      <c r="O2633" s="54"/>
    </row>
    <row r="2634" spans="15:15" x14ac:dyDescent="0.15">
      <c r="O2634" s="54"/>
    </row>
    <row r="2635" spans="15:15" x14ac:dyDescent="0.15">
      <c r="O2635" s="54"/>
    </row>
    <row r="2636" spans="15:15" x14ac:dyDescent="0.15">
      <c r="O2636" s="54"/>
    </row>
    <row r="2637" spans="15:15" x14ac:dyDescent="0.15">
      <c r="O2637" s="54"/>
    </row>
    <row r="2638" spans="15:15" x14ac:dyDescent="0.15">
      <c r="O2638" s="54"/>
    </row>
    <row r="2639" spans="15:15" x14ac:dyDescent="0.15">
      <c r="O2639" s="54"/>
    </row>
    <row r="2640" spans="15:15" x14ac:dyDescent="0.15">
      <c r="O2640" s="54"/>
    </row>
    <row r="2641" spans="15:15" x14ac:dyDescent="0.15">
      <c r="O2641" s="54"/>
    </row>
    <row r="2642" spans="15:15" x14ac:dyDescent="0.15">
      <c r="O2642" s="54"/>
    </row>
    <row r="2643" spans="15:15" x14ac:dyDescent="0.15">
      <c r="O2643" s="54"/>
    </row>
    <row r="2644" spans="15:15" x14ac:dyDescent="0.15">
      <c r="O2644" s="54"/>
    </row>
    <row r="2645" spans="15:15" x14ac:dyDescent="0.15">
      <c r="O2645" s="54"/>
    </row>
    <row r="2646" spans="15:15" x14ac:dyDescent="0.15">
      <c r="O2646" s="54"/>
    </row>
    <row r="2647" spans="15:15" x14ac:dyDescent="0.15">
      <c r="O2647" s="54"/>
    </row>
    <row r="2648" spans="15:15" x14ac:dyDescent="0.15">
      <c r="O2648" s="54"/>
    </row>
    <row r="2649" spans="15:15" x14ac:dyDescent="0.15">
      <c r="O2649" s="54"/>
    </row>
    <row r="2650" spans="15:15" x14ac:dyDescent="0.15">
      <c r="O2650" s="54"/>
    </row>
    <row r="2651" spans="15:15" x14ac:dyDescent="0.15">
      <c r="O2651" s="54"/>
    </row>
    <row r="2652" spans="15:15" x14ac:dyDescent="0.15">
      <c r="O2652" s="54"/>
    </row>
    <row r="2653" spans="15:15" x14ac:dyDescent="0.15">
      <c r="O2653" s="54"/>
    </row>
    <row r="2654" spans="15:15" x14ac:dyDescent="0.15">
      <c r="O2654" s="54"/>
    </row>
    <row r="2655" spans="15:15" x14ac:dyDescent="0.15">
      <c r="O2655" s="54"/>
    </row>
    <row r="2656" spans="15:15" x14ac:dyDescent="0.15">
      <c r="O2656" s="54"/>
    </row>
    <row r="2657" spans="15:15" x14ac:dyDescent="0.15">
      <c r="O2657" s="54"/>
    </row>
    <row r="2658" spans="15:15" x14ac:dyDescent="0.15">
      <c r="O2658" s="54"/>
    </row>
    <row r="2659" spans="15:15" x14ac:dyDescent="0.15">
      <c r="O2659" s="54"/>
    </row>
    <row r="2660" spans="15:15" x14ac:dyDescent="0.15">
      <c r="O2660" s="54"/>
    </row>
    <row r="2661" spans="15:15" x14ac:dyDescent="0.15">
      <c r="O2661" s="54"/>
    </row>
    <row r="2662" spans="15:15" x14ac:dyDescent="0.15">
      <c r="O2662" s="54"/>
    </row>
    <row r="2663" spans="15:15" x14ac:dyDescent="0.15">
      <c r="O2663" s="54"/>
    </row>
    <row r="2664" spans="15:15" x14ac:dyDescent="0.15">
      <c r="O2664" s="54"/>
    </row>
    <row r="2665" spans="15:15" x14ac:dyDescent="0.15">
      <c r="O2665" s="54"/>
    </row>
    <row r="2666" spans="15:15" x14ac:dyDescent="0.15">
      <c r="O2666" s="54"/>
    </row>
    <row r="2667" spans="15:15" x14ac:dyDescent="0.15">
      <c r="O2667" s="54"/>
    </row>
    <row r="2668" spans="15:15" x14ac:dyDescent="0.15">
      <c r="O2668" s="54"/>
    </row>
    <row r="2669" spans="15:15" x14ac:dyDescent="0.15">
      <c r="O2669" s="54"/>
    </row>
    <row r="2670" spans="15:15" x14ac:dyDescent="0.15">
      <c r="O2670" s="54"/>
    </row>
    <row r="2671" spans="15:15" x14ac:dyDescent="0.15">
      <c r="O2671" s="54"/>
    </row>
    <row r="2672" spans="15:15" x14ac:dyDescent="0.15">
      <c r="O2672" s="54"/>
    </row>
    <row r="2673" spans="15:15" x14ac:dyDescent="0.15">
      <c r="O2673" s="54"/>
    </row>
    <row r="2674" spans="15:15" x14ac:dyDescent="0.15">
      <c r="O2674" s="54"/>
    </row>
    <row r="2675" spans="15:15" x14ac:dyDescent="0.15">
      <c r="O2675" s="54"/>
    </row>
    <row r="2676" spans="15:15" x14ac:dyDescent="0.15">
      <c r="O2676" s="54"/>
    </row>
    <row r="2677" spans="15:15" x14ac:dyDescent="0.15">
      <c r="O2677" s="54"/>
    </row>
    <row r="2678" spans="15:15" x14ac:dyDescent="0.15">
      <c r="O2678" s="54"/>
    </row>
    <row r="2679" spans="15:15" x14ac:dyDescent="0.15">
      <c r="O2679" s="54"/>
    </row>
    <row r="2680" spans="15:15" x14ac:dyDescent="0.15">
      <c r="O2680" s="54"/>
    </row>
    <row r="2681" spans="15:15" x14ac:dyDescent="0.15">
      <c r="O2681" s="54"/>
    </row>
    <row r="2682" spans="15:15" x14ac:dyDescent="0.15">
      <c r="O2682" s="54"/>
    </row>
    <row r="2683" spans="15:15" x14ac:dyDescent="0.15">
      <c r="O2683" s="54"/>
    </row>
    <row r="2684" spans="15:15" x14ac:dyDescent="0.15">
      <c r="O2684" s="54"/>
    </row>
    <row r="2685" spans="15:15" x14ac:dyDescent="0.15">
      <c r="O2685" s="54"/>
    </row>
    <row r="2686" spans="15:15" x14ac:dyDescent="0.15">
      <c r="O2686" s="54"/>
    </row>
    <row r="2687" spans="15:15" x14ac:dyDescent="0.15">
      <c r="O2687" s="54"/>
    </row>
    <row r="2688" spans="15:15" x14ac:dyDescent="0.15">
      <c r="O2688" s="54"/>
    </row>
    <row r="2689" spans="15:15" x14ac:dyDescent="0.15">
      <c r="O2689" s="54"/>
    </row>
    <row r="2690" spans="15:15" x14ac:dyDescent="0.15">
      <c r="O2690" s="54"/>
    </row>
    <row r="2691" spans="15:15" x14ac:dyDescent="0.15">
      <c r="O2691" s="54"/>
    </row>
    <row r="2692" spans="15:15" x14ac:dyDescent="0.15">
      <c r="O2692" s="54"/>
    </row>
    <row r="2693" spans="15:15" x14ac:dyDescent="0.15">
      <c r="O2693" s="54"/>
    </row>
    <row r="2694" spans="15:15" x14ac:dyDescent="0.15">
      <c r="O2694" s="54"/>
    </row>
    <row r="2695" spans="15:15" x14ac:dyDescent="0.15">
      <c r="O2695" s="54"/>
    </row>
    <row r="2696" spans="15:15" x14ac:dyDescent="0.15">
      <c r="O2696" s="54"/>
    </row>
    <row r="2697" spans="15:15" x14ac:dyDescent="0.15">
      <c r="O2697" s="54"/>
    </row>
    <row r="2698" spans="15:15" x14ac:dyDescent="0.15">
      <c r="O2698" s="54"/>
    </row>
    <row r="2699" spans="15:15" x14ac:dyDescent="0.15">
      <c r="O2699" s="54"/>
    </row>
    <row r="2700" spans="15:15" x14ac:dyDescent="0.15">
      <c r="O2700" s="54"/>
    </row>
    <row r="2701" spans="15:15" x14ac:dyDescent="0.15">
      <c r="O2701" s="54"/>
    </row>
    <row r="2702" spans="15:15" x14ac:dyDescent="0.15">
      <c r="O2702" s="54"/>
    </row>
    <row r="2703" spans="15:15" x14ac:dyDescent="0.15">
      <c r="O2703" s="54"/>
    </row>
    <row r="2704" spans="15:15" x14ac:dyDescent="0.15">
      <c r="O2704" s="54"/>
    </row>
    <row r="2705" spans="15:15" x14ac:dyDescent="0.15">
      <c r="O2705" s="54"/>
    </row>
    <row r="2706" spans="15:15" x14ac:dyDescent="0.15">
      <c r="O2706" s="54"/>
    </row>
    <row r="2707" spans="15:15" x14ac:dyDescent="0.15">
      <c r="O2707" s="54"/>
    </row>
    <row r="2708" spans="15:15" x14ac:dyDescent="0.15">
      <c r="O2708" s="54"/>
    </row>
    <row r="2709" spans="15:15" x14ac:dyDescent="0.15">
      <c r="O2709" s="54"/>
    </row>
    <row r="2710" spans="15:15" x14ac:dyDescent="0.15">
      <c r="O2710" s="54"/>
    </row>
    <row r="2711" spans="15:15" x14ac:dyDescent="0.15">
      <c r="O2711" s="54"/>
    </row>
    <row r="2712" spans="15:15" x14ac:dyDescent="0.15">
      <c r="O2712" s="54"/>
    </row>
    <row r="2713" spans="15:15" x14ac:dyDescent="0.15">
      <c r="O2713" s="54"/>
    </row>
    <row r="2714" spans="15:15" x14ac:dyDescent="0.15">
      <c r="O2714" s="54"/>
    </row>
    <row r="2715" spans="15:15" x14ac:dyDescent="0.15">
      <c r="O2715" s="54"/>
    </row>
    <row r="2716" spans="15:15" x14ac:dyDescent="0.15">
      <c r="O2716" s="54"/>
    </row>
    <row r="2717" spans="15:15" x14ac:dyDescent="0.15">
      <c r="O2717" s="54"/>
    </row>
    <row r="2718" spans="15:15" x14ac:dyDescent="0.15">
      <c r="O2718" s="54"/>
    </row>
    <row r="2719" spans="15:15" x14ac:dyDescent="0.15">
      <c r="O2719" s="54"/>
    </row>
    <row r="2720" spans="15:15" x14ac:dyDescent="0.15">
      <c r="O2720" s="54"/>
    </row>
    <row r="2721" spans="15:15" x14ac:dyDescent="0.15">
      <c r="O2721" s="54"/>
    </row>
    <row r="2722" spans="15:15" x14ac:dyDescent="0.15">
      <c r="O2722" s="54"/>
    </row>
    <row r="2723" spans="15:15" x14ac:dyDescent="0.15">
      <c r="O2723" s="54"/>
    </row>
    <row r="2724" spans="15:15" x14ac:dyDescent="0.15">
      <c r="O2724" s="54"/>
    </row>
    <row r="2725" spans="15:15" x14ac:dyDescent="0.15">
      <c r="O2725" s="54"/>
    </row>
    <row r="2726" spans="15:15" x14ac:dyDescent="0.15">
      <c r="O2726" s="54"/>
    </row>
    <row r="2727" spans="15:15" x14ac:dyDescent="0.15">
      <c r="O2727" s="54"/>
    </row>
    <row r="2728" spans="15:15" x14ac:dyDescent="0.15">
      <c r="O2728" s="54"/>
    </row>
    <row r="2729" spans="15:15" x14ac:dyDescent="0.15">
      <c r="O2729" s="54"/>
    </row>
    <row r="2730" spans="15:15" x14ac:dyDescent="0.15">
      <c r="O2730" s="54"/>
    </row>
    <row r="2731" spans="15:15" x14ac:dyDescent="0.15">
      <c r="O2731" s="54"/>
    </row>
    <row r="2732" spans="15:15" x14ac:dyDescent="0.15">
      <c r="O2732" s="54"/>
    </row>
    <row r="2733" spans="15:15" x14ac:dyDescent="0.15">
      <c r="O2733" s="54"/>
    </row>
    <row r="2734" spans="15:15" x14ac:dyDescent="0.15">
      <c r="O2734" s="54"/>
    </row>
    <row r="2735" spans="15:15" x14ac:dyDescent="0.15">
      <c r="O2735" s="54"/>
    </row>
    <row r="2736" spans="15:15" x14ac:dyDescent="0.15">
      <c r="O2736" s="54"/>
    </row>
    <row r="2737" spans="15:15" x14ac:dyDescent="0.15">
      <c r="O2737" s="54"/>
    </row>
    <row r="2738" spans="15:15" x14ac:dyDescent="0.15">
      <c r="O2738" s="54"/>
    </row>
    <row r="2739" spans="15:15" x14ac:dyDescent="0.15">
      <c r="O2739" s="54"/>
    </row>
    <row r="2740" spans="15:15" x14ac:dyDescent="0.15">
      <c r="O2740" s="54"/>
    </row>
    <row r="2741" spans="15:15" x14ac:dyDescent="0.15">
      <c r="O2741" s="54"/>
    </row>
    <row r="2742" spans="15:15" x14ac:dyDescent="0.15">
      <c r="O2742" s="54"/>
    </row>
    <row r="2743" spans="15:15" x14ac:dyDescent="0.15">
      <c r="O2743" s="54"/>
    </row>
    <row r="2744" spans="15:15" x14ac:dyDescent="0.15">
      <c r="O2744" s="54"/>
    </row>
    <row r="2745" spans="15:15" x14ac:dyDescent="0.15">
      <c r="O2745" s="54"/>
    </row>
    <row r="2746" spans="15:15" x14ac:dyDescent="0.15">
      <c r="O2746" s="54"/>
    </row>
    <row r="2747" spans="15:15" x14ac:dyDescent="0.15">
      <c r="O2747" s="54"/>
    </row>
    <row r="2748" spans="15:15" x14ac:dyDescent="0.15">
      <c r="O2748" s="54"/>
    </row>
    <row r="2749" spans="15:15" x14ac:dyDescent="0.15">
      <c r="O2749" s="54"/>
    </row>
    <row r="2750" spans="15:15" x14ac:dyDescent="0.15">
      <c r="O2750" s="54"/>
    </row>
    <row r="2751" spans="15:15" x14ac:dyDescent="0.15">
      <c r="O2751" s="54"/>
    </row>
    <row r="2752" spans="15:15" x14ac:dyDescent="0.15">
      <c r="O2752" s="54"/>
    </row>
    <row r="2753" spans="15:15" x14ac:dyDescent="0.15">
      <c r="O2753" s="54"/>
    </row>
    <row r="2754" spans="15:15" x14ac:dyDescent="0.15">
      <c r="O2754" s="54"/>
    </row>
    <row r="2755" spans="15:15" x14ac:dyDescent="0.15">
      <c r="O2755" s="54"/>
    </row>
    <row r="2756" spans="15:15" x14ac:dyDescent="0.15">
      <c r="O2756" s="54"/>
    </row>
    <row r="2757" spans="15:15" x14ac:dyDescent="0.15">
      <c r="O2757" s="54"/>
    </row>
    <row r="2758" spans="15:15" x14ac:dyDescent="0.15">
      <c r="O2758" s="54"/>
    </row>
    <row r="2759" spans="15:15" x14ac:dyDescent="0.15">
      <c r="O2759" s="54"/>
    </row>
    <row r="2760" spans="15:15" x14ac:dyDescent="0.15">
      <c r="O2760" s="54"/>
    </row>
    <row r="2761" spans="15:15" x14ac:dyDescent="0.15">
      <c r="O2761" s="54"/>
    </row>
    <row r="2762" spans="15:15" x14ac:dyDescent="0.15">
      <c r="O2762" s="54"/>
    </row>
    <row r="2763" spans="15:15" x14ac:dyDescent="0.15">
      <c r="O2763" s="54"/>
    </row>
    <row r="2764" spans="15:15" x14ac:dyDescent="0.15">
      <c r="O2764" s="54"/>
    </row>
    <row r="2765" spans="15:15" x14ac:dyDescent="0.15">
      <c r="O2765" s="54"/>
    </row>
    <row r="2766" spans="15:15" x14ac:dyDescent="0.15">
      <c r="O2766" s="54"/>
    </row>
    <row r="2767" spans="15:15" x14ac:dyDescent="0.15">
      <c r="O2767" s="54"/>
    </row>
    <row r="2768" spans="15:15" x14ac:dyDescent="0.15">
      <c r="O2768" s="54"/>
    </row>
    <row r="2769" spans="15:15" x14ac:dyDescent="0.15">
      <c r="O2769" s="54"/>
    </row>
    <row r="2770" spans="15:15" x14ac:dyDescent="0.15">
      <c r="O2770" s="54"/>
    </row>
    <row r="2771" spans="15:15" x14ac:dyDescent="0.15">
      <c r="O2771" s="54"/>
    </row>
    <row r="2772" spans="15:15" x14ac:dyDescent="0.15">
      <c r="O2772" s="54"/>
    </row>
    <row r="2773" spans="15:15" x14ac:dyDescent="0.15">
      <c r="O2773" s="54"/>
    </row>
    <row r="2774" spans="15:15" x14ac:dyDescent="0.15">
      <c r="O2774" s="54"/>
    </row>
    <row r="2775" spans="15:15" x14ac:dyDescent="0.15">
      <c r="O2775" s="54"/>
    </row>
    <row r="2776" spans="15:15" x14ac:dyDescent="0.15">
      <c r="O2776" s="54"/>
    </row>
    <row r="2777" spans="15:15" x14ac:dyDescent="0.15">
      <c r="O2777" s="54"/>
    </row>
    <row r="2778" spans="15:15" x14ac:dyDescent="0.15">
      <c r="O2778" s="54"/>
    </row>
    <row r="2779" spans="15:15" x14ac:dyDescent="0.15">
      <c r="O2779" s="54"/>
    </row>
    <row r="2780" spans="15:15" x14ac:dyDescent="0.15">
      <c r="O2780" s="54"/>
    </row>
    <row r="2781" spans="15:15" x14ac:dyDescent="0.15">
      <c r="O2781" s="54"/>
    </row>
    <row r="2782" spans="15:15" x14ac:dyDescent="0.15">
      <c r="O2782" s="54"/>
    </row>
    <row r="2783" spans="15:15" x14ac:dyDescent="0.15">
      <c r="O2783" s="54"/>
    </row>
    <row r="2784" spans="15:15" x14ac:dyDescent="0.15">
      <c r="O2784" s="54"/>
    </row>
    <row r="2785" spans="15:15" x14ac:dyDescent="0.15">
      <c r="O2785" s="54"/>
    </row>
    <row r="2786" spans="15:15" x14ac:dyDescent="0.15">
      <c r="O2786" s="54"/>
    </row>
    <row r="2787" spans="15:15" x14ac:dyDescent="0.15">
      <c r="O2787" s="54"/>
    </row>
    <row r="2788" spans="15:15" x14ac:dyDescent="0.15">
      <c r="O2788" s="54"/>
    </row>
    <row r="2789" spans="15:15" x14ac:dyDescent="0.15">
      <c r="O2789" s="54"/>
    </row>
    <row r="2790" spans="15:15" x14ac:dyDescent="0.15">
      <c r="O2790" s="54"/>
    </row>
    <row r="2791" spans="15:15" x14ac:dyDescent="0.15">
      <c r="O2791" s="54"/>
    </row>
    <row r="2792" spans="15:15" x14ac:dyDescent="0.15">
      <c r="O2792" s="54"/>
    </row>
    <row r="2793" spans="15:15" x14ac:dyDescent="0.15">
      <c r="O2793" s="54"/>
    </row>
    <row r="2794" spans="15:15" x14ac:dyDescent="0.15">
      <c r="O2794" s="54"/>
    </row>
    <row r="2795" spans="15:15" x14ac:dyDescent="0.15">
      <c r="O2795" s="54"/>
    </row>
    <row r="2796" spans="15:15" x14ac:dyDescent="0.15">
      <c r="O2796" s="54"/>
    </row>
    <row r="2797" spans="15:15" x14ac:dyDescent="0.15">
      <c r="O2797" s="54"/>
    </row>
    <row r="2798" spans="15:15" x14ac:dyDescent="0.15">
      <c r="O2798" s="54"/>
    </row>
    <row r="2799" spans="15:15" x14ac:dyDescent="0.15">
      <c r="O2799" s="54"/>
    </row>
    <row r="2800" spans="15:15" x14ac:dyDescent="0.15">
      <c r="O2800" s="54"/>
    </row>
    <row r="2801" spans="15:15" x14ac:dyDescent="0.15">
      <c r="O2801" s="54"/>
    </row>
    <row r="2802" spans="15:15" x14ac:dyDescent="0.15">
      <c r="O2802" s="54"/>
    </row>
    <row r="2803" spans="15:15" x14ac:dyDescent="0.15">
      <c r="O2803" s="54"/>
    </row>
    <row r="2804" spans="15:15" x14ac:dyDescent="0.15">
      <c r="O2804" s="54"/>
    </row>
    <row r="2805" spans="15:15" x14ac:dyDescent="0.15">
      <c r="O2805" s="54"/>
    </row>
    <row r="2806" spans="15:15" x14ac:dyDescent="0.15">
      <c r="O2806" s="54"/>
    </row>
    <row r="2807" spans="15:15" x14ac:dyDescent="0.15">
      <c r="O2807" s="54"/>
    </row>
    <row r="2808" spans="15:15" x14ac:dyDescent="0.15">
      <c r="O2808" s="54"/>
    </row>
    <row r="2809" spans="15:15" x14ac:dyDescent="0.15">
      <c r="O2809" s="54"/>
    </row>
    <row r="2810" spans="15:15" x14ac:dyDescent="0.15">
      <c r="O2810" s="54"/>
    </row>
    <row r="2811" spans="15:15" x14ac:dyDescent="0.15">
      <c r="O2811" s="54"/>
    </row>
    <row r="2812" spans="15:15" x14ac:dyDescent="0.15">
      <c r="O2812" s="54"/>
    </row>
    <row r="2813" spans="15:15" x14ac:dyDescent="0.15">
      <c r="O2813" s="54"/>
    </row>
    <row r="2814" spans="15:15" x14ac:dyDescent="0.15">
      <c r="O2814" s="54"/>
    </row>
    <row r="2815" spans="15:15" x14ac:dyDescent="0.15">
      <c r="O2815" s="54"/>
    </row>
    <row r="2816" spans="15:15" x14ac:dyDescent="0.15">
      <c r="O2816" s="54"/>
    </row>
    <row r="2817" spans="15:15" x14ac:dyDescent="0.15">
      <c r="O2817" s="54"/>
    </row>
    <row r="2818" spans="15:15" x14ac:dyDescent="0.15">
      <c r="O2818" s="54"/>
    </row>
    <row r="2819" spans="15:15" x14ac:dyDescent="0.15">
      <c r="O2819" s="54"/>
    </row>
    <row r="2820" spans="15:15" x14ac:dyDescent="0.15">
      <c r="O2820" s="54"/>
    </row>
    <row r="2821" spans="15:15" x14ac:dyDescent="0.15">
      <c r="O2821" s="54"/>
    </row>
    <row r="2822" spans="15:15" x14ac:dyDescent="0.15">
      <c r="O2822" s="54"/>
    </row>
    <row r="2823" spans="15:15" x14ac:dyDescent="0.15">
      <c r="O2823" s="54"/>
    </row>
    <row r="2824" spans="15:15" x14ac:dyDescent="0.15">
      <c r="O2824" s="54"/>
    </row>
    <row r="2825" spans="15:15" x14ac:dyDescent="0.15">
      <c r="O2825" s="54"/>
    </row>
    <row r="2826" spans="15:15" x14ac:dyDescent="0.15">
      <c r="O2826" s="54"/>
    </row>
    <row r="2827" spans="15:15" x14ac:dyDescent="0.15">
      <c r="O2827" s="54"/>
    </row>
    <row r="2828" spans="15:15" x14ac:dyDescent="0.15">
      <c r="O2828" s="54"/>
    </row>
    <row r="2829" spans="15:15" x14ac:dyDescent="0.15">
      <c r="O2829" s="54"/>
    </row>
    <row r="2830" spans="15:15" x14ac:dyDescent="0.15">
      <c r="O2830" s="54"/>
    </row>
    <row r="2831" spans="15:15" x14ac:dyDescent="0.15">
      <c r="O2831" s="54"/>
    </row>
    <row r="2832" spans="15:15" x14ac:dyDescent="0.15">
      <c r="O2832" s="54"/>
    </row>
    <row r="2833" spans="15:15" x14ac:dyDescent="0.15">
      <c r="O2833" s="54"/>
    </row>
    <row r="2834" spans="15:15" x14ac:dyDescent="0.15">
      <c r="O2834" s="54"/>
    </row>
    <row r="2835" spans="15:15" x14ac:dyDescent="0.15">
      <c r="O2835" s="54"/>
    </row>
    <row r="2836" spans="15:15" x14ac:dyDescent="0.15">
      <c r="O2836" s="54"/>
    </row>
    <row r="2837" spans="15:15" x14ac:dyDescent="0.15">
      <c r="O2837" s="54"/>
    </row>
    <row r="2838" spans="15:15" x14ac:dyDescent="0.15">
      <c r="O2838" s="54"/>
    </row>
    <row r="2839" spans="15:15" x14ac:dyDescent="0.15">
      <c r="O2839" s="54"/>
    </row>
    <row r="2840" spans="15:15" x14ac:dyDescent="0.15">
      <c r="O2840" s="54"/>
    </row>
    <row r="2841" spans="15:15" x14ac:dyDescent="0.15">
      <c r="O2841" s="54"/>
    </row>
    <row r="2842" spans="15:15" x14ac:dyDescent="0.15">
      <c r="O2842" s="54"/>
    </row>
    <row r="2843" spans="15:15" x14ac:dyDescent="0.15">
      <c r="O2843" s="54"/>
    </row>
    <row r="2844" spans="15:15" x14ac:dyDescent="0.15">
      <c r="O2844" s="54"/>
    </row>
    <row r="2845" spans="15:15" x14ac:dyDescent="0.15">
      <c r="O2845" s="54"/>
    </row>
    <row r="2846" spans="15:15" x14ac:dyDescent="0.15">
      <c r="O2846" s="54"/>
    </row>
    <row r="2847" spans="15:15" x14ac:dyDescent="0.15">
      <c r="O2847" s="54"/>
    </row>
    <row r="2848" spans="15:15" x14ac:dyDescent="0.15">
      <c r="O2848" s="54"/>
    </row>
    <row r="2849" spans="15:15" x14ac:dyDescent="0.15">
      <c r="O2849" s="54"/>
    </row>
    <row r="2850" spans="15:15" x14ac:dyDescent="0.15">
      <c r="O2850" s="54"/>
    </row>
    <row r="2851" spans="15:15" x14ac:dyDescent="0.15">
      <c r="O2851" s="54"/>
    </row>
    <row r="2852" spans="15:15" x14ac:dyDescent="0.15">
      <c r="O2852" s="54"/>
    </row>
    <row r="2853" spans="15:15" x14ac:dyDescent="0.15">
      <c r="O2853" s="54"/>
    </row>
    <row r="2854" spans="15:15" x14ac:dyDescent="0.15">
      <c r="O2854" s="54"/>
    </row>
    <row r="2855" spans="15:15" x14ac:dyDescent="0.15">
      <c r="O2855" s="54"/>
    </row>
    <row r="2856" spans="15:15" x14ac:dyDescent="0.15">
      <c r="O2856" s="54"/>
    </row>
    <row r="2857" spans="15:15" x14ac:dyDescent="0.15">
      <c r="O2857" s="54"/>
    </row>
    <row r="2858" spans="15:15" x14ac:dyDescent="0.15">
      <c r="O2858" s="54"/>
    </row>
    <row r="2859" spans="15:15" x14ac:dyDescent="0.15">
      <c r="O2859" s="54"/>
    </row>
    <row r="2860" spans="15:15" x14ac:dyDescent="0.15">
      <c r="O2860" s="54"/>
    </row>
    <row r="2861" spans="15:15" x14ac:dyDescent="0.15">
      <c r="O2861" s="54"/>
    </row>
    <row r="2862" spans="15:15" x14ac:dyDescent="0.15">
      <c r="O2862" s="54"/>
    </row>
    <row r="2863" spans="15:15" x14ac:dyDescent="0.15">
      <c r="O2863" s="54"/>
    </row>
    <row r="2864" spans="15:15" x14ac:dyDescent="0.15">
      <c r="O2864" s="54"/>
    </row>
    <row r="2865" spans="15:15" x14ac:dyDescent="0.15">
      <c r="O2865" s="54"/>
    </row>
    <row r="2866" spans="15:15" x14ac:dyDescent="0.15">
      <c r="O2866" s="54"/>
    </row>
    <row r="2867" spans="15:15" x14ac:dyDescent="0.15">
      <c r="O2867" s="54"/>
    </row>
    <row r="2868" spans="15:15" x14ac:dyDescent="0.15">
      <c r="O2868" s="54"/>
    </row>
    <row r="2869" spans="15:15" x14ac:dyDescent="0.15">
      <c r="O2869" s="54"/>
    </row>
    <row r="2870" spans="15:15" x14ac:dyDescent="0.15">
      <c r="O2870" s="54"/>
    </row>
    <row r="2871" spans="15:15" x14ac:dyDescent="0.15">
      <c r="O2871" s="54"/>
    </row>
    <row r="2872" spans="15:15" x14ac:dyDescent="0.15">
      <c r="O2872" s="54"/>
    </row>
    <row r="2873" spans="15:15" x14ac:dyDescent="0.15">
      <c r="O2873" s="54"/>
    </row>
    <row r="2874" spans="15:15" x14ac:dyDescent="0.15">
      <c r="O2874" s="54"/>
    </row>
    <row r="2875" spans="15:15" x14ac:dyDescent="0.15">
      <c r="O2875" s="54"/>
    </row>
    <row r="2876" spans="15:15" x14ac:dyDescent="0.15">
      <c r="O2876" s="54"/>
    </row>
    <row r="2877" spans="15:15" x14ac:dyDescent="0.15">
      <c r="O2877" s="54"/>
    </row>
    <row r="2878" spans="15:15" x14ac:dyDescent="0.15">
      <c r="O2878" s="54"/>
    </row>
    <row r="2879" spans="15:15" x14ac:dyDescent="0.15">
      <c r="O2879" s="54"/>
    </row>
    <row r="2880" spans="15:15" x14ac:dyDescent="0.15">
      <c r="O2880" s="54"/>
    </row>
    <row r="2881" spans="15:15" x14ac:dyDescent="0.15">
      <c r="O2881" s="54"/>
    </row>
    <row r="2882" spans="15:15" x14ac:dyDescent="0.15">
      <c r="O2882" s="54"/>
    </row>
    <row r="2883" spans="15:15" x14ac:dyDescent="0.15">
      <c r="O2883" s="54"/>
    </row>
    <row r="2884" spans="15:15" x14ac:dyDescent="0.15">
      <c r="O2884" s="54"/>
    </row>
    <row r="2885" spans="15:15" x14ac:dyDescent="0.15">
      <c r="O2885" s="54"/>
    </row>
    <row r="2886" spans="15:15" x14ac:dyDescent="0.15">
      <c r="O2886" s="54"/>
    </row>
    <row r="2887" spans="15:15" x14ac:dyDescent="0.15">
      <c r="O2887" s="54"/>
    </row>
    <row r="2888" spans="15:15" x14ac:dyDescent="0.15">
      <c r="O2888" s="54"/>
    </row>
    <row r="2889" spans="15:15" x14ac:dyDescent="0.15">
      <c r="O2889" s="54"/>
    </row>
    <row r="2890" spans="15:15" x14ac:dyDescent="0.15">
      <c r="O2890" s="54"/>
    </row>
    <row r="2891" spans="15:15" x14ac:dyDescent="0.15">
      <c r="O2891" s="54"/>
    </row>
    <row r="2892" spans="15:15" x14ac:dyDescent="0.15">
      <c r="O2892" s="54"/>
    </row>
    <row r="2893" spans="15:15" x14ac:dyDescent="0.15">
      <c r="O2893" s="54"/>
    </row>
    <row r="2894" spans="15:15" x14ac:dyDescent="0.15">
      <c r="O2894" s="54"/>
    </row>
    <row r="2895" spans="15:15" x14ac:dyDescent="0.15">
      <c r="O2895" s="54"/>
    </row>
    <row r="2896" spans="15:15" x14ac:dyDescent="0.15">
      <c r="O2896" s="54"/>
    </row>
    <row r="2897" spans="15:15" x14ac:dyDescent="0.15">
      <c r="O2897" s="54"/>
    </row>
    <row r="2898" spans="15:15" x14ac:dyDescent="0.15">
      <c r="O2898" s="54"/>
    </row>
    <row r="2899" spans="15:15" x14ac:dyDescent="0.15">
      <c r="O2899" s="54"/>
    </row>
    <row r="2900" spans="15:15" x14ac:dyDescent="0.15">
      <c r="O2900" s="54"/>
    </row>
    <row r="2901" spans="15:15" x14ac:dyDescent="0.15">
      <c r="O2901" s="54"/>
    </row>
    <row r="2902" spans="15:15" x14ac:dyDescent="0.15">
      <c r="O2902" s="54"/>
    </row>
    <row r="2903" spans="15:15" x14ac:dyDescent="0.15">
      <c r="O2903" s="54"/>
    </row>
    <row r="2904" spans="15:15" x14ac:dyDescent="0.15">
      <c r="O2904" s="54"/>
    </row>
    <row r="2905" spans="15:15" x14ac:dyDescent="0.15">
      <c r="O2905" s="54"/>
    </row>
    <row r="2906" spans="15:15" x14ac:dyDescent="0.15">
      <c r="O2906" s="54"/>
    </row>
    <row r="2907" spans="15:15" x14ac:dyDescent="0.15">
      <c r="O2907" s="54"/>
    </row>
    <row r="2908" spans="15:15" x14ac:dyDescent="0.15">
      <c r="O2908" s="54"/>
    </row>
    <row r="2909" spans="15:15" x14ac:dyDescent="0.15">
      <c r="O2909" s="54"/>
    </row>
    <row r="2910" spans="15:15" x14ac:dyDescent="0.15">
      <c r="O2910" s="54"/>
    </row>
    <row r="2911" spans="15:15" x14ac:dyDescent="0.15">
      <c r="O2911" s="54"/>
    </row>
    <row r="2912" spans="15:15" x14ac:dyDescent="0.15">
      <c r="O2912" s="54"/>
    </row>
    <row r="2913" spans="15:15" x14ac:dyDescent="0.15">
      <c r="O2913" s="54"/>
    </row>
    <row r="2914" spans="15:15" x14ac:dyDescent="0.15">
      <c r="O2914" s="54"/>
    </row>
    <row r="2915" spans="15:15" x14ac:dyDescent="0.15">
      <c r="O2915" s="54"/>
    </row>
    <row r="2916" spans="15:15" x14ac:dyDescent="0.15">
      <c r="O2916" s="54"/>
    </row>
    <row r="2917" spans="15:15" x14ac:dyDescent="0.15">
      <c r="O2917" s="54"/>
    </row>
    <row r="2918" spans="15:15" x14ac:dyDescent="0.15">
      <c r="O2918" s="54"/>
    </row>
    <row r="2919" spans="15:15" x14ac:dyDescent="0.15">
      <c r="O2919" s="54"/>
    </row>
    <row r="2920" spans="15:15" x14ac:dyDescent="0.15">
      <c r="O2920" s="54"/>
    </row>
    <row r="2921" spans="15:15" x14ac:dyDescent="0.15">
      <c r="O2921" s="54"/>
    </row>
    <row r="2922" spans="15:15" x14ac:dyDescent="0.15">
      <c r="O2922" s="54"/>
    </row>
    <row r="2923" spans="15:15" x14ac:dyDescent="0.15">
      <c r="O2923" s="54"/>
    </row>
    <row r="2924" spans="15:15" x14ac:dyDescent="0.15">
      <c r="O2924" s="54"/>
    </row>
    <row r="2925" spans="15:15" x14ac:dyDescent="0.15">
      <c r="O2925" s="54"/>
    </row>
    <row r="2926" spans="15:15" x14ac:dyDescent="0.15">
      <c r="O2926" s="54"/>
    </row>
    <row r="2927" spans="15:15" x14ac:dyDescent="0.15">
      <c r="O2927" s="54"/>
    </row>
    <row r="2928" spans="15:15" x14ac:dyDescent="0.15">
      <c r="O2928" s="54"/>
    </row>
    <row r="2929" spans="15:15" x14ac:dyDescent="0.15">
      <c r="O2929" s="54"/>
    </row>
    <row r="2930" spans="15:15" x14ac:dyDescent="0.15">
      <c r="O2930" s="54"/>
    </row>
    <row r="2931" spans="15:15" x14ac:dyDescent="0.15">
      <c r="O2931" s="54"/>
    </row>
    <row r="2932" spans="15:15" x14ac:dyDescent="0.15">
      <c r="O2932" s="54"/>
    </row>
    <row r="2933" spans="15:15" x14ac:dyDescent="0.15">
      <c r="O2933" s="54"/>
    </row>
    <row r="2934" spans="15:15" x14ac:dyDescent="0.15">
      <c r="O2934" s="54"/>
    </row>
    <row r="2935" spans="15:15" x14ac:dyDescent="0.15">
      <c r="O2935" s="54"/>
    </row>
    <row r="2936" spans="15:15" x14ac:dyDescent="0.15">
      <c r="O2936" s="54"/>
    </row>
    <row r="2937" spans="15:15" x14ac:dyDescent="0.15">
      <c r="O2937" s="54"/>
    </row>
    <row r="2938" spans="15:15" x14ac:dyDescent="0.15">
      <c r="O2938" s="54"/>
    </row>
    <row r="2939" spans="15:15" x14ac:dyDescent="0.15">
      <c r="O2939" s="54"/>
    </row>
    <row r="2940" spans="15:15" x14ac:dyDescent="0.15">
      <c r="O2940" s="54"/>
    </row>
    <row r="2941" spans="15:15" x14ac:dyDescent="0.15">
      <c r="O2941" s="54"/>
    </row>
    <row r="2942" spans="15:15" x14ac:dyDescent="0.15">
      <c r="O2942" s="54"/>
    </row>
    <row r="2943" spans="15:15" x14ac:dyDescent="0.15">
      <c r="O2943" s="54"/>
    </row>
    <row r="2944" spans="15:15" x14ac:dyDescent="0.15">
      <c r="O2944" s="54"/>
    </row>
    <row r="2945" spans="15:15" x14ac:dyDescent="0.15">
      <c r="O2945" s="54"/>
    </row>
    <row r="2946" spans="15:15" x14ac:dyDescent="0.15">
      <c r="O2946" s="54"/>
    </row>
    <row r="2947" spans="15:15" x14ac:dyDescent="0.15">
      <c r="O2947" s="54"/>
    </row>
    <row r="2948" spans="15:15" x14ac:dyDescent="0.15">
      <c r="O2948" s="54"/>
    </row>
    <row r="2949" spans="15:15" x14ac:dyDescent="0.15">
      <c r="O2949" s="54"/>
    </row>
    <row r="2950" spans="15:15" x14ac:dyDescent="0.15">
      <c r="O2950" s="54"/>
    </row>
    <row r="2951" spans="15:15" x14ac:dyDescent="0.15">
      <c r="O2951" s="54"/>
    </row>
    <row r="2952" spans="15:15" x14ac:dyDescent="0.15">
      <c r="O2952" s="54"/>
    </row>
    <row r="2953" spans="15:15" x14ac:dyDescent="0.15">
      <c r="O2953" s="54"/>
    </row>
    <row r="2954" spans="15:15" x14ac:dyDescent="0.15">
      <c r="O2954" s="54"/>
    </row>
    <row r="2955" spans="15:15" x14ac:dyDescent="0.15">
      <c r="O2955" s="54"/>
    </row>
    <row r="2956" spans="15:15" x14ac:dyDescent="0.15">
      <c r="O2956" s="54"/>
    </row>
    <row r="2957" spans="15:15" x14ac:dyDescent="0.15">
      <c r="O2957" s="54"/>
    </row>
    <row r="2958" spans="15:15" x14ac:dyDescent="0.15">
      <c r="O2958" s="54"/>
    </row>
    <row r="2959" spans="15:15" x14ac:dyDescent="0.15">
      <c r="O2959" s="54"/>
    </row>
    <row r="2960" spans="15:15" x14ac:dyDescent="0.15">
      <c r="O2960" s="54"/>
    </row>
    <row r="2961" spans="15:15" x14ac:dyDescent="0.15">
      <c r="O2961" s="54"/>
    </row>
    <row r="2962" spans="15:15" x14ac:dyDescent="0.15">
      <c r="O2962" s="54"/>
    </row>
    <row r="2963" spans="15:15" x14ac:dyDescent="0.15">
      <c r="O2963" s="54"/>
    </row>
    <row r="2964" spans="15:15" x14ac:dyDescent="0.15">
      <c r="O2964" s="54"/>
    </row>
    <row r="2965" spans="15:15" x14ac:dyDescent="0.15">
      <c r="O2965" s="54"/>
    </row>
    <row r="2966" spans="15:15" x14ac:dyDescent="0.15">
      <c r="O2966" s="54"/>
    </row>
    <row r="2967" spans="15:15" x14ac:dyDescent="0.15">
      <c r="O2967" s="54"/>
    </row>
    <row r="2968" spans="15:15" x14ac:dyDescent="0.15">
      <c r="O2968" s="54"/>
    </row>
    <row r="2969" spans="15:15" x14ac:dyDescent="0.15">
      <c r="O2969" s="54"/>
    </row>
    <row r="2970" spans="15:15" x14ac:dyDescent="0.15">
      <c r="O2970" s="54"/>
    </row>
    <row r="2971" spans="15:15" x14ac:dyDescent="0.15">
      <c r="O2971" s="54"/>
    </row>
    <row r="2972" spans="15:15" x14ac:dyDescent="0.15">
      <c r="O2972" s="54"/>
    </row>
    <row r="2973" spans="15:15" x14ac:dyDescent="0.15">
      <c r="O2973" s="54"/>
    </row>
    <row r="2974" spans="15:15" x14ac:dyDescent="0.15">
      <c r="O2974" s="54"/>
    </row>
    <row r="2975" spans="15:15" x14ac:dyDescent="0.15">
      <c r="O2975" s="54"/>
    </row>
    <row r="2976" spans="15:15" x14ac:dyDescent="0.15">
      <c r="O2976" s="54"/>
    </row>
    <row r="2977" spans="15:15" x14ac:dyDescent="0.15">
      <c r="O2977" s="54"/>
    </row>
    <row r="2978" spans="15:15" x14ac:dyDescent="0.15">
      <c r="O2978" s="54"/>
    </row>
    <row r="2979" spans="15:15" x14ac:dyDescent="0.15">
      <c r="O2979" s="54"/>
    </row>
    <row r="2980" spans="15:15" x14ac:dyDescent="0.15">
      <c r="O2980" s="54"/>
    </row>
    <row r="2981" spans="15:15" x14ac:dyDescent="0.15">
      <c r="O2981" s="54"/>
    </row>
    <row r="2982" spans="15:15" x14ac:dyDescent="0.15">
      <c r="O2982" s="54"/>
    </row>
    <row r="2983" spans="15:15" x14ac:dyDescent="0.15">
      <c r="O2983" s="54"/>
    </row>
    <row r="2984" spans="15:15" x14ac:dyDescent="0.15">
      <c r="O2984" s="54"/>
    </row>
    <row r="2985" spans="15:15" x14ac:dyDescent="0.15">
      <c r="O2985" s="54"/>
    </row>
    <row r="2986" spans="15:15" x14ac:dyDescent="0.15">
      <c r="O2986" s="54"/>
    </row>
    <row r="2987" spans="15:15" x14ac:dyDescent="0.15">
      <c r="O2987" s="54"/>
    </row>
    <row r="2988" spans="15:15" x14ac:dyDescent="0.15">
      <c r="O2988" s="54"/>
    </row>
    <row r="2989" spans="15:15" x14ac:dyDescent="0.15">
      <c r="O2989" s="54"/>
    </row>
    <row r="2990" spans="15:15" x14ac:dyDescent="0.15">
      <c r="O2990" s="54"/>
    </row>
    <row r="2991" spans="15:15" x14ac:dyDescent="0.15">
      <c r="O2991" s="54"/>
    </row>
    <row r="2992" spans="15:15" x14ac:dyDescent="0.15">
      <c r="O2992" s="54"/>
    </row>
    <row r="2993" spans="15:15" x14ac:dyDescent="0.15">
      <c r="O2993" s="54"/>
    </row>
    <row r="2994" spans="15:15" x14ac:dyDescent="0.15">
      <c r="O2994" s="54"/>
    </row>
    <row r="2995" spans="15:15" x14ac:dyDescent="0.15">
      <c r="O2995" s="54"/>
    </row>
    <row r="2996" spans="15:15" x14ac:dyDescent="0.15">
      <c r="O2996" s="54"/>
    </row>
    <row r="2997" spans="15:15" x14ac:dyDescent="0.15">
      <c r="O2997" s="54"/>
    </row>
    <row r="2998" spans="15:15" x14ac:dyDescent="0.15">
      <c r="O2998" s="54"/>
    </row>
    <row r="2999" spans="15:15" x14ac:dyDescent="0.15">
      <c r="O2999" s="54"/>
    </row>
    <row r="3000" spans="15:15" x14ac:dyDescent="0.15">
      <c r="O3000" s="54"/>
    </row>
    <row r="3001" spans="15:15" x14ac:dyDescent="0.15">
      <c r="O3001" s="54"/>
    </row>
    <row r="3002" spans="15:15" x14ac:dyDescent="0.15">
      <c r="O3002" s="54"/>
    </row>
    <row r="3003" spans="15:15" x14ac:dyDescent="0.15">
      <c r="O3003" s="54"/>
    </row>
    <row r="3004" spans="15:15" x14ac:dyDescent="0.15">
      <c r="O3004" s="54"/>
    </row>
    <row r="3005" spans="15:15" x14ac:dyDescent="0.15">
      <c r="O3005" s="54"/>
    </row>
    <row r="3006" spans="15:15" x14ac:dyDescent="0.15">
      <c r="O3006" s="54"/>
    </row>
    <row r="3007" spans="15:15" x14ac:dyDescent="0.15">
      <c r="O3007" s="54"/>
    </row>
    <row r="3008" spans="15:15" x14ac:dyDescent="0.15">
      <c r="O3008" s="54"/>
    </row>
    <row r="3009" spans="15:15" x14ac:dyDescent="0.15">
      <c r="O3009" s="54"/>
    </row>
    <row r="3010" spans="15:15" x14ac:dyDescent="0.15">
      <c r="O3010" s="54"/>
    </row>
    <row r="3011" spans="15:15" x14ac:dyDescent="0.15">
      <c r="O3011" s="54"/>
    </row>
    <row r="3012" spans="15:15" x14ac:dyDescent="0.15">
      <c r="O3012" s="54"/>
    </row>
    <row r="3013" spans="15:15" x14ac:dyDescent="0.15">
      <c r="O3013" s="54"/>
    </row>
    <row r="3014" spans="15:15" x14ac:dyDescent="0.15">
      <c r="O3014" s="54"/>
    </row>
    <row r="3015" spans="15:15" x14ac:dyDescent="0.15">
      <c r="O3015" s="54"/>
    </row>
    <row r="3016" spans="15:15" x14ac:dyDescent="0.15">
      <c r="O3016" s="54"/>
    </row>
    <row r="3017" spans="15:15" x14ac:dyDescent="0.15">
      <c r="O3017" s="54"/>
    </row>
    <row r="3018" spans="15:15" x14ac:dyDescent="0.15">
      <c r="O3018" s="54"/>
    </row>
    <row r="3019" spans="15:15" x14ac:dyDescent="0.15">
      <c r="O3019" s="54"/>
    </row>
    <row r="3020" spans="15:15" x14ac:dyDescent="0.15">
      <c r="O3020" s="54"/>
    </row>
    <row r="3021" spans="15:15" x14ac:dyDescent="0.15">
      <c r="O3021" s="54"/>
    </row>
    <row r="3022" spans="15:15" x14ac:dyDescent="0.15">
      <c r="O3022" s="54"/>
    </row>
    <row r="3023" spans="15:15" x14ac:dyDescent="0.15">
      <c r="O3023" s="54"/>
    </row>
    <row r="3024" spans="15:15" x14ac:dyDescent="0.15">
      <c r="O3024" s="54"/>
    </row>
    <row r="3025" spans="15:15" x14ac:dyDescent="0.15">
      <c r="O3025" s="54"/>
    </row>
    <row r="3026" spans="15:15" x14ac:dyDescent="0.15">
      <c r="O3026" s="54"/>
    </row>
    <row r="3027" spans="15:15" x14ac:dyDescent="0.15">
      <c r="O3027" s="54"/>
    </row>
    <row r="3028" spans="15:15" x14ac:dyDescent="0.15">
      <c r="O3028" s="54"/>
    </row>
    <row r="3029" spans="15:15" x14ac:dyDescent="0.15">
      <c r="O3029" s="54"/>
    </row>
    <row r="3030" spans="15:15" x14ac:dyDescent="0.15">
      <c r="O3030" s="54"/>
    </row>
    <row r="3031" spans="15:15" x14ac:dyDescent="0.15">
      <c r="O3031" s="54"/>
    </row>
    <row r="3032" spans="15:15" x14ac:dyDescent="0.15">
      <c r="O3032" s="54"/>
    </row>
    <row r="3033" spans="15:15" x14ac:dyDescent="0.15">
      <c r="O3033" s="54"/>
    </row>
    <row r="3034" spans="15:15" x14ac:dyDescent="0.15">
      <c r="O3034" s="54"/>
    </row>
    <row r="3035" spans="15:15" x14ac:dyDescent="0.15">
      <c r="O3035" s="54"/>
    </row>
    <row r="3036" spans="15:15" x14ac:dyDescent="0.15">
      <c r="O3036" s="54"/>
    </row>
    <row r="3037" spans="15:15" x14ac:dyDescent="0.15">
      <c r="O3037" s="54"/>
    </row>
    <row r="3038" spans="15:15" x14ac:dyDescent="0.15">
      <c r="O3038" s="54"/>
    </row>
    <row r="3039" spans="15:15" x14ac:dyDescent="0.15">
      <c r="O3039" s="54"/>
    </row>
    <row r="3040" spans="15:15" x14ac:dyDescent="0.15">
      <c r="O3040" s="54"/>
    </row>
    <row r="3041" spans="15:15" x14ac:dyDescent="0.15">
      <c r="O3041" s="54"/>
    </row>
    <row r="3042" spans="15:15" x14ac:dyDescent="0.15">
      <c r="O3042" s="54"/>
    </row>
    <row r="3043" spans="15:15" x14ac:dyDescent="0.15">
      <c r="O3043" s="54"/>
    </row>
    <row r="3044" spans="15:15" x14ac:dyDescent="0.15">
      <c r="O3044" s="54"/>
    </row>
    <row r="3045" spans="15:15" x14ac:dyDescent="0.15">
      <c r="O3045" s="54"/>
    </row>
    <row r="3046" spans="15:15" x14ac:dyDescent="0.15">
      <c r="O3046" s="54"/>
    </row>
    <row r="3047" spans="15:15" x14ac:dyDescent="0.15">
      <c r="O3047" s="54"/>
    </row>
    <row r="3048" spans="15:15" x14ac:dyDescent="0.15">
      <c r="O3048" s="54"/>
    </row>
    <row r="3049" spans="15:15" x14ac:dyDescent="0.15">
      <c r="O3049" s="54"/>
    </row>
    <row r="3050" spans="15:15" x14ac:dyDescent="0.15">
      <c r="O3050" s="54"/>
    </row>
    <row r="3051" spans="15:15" x14ac:dyDescent="0.15">
      <c r="O3051" s="54"/>
    </row>
    <row r="3052" spans="15:15" x14ac:dyDescent="0.15">
      <c r="O3052" s="54"/>
    </row>
    <row r="3053" spans="15:15" x14ac:dyDescent="0.15">
      <c r="O3053" s="54"/>
    </row>
    <row r="3054" spans="15:15" x14ac:dyDescent="0.15">
      <c r="O3054" s="54"/>
    </row>
    <row r="3055" spans="15:15" x14ac:dyDescent="0.15">
      <c r="O3055" s="54"/>
    </row>
    <row r="3056" spans="15:15" x14ac:dyDescent="0.15">
      <c r="O3056" s="54"/>
    </row>
    <row r="3057" spans="15:15" x14ac:dyDescent="0.15">
      <c r="O3057" s="54"/>
    </row>
    <row r="3058" spans="15:15" x14ac:dyDescent="0.15">
      <c r="O3058" s="54"/>
    </row>
    <row r="3059" spans="15:15" x14ac:dyDescent="0.15">
      <c r="O3059" s="54"/>
    </row>
    <row r="3060" spans="15:15" x14ac:dyDescent="0.15">
      <c r="O3060" s="54"/>
    </row>
    <row r="3061" spans="15:15" x14ac:dyDescent="0.15">
      <c r="O3061" s="54"/>
    </row>
    <row r="3062" spans="15:15" x14ac:dyDescent="0.15">
      <c r="O3062" s="54"/>
    </row>
    <row r="3063" spans="15:15" x14ac:dyDescent="0.15">
      <c r="O3063" s="54"/>
    </row>
    <row r="3064" spans="15:15" x14ac:dyDescent="0.15">
      <c r="O3064" s="54"/>
    </row>
    <row r="3065" spans="15:15" x14ac:dyDescent="0.15">
      <c r="O3065" s="54"/>
    </row>
    <row r="3066" spans="15:15" x14ac:dyDescent="0.15">
      <c r="O3066" s="54"/>
    </row>
    <row r="3067" spans="15:15" x14ac:dyDescent="0.15">
      <c r="O3067" s="54"/>
    </row>
    <row r="3068" spans="15:15" x14ac:dyDescent="0.15">
      <c r="O3068" s="54"/>
    </row>
    <row r="3069" spans="15:15" x14ac:dyDescent="0.15">
      <c r="O3069" s="54"/>
    </row>
    <row r="3070" spans="15:15" x14ac:dyDescent="0.15">
      <c r="O3070" s="54"/>
    </row>
    <row r="3071" spans="15:15" x14ac:dyDescent="0.15">
      <c r="O3071" s="54"/>
    </row>
    <row r="3072" spans="15:15" x14ac:dyDescent="0.15">
      <c r="O3072" s="54"/>
    </row>
    <row r="3073" spans="15:15" x14ac:dyDescent="0.15">
      <c r="O3073" s="54"/>
    </row>
    <row r="3074" spans="15:15" x14ac:dyDescent="0.15">
      <c r="O3074" s="54"/>
    </row>
    <row r="3075" spans="15:15" x14ac:dyDescent="0.15">
      <c r="O3075" s="54"/>
    </row>
    <row r="3076" spans="15:15" x14ac:dyDescent="0.15">
      <c r="O3076" s="54"/>
    </row>
    <row r="3077" spans="15:15" x14ac:dyDescent="0.15">
      <c r="O3077" s="54"/>
    </row>
    <row r="3078" spans="15:15" x14ac:dyDescent="0.15">
      <c r="O3078" s="54"/>
    </row>
    <row r="3079" spans="15:15" x14ac:dyDescent="0.15">
      <c r="O3079" s="54"/>
    </row>
    <row r="3080" spans="15:15" x14ac:dyDescent="0.15">
      <c r="O3080" s="54"/>
    </row>
    <row r="3081" spans="15:15" x14ac:dyDescent="0.15">
      <c r="O3081" s="54"/>
    </row>
    <row r="3082" spans="15:15" x14ac:dyDescent="0.15">
      <c r="O3082" s="54"/>
    </row>
    <row r="3083" spans="15:15" x14ac:dyDescent="0.15">
      <c r="O3083" s="54"/>
    </row>
    <row r="3084" spans="15:15" x14ac:dyDescent="0.15">
      <c r="O3084" s="54"/>
    </row>
    <row r="3085" spans="15:15" x14ac:dyDescent="0.15">
      <c r="O3085" s="54"/>
    </row>
    <row r="3086" spans="15:15" x14ac:dyDescent="0.15">
      <c r="O3086" s="54"/>
    </row>
    <row r="3087" spans="15:15" x14ac:dyDescent="0.15">
      <c r="O3087" s="54"/>
    </row>
    <row r="3088" spans="15:15" x14ac:dyDescent="0.15">
      <c r="O3088" s="54"/>
    </row>
    <row r="3089" spans="15:15" x14ac:dyDescent="0.15">
      <c r="O3089" s="54"/>
    </row>
    <row r="3090" spans="15:15" x14ac:dyDescent="0.15">
      <c r="O3090" s="54"/>
    </row>
    <row r="3091" spans="15:15" x14ac:dyDescent="0.15">
      <c r="O3091" s="54"/>
    </row>
    <row r="3092" spans="15:15" x14ac:dyDescent="0.15">
      <c r="O3092" s="54"/>
    </row>
    <row r="3093" spans="15:15" x14ac:dyDescent="0.15">
      <c r="O3093" s="54"/>
    </row>
    <row r="3094" spans="15:15" x14ac:dyDescent="0.15">
      <c r="O3094" s="54"/>
    </row>
    <row r="3095" spans="15:15" x14ac:dyDescent="0.15">
      <c r="O3095" s="54"/>
    </row>
    <row r="3096" spans="15:15" x14ac:dyDescent="0.15">
      <c r="O3096" s="54"/>
    </row>
    <row r="3097" spans="15:15" x14ac:dyDescent="0.15">
      <c r="O3097" s="54"/>
    </row>
    <row r="3098" spans="15:15" x14ac:dyDescent="0.15">
      <c r="O3098" s="54"/>
    </row>
    <row r="3099" spans="15:15" x14ac:dyDescent="0.15">
      <c r="O3099" s="54"/>
    </row>
    <row r="3100" spans="15:15" x14ac:dyDescent="0.15">
      <c r="O3100" s="54"/>
    </row>
    <row r="3101" spans="15:15" x14ac:dyDescent="0.15">
      <c r="O3101" s="54"/>
    </row>
    <row r="3102" spans="15:15" x14ac:dyDescent="0.15">
      <c r="O3102" s="54"/>
    </row>
    <row r="3103" spans="15:15" x14ac:dyDescent="0.15">
      <c r="O3103" s="54"/>
    </row>
    <row r="3104" spans="15:15" x14ac:dyDescent="0.15">
      <c r="O3104" s="54"/>
    </row>
    <row r="3105" spans="15:15" x14ac:dyDescent="0.15">
      <c r="O3105" s="54"/>
    </row>
    <row r="3106" spans="15:15" x14ac:dyDescent="0.15">
      <c r="O3106" s="54"/>
    </row>
    <row r="3107" spans="15:15" x14ac:dyDescent="0.15">
      <c r="O3107" s="54"/>
    </row>
    <row r="3108" spans="15:15" x14ac:dyDescent="0.15">
      <c r="O3108" s="54"/>
    </row>
    <row r="3109" spans="15:15" x14ac:dyDescent="0.15">
      <c r="O3109" s="54"/>
    </row>
    <row r="3110" spans="15:15" x14ac:dyDescent="0.15">
      <c r="O3110" s="54"/>
    </row>
    <row r="3111" spans="15:15" x14ac:dyDescent="0.15">
      <c r="O3111" s="54"/>
    </row>
    <row r="3112" spans="15:15" x14ac:dyDescent="0.15">
      <c r="O3112" s="54"/>
    </row>
    <row r="3113" spans="15:15" x14ac:dyDescent="0.15">
      <c r="O3113" s="54"/>
    </row>
    <row r="3114" spans="15:15" x14ac:dyDescent="0.15">
      <c r="O3114" s="54"/>
    </row>
    <row r="3115" spans="15:15" x14ac:dyDescent="0.15">
      <c r="O3115" s="54"/>
    </row>
    <row r="3116" spans="15:15" x14ac:dyDescent="0.15">
      <c r="O3116" s="54"/>
    </row>
    <row r="3117" spans="15:15" x14ac:dyDescent="0.15">
      <c r="O3117" s="54"/>
    </row>
    <row r="3118" spans="15:15" x14ac:dyDescent="0.15">
      <c r="O3118" s="54"/>
    </row>
    <row r="3119" spans="15:15" x14ac:dyDescent="0.15">
      <c r="O3119" s="54"/>
    </row>
    <row r="3120" spans="15:15" x14ac:dyDescent="0.15">
      <c r="O3120" s="54"/>
    </row>
    <row r="3121" spans="15:15" x14ac:dyDescent="0.15">
      <c r="O3121" s="54"/>
    </row>
    <row r="3122" spans="15:15" x14ac:dyDescent="0.15">
      <c r="O3122" s="54"/>
    </row>
    <row r="3123" spans="15:15" x14ac:dyDescent="0.15">
      <c r="O3123" s="54"/>
    </row>
    <row r="3124" spans="15:15" x14ac:dyDescent="0.15">
      <c r="O3124" s="54"/>
    </row>
    <row r="3125" spans="15:15" x14ac:dyDescent="0.15">
      <c r="O3125" s="54"/>
    </row>
    <row r="3126" spans="15:15" x14ac:dyDescent="0.15">
      <c r="O3126" s="54"/>
    </row>
    <row r="3127" spans="15:15" x14ac:dyDescent="0.15">
      <c r="O3127" s="54"/>
    </row>
    <row r="3128" spans="15:15" x14ac:dyDescent="0.15">
      <c r="O3128" s="54"/>
    </row>
    <row r="3129" spans="15:15" x14ac:dyDescent="0.15">
      <c r="O3129" s="54"/>
    </row>
    <row r="3130" spans="15:15" x14ac:dyDescent="0.15">
      <c r="O3130" s="54"/>
    </row>
    <row r="3131" spans="15:15" x14ac:dyDescent="0.15">
      <c r="O3131" s="54"/>
    </row>
    <row r="3132" spans="15:15" x14ac:dyDescent="0.15">
      <c r="O3132" s="54"/>
    </row>
    <row r="3133" spans="15:15" x14ac:dyDescent="0.15">
      <c r="O3133" s="54"/>
    </row>
    <row r="3134" spans="15:15" x14ac:dyDescent="0.15">
      <c r="O3134" s="54"/>
    </row>
    <row r="3135" spans="15:15" x14ac:dyDescent="0.15">
      <c r="O3135" s="54"/>
    </row>
    <row r="3136" spans="15:15" x14ac:dyDescent="0.15">
      <c r="O3136" s="54"/>
    </row>
    <row r="3137" spans="15:15" x14ac:dyDescent="0.15">
      <c r="O3137" s="54"/>
    </row>
    <row r="3138" spans="15:15" x14ac:dyDescent="0.15">
      <c r="O3138" s="54"/>
    </row>
    <row r="3139" spans="15:15" x14ac:dyDescent="0.15">
      <c r="O3139" s="54"/>
    </row>
    <row r="3140" spans="15:15" x14ac:dyDescent="0.15">
      <c r="O3140" s="54"/>
    </row>
    <row r="3141" spans="15:15" x14ac:dyDescent="0.15">
      <c r="O3141" s="54"/>
    </row>
    <row r="3142" spans="15:15" x14ac:dyDescent="0.15">
      <c r="O3142" s="54"/>
    </row>
    <row r="3143" spans="15:15" x14ac:dyDescent="0.15">
      <c r="O3143" s="54"/>
    </row>
    <row r="3144" spans="15:15" x14ac:dyDescent="0.15">
      <c r="O3144" s="54"/>
    </row>
    <row r="3145" spans="15:15" x14ac:dyDescent="0.15">
      <c r="O3145" s="54"/>
    </row>
    <row r="3146" spans="15:15" x14ac:dyDescent="0.15">
      <c r="O3146" s="54"/>
    </row>
    <row r="3147" spans="15:15" x14ac:dyDescent="0.15">
      <c r="O3147" s="54"/>
    </row>
    <row r="3148" spans="15:15" x14ac:dyDescent="0.15">
      <c r="O3148" s="54"/>
    </row>
    <row r="3149" spans="15:15" x14ac:dyDescent="0.15">
      <c r="O3149" s="54"/>
    </row>
    <row r="3150" spans="15:15" x14ac:dyDescent="0.15">
      <c r="O3150" s="54"/>
    </row>
    <row r="3151" spans="15:15" x14ac:dyDescent="0.15">
      <c r="O3151" s="54"/>
    </row>
    <row r="3152" spans="15:15" x14ac:dyDescent="0.15">
      <c r="O3152" s="54"/>
    </row>
    <row r="3153" spans="15:15" x14ac:dyDescent="0.15">
      <c r="O3153" s="54"/>
    </row>
    <row r="3154" spans="15:15" x14ac:dyDescent="0.15">
      <c r="O3154" s="54"/>
    </row>
    <row r="3155" spans="15:15" x14ac:dyDescent="0.15">
      <c r="O3155" s="54"/>
    </row>
    <row r="3156" spans="15:15" x14ac:dyDescent="0.15">
      <c r="O3156" s="54"/>
    </row>
    <row r="3157" spans="15:15" x14ac:dyDescent="0.15">
      <c r="O3157" s="54"/>
    </row>
    <row r="3158" spans="15:15" x14ac:dyDescent="0.15">
      <c r="O3158" s="54"/>
    </row>
    <row r="3159" spans="15:15" x14ac:dyDescent="0.15">
      <c r="O3159" s="54"/>
    </row>
    <row r="3160" spans="15:15" x14ac:dyDescent="0.15">
      <c r="O3160" s="54"/>
    </row>
    <row r="3161" spans="15:15" x14ac:dyDescent="0.15">
      <c r="O3161" s="54"/>
    </row>
    <row r="3162" spans="15:15" x14ac:dyDescent="0.15">
      <c r="O3162" s="54"/>
    </row>
    <row r="3163" spans="15:15" x14ac:dyDescent="0.15">
      <c r="O3163" s="54"/>
    </row>
    <row r="3164" spans="15:15" x14ac:dyDescent="0.15">
      <c r="O3164" s="54"/>
    </row>
    <row r="3165" spans="15:15" x14ac:dyDescent="0.15">
      <c r="O3165" s="54"/>
    </row>
    <row r="3166" spans="15:15" x14ac:dyDescent="0.15">
      <c r="O3166" s="54"/>
    </row>
    <row r="3167" spans="15:15" x14ac:dyDescent="0.15">
      <c r="O3167" s="54"/>
    </row>
    <row r="3168" spans="15:15" x14ac:dyDescent="0.15">
      <c r="O3168" s="54"/>
    </row>
    <row r="3169" spans="15:15" x14ac:dyDescent="0.15">
      <c r="O3169" s="54"/>
    </row>
    <row r="3170" spans="15:15" x14ac:dyDescent="0.15">
      <c r="O3170" s="54"/>
    </row>
    <row r="3171" spans="15:15" x14ac:dyDescent="0.15">
      <c r="O3171" s="54"/>
    </row>
    <row r="3172" spans="15:15" x14ac:dyDescent="0.15">
      <c r="O3172" s="54"/>
    </row>
    <row r="3173" spans="15:15" x14ac:dyDescent="0.15">
      <c r="O3173" s="54"/>
    </row>
    <row r="3174" spans="15:15" x14ac:dyDescent="0.15">
      <c r="O3174" s="54"/>
    </row>
    <row r="3175" spans="15:15" x14ac:dyDescent="0.15">
      <c r="O3175" s="54"/>
    </row>
    <row r="3176" spans="15:15" x14ac:dyDescent="0.15">
      <c r="O3176" s="54"/>
    </row>
    <row r="3177" spans="15:15" x14ac:dyDescent="0.15">
      <c r="O3177" s="54"/>
    </row>
    <row r="3178" spans="15:15" x14ac:dyDescent="0.15">
      <c r="O3178" s="54"/>
    </row>
    <row r="3179" spans="15:15" x14ac:dyDescent="0.15">
      <c r="O3179" s="54"/>
    </row>
    <row r="3180" spans="15:15" x14ac:dyDescent="0.15">
      <c r="O3180" s="54"/>
    </row>
    <row r="3181" spans="15:15" x14ac:dyDescent="0.15">
      <c r="O3181" s="54"/>
    </row>
    <row r="3182" spans="15:15" x14ac:dyDescent="0.15">
      <c r="O3182" s="54"/>
    </row>
    <row r="3183" spans="15:15" x14ac:dyDescent="0.15">
      <c r="O3183" s="54"/>
    </row>
    <row r="3184" spans="15:15" x14ac:dyDescent="0.15">
      <c r="O3184" s="54"/>
    </row>
    <row r="3185" spans="15:15" x14ac:dyDescent="0.15">
      <c r="O3185" s="54"/>
    </row>
    <row r="3186" spans="15:15" x14ac:dyDescent="0.15">
      <c r="O3186" s="54"/>
    </row>
    <row r="3187" spans="15:15" x14ac:dyDescent="0.15">
      <c r="O3187" s="54"/>
    </row>
    <row r="3188" spans="15:15" x14ac:dyDescent="0.15">
      <c r="O3188" s="54"/>
    </row>
    <row r="3189" spans="15:15" x14ac:dyDescent="0.15">
      <c r="O3189" s="54"/>
    </row>
    <row r="3190" spans="15:15" x14ac:dyDescent="0.15">
      <c r="O3190" s="54"/>
    </row>
    <row r="3191" spans="15:15" x14ac:dyDescent="0.15">
      <c r="O3191" s="54"/>
    </row>
    <row r="3192" spans="15:15" x14ac:dyDescent="0.15">
      <c r="O3192" s="54"/>
    </row>
    <row r="3193" spans="15:15" x14ac:dyDescent="0.15">
      <c r="O3193" s="54"/>
    </row>
    <row r="3194" spans="15:15" x14ac:dyDescent="0.15">
      <c r="O3194" s="54"/>
    </row>
    <row r="3195" spans="15:15" x14ac:dyDescent="0.15">
      <c r="O3195" s="54"/>
    </row>
    <row r="3196" spans="15:15" x14ac:dyDescent="0.15">
      <c r="O3196" s="54"/>
    </row>
    <row r="3197" spans="15:15" x14ac:dyDescent="0.15">
      <c r="O3197" s="54"/>
    </row>
    <row r="3198" spans="15:15" x14ac:dyDescent="0.15">
      <c r="O3198" s="54"/>
    </row>
    <row r="3199" spans="15:15" x14ac:dyDescent="0.15">
      <c r="O3199" s="54"/>
    </row>
    <row r="3200" spans="15:15" x14ac:dyDescent="0.15">
      <c r="O3200" s="54"/>
    </row>
    <row r="3201" spans="15:15" x14ac:dyDescent="0.15">
      <c r="O3201" s="54"/>
    </row>
    <row r="3202" spans="15:15" x14ac:dyDescent="0.15">
      <c r="O3202" s="54"/>
    </row>
    <row r="3203" spans="15:15" x14ac:dyDescent="0.15">
      <c r="O3203" s="54"/>
    </row>
    <row r="3204" spans="15:15" x14ac:dyDescent="0.15">
      <c r="O3204" s="54"/>
    </row>
    <row r="3205" spans="15:15" x14ac:dyDescent="0.15">
      <c r="O3205" s="54"/>
    </row>
    <row r="3206" spans="15:15" x14ac:dyDescent="0.15">
      <c r="O3206" s="54"/>
    </row>
    <row r="3207" spans="15:15" x14ac:dyDescent="0.15">
      <c r="O3207" s="54"/>
    </row>
    <row r="3208" spans="15:15" x14ac:dyDescent="0.15">
      <c r="O3208" s="54"/>
    </row>
    <row r="3209" spans="15:15" x14ac:dyDescent="0.15">
      <c r="O3209" s="54"/>
    </row>
    <row r="3210" spans="15:15" x14ac:dyDescent="0.15">
      <c r="O3210" s="54"/>
    </row>
    <row r="3211" spans="15:15" x14ac:dyDescent="0.15">
      <c r="O3211" s="54"/>
    </row>
    <row r="3212" spans="15:15" x14ac:dyDescent="0.15">
      <c r="O3212" s="54"/>
    </row>
    <row r="3213" spans="15:15" x14ac:dyDescent="0.15">
      <c r="O3213" s="54"/>
    </row>
    <row r="3214" spans="15:15" x14ac:dyDescent="0.15">
      <c r="O3214" s="54"/>
    </row>
    <row r="3215" spans="15:15" x14ac:dyDescent="0.15">
      <c r="O3215" s="54"/>
    </row>
    <row r="3216" spans="15:15" x14ac:dyDescent="0.15">
      <c r="O3216" s="54"/>
    </row>
    <row r="3217" spans="15:15" x14ac:dyDescent="0.15">
      <c r="O3217" s="54"/>
    </row>
    <row r="3218" spans="15:15" x14ac:dyDescent="0.15">
      <c r="O3218" s="54"/>
    </row>
    <row r="3219" spans="15:15" x14ac:dyDescent="0.15">
      <c r="O3219" s="54"/>
    </row>
    <row r="3220" spans="15:15" x14ac:dyDescent="0.15">
      <c r="O3220" s="54"/>
    </row>
    <row r="3221" spans="15:15" x14ac:dyDescent="0.15">
      <c r="O3221" s="54"/>
    </row>
    <row r="3222" spans="15:15" x14ac:dyDescent="0.15">
      <c r="O3222" s="54"/>
    </row>
    <row r="3223" spans="15:15" x14ac:dyDescent="0.15">
      <c r="O3223" s="54"/>
    </row>
    <row r="3224" spans="15:15" x14ac:dyDescent="0.15">
      <c r="O3224" s="54"/>
    </row>
    <row r="3225" spans="15:15" x14ac:dyDescent="0.15">
      <c r="O3225" s="54"/>
    </row>
    <row r="3226" spans="15:15" x14ac:dyDescent="0.15">
      <c r="O3226" s="54"/>
    </row>
    <row r="3227" spans="15:15" x14ac:dyDescent="0.15">
      <c r="O3227" s="54"/>
    </row>
    <row r="3228" spans="15:15" x14ac:dyDescent="0.15">
      <c r="O3228" s="54"/>
    </row>
    <row r="3229" spans="15:15" x14ac:dyDescent="0.15">
      <c r="O3229" s="54"/>
    </row>
    <row r="3230" spans="15:15" x14ac:dyDescent="0.15">
      <c r="O3230" s="54"/>
    </row>
    <row r="3231" spans="15:15" x14ac:dyDescent="0.15">
      <c r="O3231" s="54"/>
    </row>
    <row r="3232" spans="15:15" x14ac:dyDescent="0.15">
      <c r="O3232" s="54"/>
    </row>
    <row r="3233" spans="15:15" x14ac:dyDescent="0.15">
      <c r="O3233" s="54"/>
    </row>
    <row r="3234" spans="15:15" x14ac:dyDescent="0.15">
      <c r="O3234" s="54"/>
    </row>
    <row r="3235" spans="15:15" x14ac:dyDescent="0.15">
      <c r="O3235" s="54"/>
    </row>
    <row r="3236" spans="15:15" x14ac:dyDescent="0.15">
      <c r="O3236" s="54"/>
    </row>
    <row r="3237" spans="15:15" x14ac:dyDescent="0.15">
      <c r="O3237" s="54"/>
    </row>
    <row r="3238" spans="15:15" x14ac:dyDescent="0.15">
      <c r="O3238" s="54"/>
    </row>
    <row r="3239" spans="15:15" x14ac:dyDescent="0.15">
      <c r="O3239" s="54"/>
    </row>
    <row r="3240" spans="15:15" x14ac:dyDescent="0.15">
      <c r="O3240" s="54"/>
    </row>
    <row r="3241" spans="15:15" x14ac:dyDescent="0.15">
      <c r="O3241" s="54"/>
    </row>
    <row r="3242" spans="15:15" x14ac:dyDescent="0.15">
      <c r="O3242" s="54"/>
    </row>
    <row r="3243" spans="15:15" x14ac:dyDescent="0.15">
      <c r="O3243" s="54"/>
    </row>
    <row r="3244" spans="15:15" x14ac:dyDescent="0.15">
      <c r="O3244" s="54"/>
    </row>
    <row r="3245" spans="15:15" x14ac:dyDescent="0.15">
      <c r="O3245" s="54"/>
    </row>
    <row r="3246" spans="15:15" x14ac:dyDescent="0.15">
      <c r="O3246" s="54"/>
    </row>
    <row r="3247" spans="15:15" x14ac:dyDescent="0.15">
      <c r="O3247" s="54"/>
    </row>
    <row r="3248" spans="15:15" x14ac:dyDescent="0.15">
      <c r="O3248" s="54"/>
    </row>
    <row r="3249" spans="15:15" x14ac:dyDescent="0.15">
      <c r="O3249" s="54"/>
    </row>
    <row r="3250" spans="15:15" x14ac:dyDescent="0.15">
      <c r="O3250" s="54"/>
    </row>
    <row r="3251" spans="15:15" x14ac:dyDescent="0.15">
      <c r="O3251" s="54"/>
    </row>
    <row r="3252" spans="15:15" x14ac:dyDescent="0.15">
      <c r="O3252" s="54"/>
    </row>
    <row r="3253" spans="15:15" x14ac:dyDescent="0.15">
      <c r="O3253" s="54"/>
    </row>
    <row r="3254" spans="15:15" x14ac:dyDescent="0.15">
      <c r="O3254" s="54"/>
    </row>
    <row r="3255" spans="15:15" x14ac:dyDescent="0.15">
      <c r="O3255" s="54"/>
    </row>
    <row r="3256" spans="15:15" x14ac:dyDescent="0.15">
      <c r="O3256" s="54"/>
    </row>
    <row r="3257" spans="15:15" x14ac:dyDescent="0.15">
      <c r="O3257" s="54"/>
    </row>
    <row r="3258" spans="15:15" x14ac:dyDescent="0.15">
      <c r="O3258" s="54"/>
    </row>
    <row r="3259" spans="15:15" x14ac:dyDescent="0.15">
      <c r="O3259" s="54"/>
    </row>
    <row r="3260" spans="15:15" x14ac:dyDescent="0.15">
      <c r="O3260" s="54"/>
    </row>
    <row r="3261" spans="15:15" x14ac:dyDescent="0.15">
      <c r="O3261" s="54"/>
    </row>
    <row r="3262" spans="15:15" x14ac:dyDescent="0.15">
      <c r="O3262" s="54"/>
    </row>
    <row r="3263" spans="15:15" x14ac:dyDescent="0.15">
      <c r="O3263" s="54"/>
    </row>
    <row r="3264" spans="15:15" x14ac:dyDescent="0.15">
      <c r="O3264" s="54"/>
    </row>
    <row r="3265" spans="15:15" x14ac:dyDescent="0.15">
      <c r="O3265" s="54"/>
    </row>
    <row r="3266" spans="15:15" x14ac:dyDescent="0.15">
      <c r="O3266" s="54"/>
    </row>
    <row r="3267" spans="15:15" x14ac:dyDescent="0.15">
      <c r="O3267" s="54"/>
    </row>
    <row r="3268" spans="15:15" x14ac:dyDescent="0.15">
      <c r="O3268" s="54"/>
    </row>
    <row r="3269" spans="15:15" x14ac:dyDescent="0.15">
      <c r="O3269" s="54"/>
    </row>
    <row r="3270" spans="15:15" x14ac:dyDescent="0.15">
      <c r="O3270" s="54"/>
    </row>
    <row r="3271" spans="15:15" x14ac:dyDescent="0.15">
      <c r="O3271" s="54"/>
    </row>
    <row r="3272" spans="15:15" x14ac:dyDescent="0.15">
      <c r="O3272" s="54"/>
    </row>
    <row r="3273" spans="15:15" x14ac:dyDescent="0.15">
      <c r="O3273" s="54"/>
    </row>
    <row r="3274" spans="15:15" x14ac:dyDescent="0.15">
      <c r="O3274" s="54"/>
    </row>
    <row r="3275" spans="15:15" x14ac:dyDescent="0.15">
      <c r="O3275" s="54"/>
    </row>
    <row r="3276" spans="15:15" x14ac:dyDescent="0.15">
      <c r="O3276" s="54"/>
    </row>
    <row r="3277" spans="15:15" x14ac:dyDescent="0.15">
      <c r="O3277" s="54"/>
    </row>
    <row r="3278" spans="15:15" x14ac:dyDescent="0.15">
      <c r="O3278" s="54"/>
    </row>
    <row r="3279" spans="15:15" x14ac:dyDescent="0.15">
      <c r="O3279" s="54"/>
    </row>
    <row r="3280" spans="15:15" x14ac:dyDescent="0.15">
      <c r="O3280" s="54"/>
    </row>
    <row r="3281" spans="15:15" x14ac:dyDescent="0.15">
      <c r="O3281" s="54"/>
    </row>
    <row r="3282" spans="15:15" x14ac:dyDescent="0.15">
      <c r="O3282" s="54"/>
    </row>
    <row r="3283" spans="15:15" x14ac:dyDescent="0.15">
      <c r="O3283" s="54"/>
    </row>
    <row r="3284" spans="15:15" x14ac:dyDescent="0.15">
      <c r="O3284" s="54"/>
    </row>
    <row r="3285" spans="15:15" x14ac:dyDescent="0.15">
      <c r="O3285" s="54"/>
    </row>
    <row r="3286" spans="15:15" x14ac:dyDescent="0.15">
      <c r="O3286" s="54"/>
    </row>
    <row r="3287" spans="15:15" x14ac:dyDescent="0.15">
      <c r="O3287" s="54"/>
    </row>
    <row r="3288" spans="15:15" x14ac:dyDescent="0.15">
      <c r="O3288" s="54"/>
    </row>
    <row r="3289" spans="15:15" x14ac:dyDescent="0.15">
      <c r="O3289" s="54"/>
    </row>
    <row r="3290" spans="15:15" x14ac:dyDescent="0.15">
      <c r="O3290" s="54"/>
    </row>
    <row r="3291" spans="15:15" x14ac:dyDescent="0.15">
      <c r="O3291" s="54"/>
    </row>
    <row r="3292" spans="15:15" x14ac:dyDescent="0.15">
      <c r="O3292" s="54"/>
    </row>
    <row r="3293" spans="15:15" x14ac:dyDescent="0.15">
      <c r="O3293" s="54"/>
    </row>
    <row r="3294" spans="15:15" x14ac:dyDescent="0.15">
      <c r="O3294" s="54"/>
    </row>
    <row r="3295" spans="15:15" x14ac:dyDescent="0.15">
      <c r="O3295" s="54"/>
    </row>
    <row r="3296" spans="15:15" x14ac:dyDescent="0.15">
      <c r="O3296" s="54"/>
    </row>
    <row r="3297" spans="15:15" x14ac:dyDescent="0.15">
      <c r="O3297" s="54"/>
    </row>
    <row r="3298" spans="15:15" x14ac:dyDescent="0.15">
      <c r="O3298" s="54"/>
    </row>
    <row r="3299" spans="15:15" x14ac:dyDescent="0.15">
      <c r="O3299" s="54"/>
    </row>
    <row r="3300" spans="15:15" x14ac:dyDescent="0.15">
      <c r="O3300" s="54"/>
    </row>
    <row r="3301" spans="15:15" x14ac:dyDescent="0.15">
      <c r="O3301" s="54"/>
    </row>
    <row r="3302" spans="15:15" x14ac:dyDescent="0.15">
      <c r="O3302" s="54"/>
    </row>
    <row r="3303" spans="15:15" x14ac:dyDescent="0.15">
      <c r="O3303" s="54"/>
    </row>
    <row r="3304" spans="15:15" x14ac:dyDescent="0.15">
      <c r="O3304" s="54"/>
    </row>
    <row r="3305" spans="15:15" x14ac:dyDescent="0.15">
      <c r="O3305" s="54"/>
    </row>
    <row r="3306" spans="15:15" x14ac:dyDescent="0.15">
      <c r="O3306" s="54"/>
    </row>
    <row r="3307" spans="15:15" x14ac:dyDescent="0.15">
      <c r="O3307" s="54"/>
    </row>
    <row r="3308" spans="15:15" x14ac:dyDescent="0.15">
      <c r="O3308" s="54"/>
    </row>
    <row r="3309" spans="15:15" x14ac:dyDescent="0.15">
      <c r="O3309" s="54"/>
    </row>
    <row r="3310" spans="15:15" x14ac:dyDescent="0.15">
      <c r="O3310" s="54"/>
    </row>
    <row r="3311" spans="15:15" x14ac:dyDescent="0.15">
      <c r="O3311" s="54"/>
    </row>
    <row r="3312" spans="15:15" x14ac:dyDescent="0.15">
      <c r="O3312" s="54"/>
    </row>
    <row r="3313" spans="15:15" x14ac:dyDescent="0.15">
      <c r="O3313" s="54"/>
    </row>
    <row r="3314" spans="15:15" x14ac:dyDescent="0.15">
      <c r="O3314" s="54"/>
    </row>
    <row r="3315" spans="15:15" x14ac:dyDescent="0.15">
      <c r="O3315" s="54"/>
    </row>
    <row r="3316" spans="15:15" x14ac:dyDescent="0.15">
      <c r="O3316" s="54"/>
    </row>
    <row r="3317" spans="15:15" x14ac:dyDescent="0.15">
      <c r="O3317" s="54"/>
    </row>
    <row r="3318" spans="15:15" x14ac:dyDescent="0.15">
      <c r="O3318" s="54"/>
    </row>
    <row r="3319" spans="15:15" x14ac:dyDescent="0.15">
      <c r="O3319" s="54"/>
    </row>
    <row r="3320" spans="15:15" x14ac:dyDescent="0.15">
      <c r="O3320" s="54"/>
    </row>
    <row r="3321" spans="15:15" x14ac:dyDescent="0.15">
      <c r="O3321" s="54"/>
    </row>
    <row r="3322" spans="15:15" x14ac:dyDescent="0.15">
      <c r="O3322" s="54"/>
    </row>
    <row r="3323" spans="15:15" x14ac:dyDescent="0.15">
      <c r="O3323" s="54"/>
    </row>
    <row r="3324" spans="15:15" x14ac:dyDescent="0.15">
      <c r="O3324" s="54"/>
    </row>
    <row r="3325" spans="15:15" x14ac:dyDescent="0.15">
      <c r="O3325" s="54"/>
    </row>
    <row r="3326" spans="15:15" x14ac:dyDescent="0.15">
      <c r="O3326" s="54"/>
    </row>
    <row r="3327" spans="15:15" x14ac:dyDescent="0.15">
      <c r="O3327" s="54"/>
    </row>
    <row r="3328" spans="15:15" x14ac:dyDescent="0.15">
      <c r="O3328" s="54"/>
    </row>
    <row r="3329" spans="15:15" x14ac:dyDescent="0.15">
      <c r="O3329" s="54"/>
    </row>
    <row r="3330" spans="15:15" x14ac:dyDescent="0.15">
      <c r="O3330" s="54"/>
    </row>
    <row r="3331" spans="15:15" x14ac:dyDescent="0.15">
      <c r="O3331" s="54"/>
    </row>
    <row r="3332" spans="15:15" x14ac:dyDescent="0.15">
      <c r="O3332" s="54"/>
    </row>
    <row r="3333" spans="15:15" x14ac:dyDescent="0.15">
      <c r="O3333" s="54"/>
    </row>
    <row r="3334" spans="15:15" x14ac:dyDescent="0.15">
      <c r="O3334" s="54"/>
    </row>
    <row r="3335" spans="15:15" x14ac:dyDescent="0.15">
      <c r="O3335" s="54"/>
    </row>
    <row r="3336" spans="15:15" x14ac:dyDescent="0.15">
      <c r="O3336" s="54"/>
    </row>
    <row r="3337" spans="15:15" x14ac:dyDescent="0.15">
      <c r="O3337" s="54"/>
    </row>
    <row r="3338" spans="15:15" x14ac:dyDescent="0.15">
      <c r="O3338" s="54"/>
    </row>
    <row r="3339" spans="15:15" x14ac:dyDescent="0.15">
      <c r="O3339" s="54"/>
    </row>
    <row r="3340" spans="15:15" x14ac:dyDescent="0.15">
      <c r="O3340" s="54"/>
    </row>
    <row r="3341" spans="15:15" x14ac:dyDescent="0.15">
      <c r="O3341" s="54"/>
    </row>
    <row r="3342" spans="15:15" x14ac:dyDescent="0.15">
      <c r="O3342" s="54"/>
    </row>
    <row r="3343" spans="15:15" x14ac:dyDescent="0.15">
      <c r="O3343" s="54"/>
    </row>
    <row r="3344" spans="15:15" x14ac:dyDescent="0.15">
      <c r="O3344" s="54"/>
    </row>
    <row r="3345" spans="15:15" x14ac:dyDescent="0.15">
      <c r="O3345" s="54"/>
    </row>
    <row r="3346" spans="15:15" x14ac:dyDescent="0.15">
      <c r="O3346" s="54"/>
    </row>
    <row r="3347" spans="15:15" x14ac:dyDescent="0.15">
      <c r="O3347" s="54"/>
    </row>
    <row r="3348" spans="15:15" x14ac:dyDescent="0.15">
      <c r="O3348" s="54"/>
    </row>
    <row r="3349" spans="15:15" x14ac:dyDescent="0.15">
      <c r="O3349" s="54"/>
    </row>
    <row r="3350" spans="15:15" x14ac:dyDescent="0.15">
      <c r="O3350" s="54"/>
    </row>
    <row r="3351" spans="15:15" x14ac:dyDescent="0.15">
      <c r="O3351" s="54"/>
    </row>
    <row r="3352" spans="15:15" x14ac:dyDescent="0.15">
      <c r="O3352" s="54"/>
    </row>
    <row r="3353" spans="15:15" x14ac:dyDescent="0.15">
      <c r="O3353" s="54"/>
    </row>
    <row r="3354" spans="15:15" x14ac:dyDescent="0.15">
      <c r="O3354" s="54"/>
    </row>
    <row r="3355" spans="15:15" x14ac:dyDescent="0.15">
      <c r="O3355" s="54"/>
    </row>
    <row r="3356" spans="15:15" x14ac:dyDescent="0.15">
      <c r="O3356" s="54"/>
    </row>
    <row r="3357" spans="15:15" x14ac:dyDescent="0.15">
      <c r="O3357" s="54"/>
    </row>
    <row r="3358" spans="15:15" x14ac:dyDescent="0.15">
      <c r="O3358" s="54"/>
    </row>
    <row r="3359" spans="15:15" x14ac:dyDescent="0.15">
      <c r="O3359" s="54"/>
    </row>
    <row r="3360" spans="15:15" x14ac:dyDescent="0.15">
      <c r="O3360" s="54"/>
    </row>
    <row r="3361" spans="15:15" x14ac:dyDescent="0.15">
      <c r="O3361" s="54"/>
    </row>
    <row r="3362" spans="15:15" x14ac:dyDescent="0.15">
      <c r="O3362" s="54"/>
    </row>
    <row r="3363" spans="15:15" x14ac:dyDescent="0.15">
      <c r="O3363" s="54"/>
    </row>
    <row r="3364" spans="15:15" x14ac:dyDescent="0.15">
      <c r="O3364" s="54"/>
    </row>
    <row r="3365" spans="15:15" x14ac:dyDescent="0.15">
      <c r="O3365" s="54"/>
    </row>
    <row r="3366" spans="15:15" x14ac:dyDescent="0.15">
      <c r="O3366" s="54"/>
    </row>
    <row r="3367" spans="15:15" x14ac:dyDescent="0.15">
      <c r="O3367" s="54"/>
    </row>
    <row r="3368" spans="15:15" x14ac:dyDescent="0.15">
      <c r="O3368" s="54"/>
    </row>
    <row r="3369" spans="15:15" x14ac:dyDescent="0.15">
      <c r="O3369" s="54"/>
    </row>
    <row r="3370" spans="15:15" x14ac:dyDescent="0.15">
      <c r="O3370" s="54"/>
    </row>
    <row r="3371" spans="15:15" x14ac:dyDescent="0.15">
      <c r="O3371" s="54"/>
    </row>
    <row r="3372" spans="15:15" x14ac:dyDescent="0.15">
      <c r="O3372" s="54"/>
    </row>
    <row r="3373" spans="15:15" x14ac:dyDescent="0.15">
      <c r="O3373" s="54"/>
    </row>
    <row r="3374" spans="15:15" x14ac:dyDescent="0.15">
      <c r="O3374" s="54"/>
    </row>
    <row r="3375" spans="15:15" x14ac:dyDescent="0.15">
      <c r="O3375" s="54"/>
    </row>
    <row r="3376" spans="15:15" x14ac:dyDescent="0.15">
      <c r="O3376" s="54"/>
    </row>
    <row r="3377" spans="15:15" x14ac:dyDescent="0.15">
      <c r="O3377" s="54"/>
    </row>
    <row r="3378" spans="15:15" x14ac:dyDescent="0.15">
      <c r="O3378" s="54"/>
    </row>
    <row r="3379" spans="15:15" x14ac:dyDescent="0.15">
      <c r="O3379" s="54"/>
    </row>
    <row r="3380" spans="15:15" x14ac:dyDescent="0.15">
      <c r="O3380" s="54"/>
    </row>
    <row r="3381" spans="15:15" x14ac:dyDescent="0.15">
      <c r="O3381" s="54"/>
    </row>
    <row r="3382" spans="15:15" x14ac:dyDescent="0.15">
      <c r="O3382" s="54"/>
    </row>
    <row r="3383" spans="15:15" x14ac:dyDescent="0.15">
      <c r="O3383" s="54"/>
    </row>
    <row r="3384" spans="15:15" x14ac:dyDescent="0.15">
      <c r="O3384" s="54"/>
    </row>
    <row r="3385" spans="15:15" x14ac:dyDescent="0.15">
      <c r="O3385" s="54"/>
    </row>
    <row r="3386" spans="15:15" x14ac:dyDescent="0.15">
      <c r="O3386" s="54"/>
    </row>
    <row r="3387" spans="15:15" x14ac:dyDescent="0.15">
      <c r="O3387" s="54"/>
    </row>
    <row r="3388" spans="15:15" x14ac:dyDescent="0.15">
      <c r="O3388" s="54"/>
    </row>
    <row r="3389" spans="15:15" x14ac:dyDescent="0.15">
      <c r="O3389" s="54"/>
    </row>
    <row r="3390" spans="15:15" x14ac:dyDescent="0.15">
      <c r="O3390" s="54"/>
    </row>
    <row r="3391" spans="15:15" x14ac:dyDescent="0.15">
      <c r="O3391" s="54"/>
    </row>
    <row r="3392" spans="15:15" x14ac:dyDescent="0.15">
      <c r="O3392" s="54"/>
    </row>
    <row r="3393" spans="15:15" x14ac:dyDescent="0.15">
      <c r="O3393" s="54"/>
    </row>
    <row r="3394" spans="15:15" x14ac:dyDescent="0.15">
      <c r="O3394" s="54"/>
    </row>
    <row r="3395" spans="15:15" x14ac:dyDescent="0.15">
      <c r="O3395" s="54"/>
    </row>
    <row r="3396" spans="15:15" x14ac:dyDescent="0.15">
      <c r="O3396" s="54"/>
    </row>
    <row r="3397" spans="15:15" x14ac:dyDescent="0.15">
      <c r="O3397" s="54"/>
    </row>
    <row r="3398" spans="15:15" x14ac:dyDescent="0.15">
      <c r="O3398" s="54"/>
    </row>
    <row r="3399" spans="15:15" x14ac:dyDescent="0.15">
      <c r="O3399" s="54"/>
    </row>
    <row r="3400" spans="15:15" x14ac:dyDescent="0.15">
      <c r="O3400" s="54"/>
    </row>
    <row r="3401" spans="15:15" x14ac:dyDescent="0.15">
      <c r="O3401" s="54"/>
    </row>
    <row r="3402" spans="15:15" x14ac:dyDescent="0.15">
      <c r="O3402" s="54"/>
    </row>
    <row r="3403" spans="15:15" x14ac:dyDescent="0.15">
      <c r="O3403" s="54"/>
    </row>
    <row r="3404" spans="15:15" x14ac:dyDescent="0.15">
      <c r="O3404" s="54"/>
    </row>
    <row r="3405" spans="15:15" x14ac:dyDescent="0.15">
      <c r="O3405" s="54"/>
    </row>
    <row r="3406" spans="15:15" x14ac:dyDescent="0.15">
      <c r="O3406" s="54"/>
    </row>
    <row r="3407" spans="15:15" x14ac:dyDescent="0.15">
      <c r="O3407" s="54"/>
    </row>
    <row r="3408" spans="15:15" x14ac:dyDescent="0.15">
      <c r="O3408" s="54"/>
    </row>
    <row r="3409" spans="15:15" x14ac:dyDescent="0.15">
      <c r="O3409" s="54"/>
    </row>
    <row r="3410" spans="15:15" x14ac:dyDescent="0.15">
      <c r="O3410" s="54"/>
    </row>
    <row r="3411" spans="15:15" x14ac:dyDescent="0.15">
      <c r="O3411" s="54"/>
    </row>
    <row r="3412" spans="15:15" x14ac:dyDescent="0.15">
      <c r="O3412" s="54"/>
    </row>
    <row r="3413" spans="15:15" x14ac:dyDescent="0.15">
      <c r="O3413" s="54"/>
    </row>
    <row r="3414" spans="15:15" x14ac:dyDescent="0.15">
      <c r="O3414" s="54"/>
    </row>
    <row r="3415" spans="15:15" x14ac:dyDescent="0.15">
      <c r="O3415" s="54"/>
    </row>
    <row r="3416" spans="15:15" x14ac:dyDescent="0.15">
      <c r="O3416" s="54"/>
    </row>
    <row r="3417" spans="15:15" x14ac:dyDescent="0.15">
      <c r="O3417" s="54"/>
    </row>
    <row r="3418" spans="15:15" x14ac:dyDescent="0.15">
      <c r="O3418" s="54"/>
    </row>
    <row r="3419" spans="15:15" x14ac:dyDescent="0.15">
      <c r="O3419" s="54"/>
    </row>
    <row r="3420" spans="15:15" x14ac:dyDescent="0.15">
      <c r="O3420" s="54"/>
    </row>
    <row r="3421" spans="15:15" x14ac:dyDescent="0.15">
      <c r="O3421" s="54"/>
    </row>
    <row r="3422" spans="15:15" x14ac:dyDescent="0.15">
      <c r="O3422" s="54"/>
    </row>
    <row r="3423" spans="15:15" x14ac:dyDescent="0.15">
      <c r="O3423" s="54"/>
    </row>
    <row r="3424" spans="15:15" x14ac:dyDescent="0.15">
      <c r="O3424" s="54"/>
    </row>
    <row r="3425" spans="15:15" x14ac:dyDescent="0.15">
      <c r="O3425" s="54"/>
    </row>
    <row r="3426" spans="15:15" x14ac:dyDescent="0.15">
      <c r="O3426" s="54"/>
    </row>
    <row r="3427" spans="15:15" x14ac:dyDescent="0.15">
      <c r="O3427" s="54"/>
    </row>
    <row r="3428" spans="15:15" x14ac:dyDescent="0.15">
      <c r="O3428" s="54"/>
    </row>
    <row r="3429" spans="15:15" x14ac:dyDescent="0.15">
      <c r="O3429" s="54"/>
    </row>
    <row r="3430" spans="15:15" x14ac:dyDescent="0.15">
      <c r="O3430" s="54"/>
    </row>
    <row r="3431" spans="15:15" x14ac:dyDescent="0.15">
      <c r="O3431" s="54"/>
    </row>
    <row r="3432" spans="15:15" x14ac:dyDescent="0.15">
      <c r="O3432" s="54"/>
    </row>
    <row r="3433" spans="15:15" x14ac:dyDescent="0.15">
      <c r="O3433" s="54"/>
    </row>
    <row r="3434" spans="15:15" x14ac:dyDescent="0.15">
      <c r="O3434" s="54"/>
    </row>
    <row r="3435" spans="15:15" x14ac:dyDescent="0.15">
      <c r="O3435" s="54"/>
    </row>
    <row r="3436" spans="15:15" x14ac:dyDescent="0.15">
      <c r="O3436" s="54"/>
    </row>
    <row r="3437" spans="15:15" x14ac:dyDescent="0.15">
      <c r="O3437" s="54"/>
    </row>
    <row r="3438" spans="15:15" x14ac:dyDescent="0.15">
      <c r="O3438" s="54"/>
    </row>
    <row r="3439" spans="15:15" x14ac:dyDescent="0.15">
      <c r="O3439" s="54"/>
    </row>
    <row r="3440" spans="15:15" x14ac:dyDescent="0.15">
      <c r="O3440" s="54"/>
    </row>
    <row r="3441" spans="15:15" x14ac:dyDescent="0.15">
      <c r="O3441" s="54"/>
    </row>
    <row r="3442" spans="15:15" x14ac:dyDescent="0.15">
      <c r="O3442" s="54"/>
    </row>
    <row r="3443" spans="15:15" x14ac:dyDescent="0.15">
      <c r="O3443" s="54"/>
    </row>
    <row r="3444" spans="15:15" x14ac:dyDescent="0.15">
      <c r="O3444" s="54"/>
    </row>
    <row r="3445" spans="15:15" x14ac:dyDescent="0.15">
      <c r="O3445" s="54"/>
    </row>
    <row r="3446" spans="15:15" x14ac:dyDescent="0.15">
      <c r="O3446" s="54"/>
    </row>
    <row r="3447" spans="15:15" x14ac:dyDescent="0.15">
      <c r="O3447" s="54"/>
    </row>
    <row r="3448" spans="15:15" x14ac:dyDescent="0.15">
      <c r="O3448" s="54"/>
    </row>
    <row r="3449" spans="15:15" x14ac:dyDescent="0.15">
      <c r="O3449" s="54"/>
    </row>
    <row r="3450" spans="15:15" x14ac:dyDescent="0.15">
      <c r="O3450" s="54"/>
    </row>
    <row r="3451" spans="15:15" x14ac:dyDescent="0.15">
      <c r="O3451" s="54"/>
    </row>
    <row r="3452" spans="15:15" x14ac:dyDescent="0.15">
      <c r="O3452" s="54"/>
    </row>
    <row r="3453" spans="15:15" x14ac:dyDescent="0.15">
      <c r="O3453" s="54"/>
    </row>
    <row r="3454" spans="15:15" x14ac:dyDescent="0.15">
      <c r="O3454" s="54"/>
    </row>
    <row r="3455" spans="15:15" x14ac:dyDescent="0.15">
      <c r="O3455" s="54"/>
    </row>
    <row r="3456" spans="15:15" x14ac:dyDescent="0.15">
      <c r="O3456" s="54"/>
    </row>
    <row r="3457" spans="15:15" x14ac:dyDescent="0.15">
      <c r="O3457" s="54"/>
    </row>
    <row r="3458" spans="15:15" x14ac:dyDescent="0.15">
      <c r="O3458" s="54"/>
    </row>
    <row r="3459" spans="15:15" x14ac:dyDescent="0.15">
      <c r="O3459" s="54"/>
    </row>
    <row r="3460" spans="15:15" x14ac:dyDescent="0.15">
      <c r="O3460" s="54"/>
    </row>
    <row r="3461" spans="15:15" x14ac:dyDescent="0.15">
      <c r="O3461" s="54"/>
    </row>
    <row r="3462" spans="15:15" x14ac:dyDescent="0.15">
      <c r="O3462" s="54"/>
    </row>
    <row r="3463" spans="15:15" x14ac:dyDescent="0.15">
      <c r="O3463" s="54"/>
    </row>
    <row r="3464" spans="15:15" x14ac:dyDescent="0.15">
      <c r="O3464" s="54"/>
    </row>
    <row r="3465" spans="15:15" x14ac:dyDescent="0.15">
      <c r="O3465" s="54"/>
    </row>
    <row r="3466" spans="15:15" x14ac:dyDescent="0.15">
      <c r="O3466" s="54"/>
    </row>
    <row r="3467" spans="15:15" x14ac:dyDescent="0.15">
      <c r="O3467" s="54"/>
    </row>
    <row r="3468" spans="15:15" x14ac:dyDescent="0.15">
      <c r="O3468" s="54"/>
    </row>
    <row r="3469" spans="15:15" x14ac:dyDescent="0.15">
      <c r="O3469" s="54"/>
    </row>
    <row r="3470" spans="15:15" x14ac:dyDescent="0.15">
      <c r="O3470" s="54"/>
    </row>
    <row r="3471" spans="15:15" x14ac:dyDescent="0.15">
      <c r="O3471" s="54"/>
    </row>
    <row r="3472" spans="15:15" x14ac:dyDescent="0.15">
      <c r="O3472" s="54"/>
    </row>
    <row r="3473" spans="15:15" x14ac:dyDescent="0.15">
      <c r="O3473" s="54"/>
    </row>
    <row r="3474" spans="15:15" x14ac:dyDescent="0.15">
      <c r="O3474" s="54"/>
    </row>
    <row r="3475" spans="15:15" x14ac:dyDescent="0.15">
      <c r="O3475" s="54"/>
    </row>
    <row r="3476" spans="15:15" x14ac:dyDescent="0.15">
      <c r="O3476" s="54"/>
    </row>
    <row r="3477" spans="15:15" x14ac:dyDescent="0.15">
      <c r="O3477" s="54"/>
    </row>
    <row r="3478" spans="15:15" x14ac:dyDescent="0.15">
      <c r="O3478" s="54"/>
    </row>
    <row r="3479" spans="15:15" x14ac:dyDescent="0.15">
      <c r="O3479" s="54"/>
    </row>
    <row r="3480" spans="15:15" x14ac:dyDescent="0.15">
      <c r="O3480" s="54"/>
    </row>
    <row r="3481" spans="15:15" x14ac:dyDescent="0.15">
      <c r="O3481" s="54"/>
    </row>
    <row r="3482" spans="15:15" x14ac:dyDescent="0.15">
      <c r="O3482" s="54"/>
    </row>
    <row r="3483" spans="15:15" x14ac:dyDescent="0.15">
      <c r="O3483" s="54"/>
    </row>
    <row r="3484" spans="15:15" x14ac:dyDescent="0.15">
      <c r="O3484" s="54"/>
    </row>
    <row r="3485" spans="15:15" x14ac:dyDescent="0.15">
      <c r="O3485" s="54"/>
    </row>
    <row r="3486" spans="15:15" x14ac:dyDescent="0.15">
      <c r="O3486" s="54"/>
    </row>
    <row r="3487" spans="15:15" x14ac:dyDescent="0.15">
      <c r="O3487" s="54"/>
    </row>
    <row r="3488" spans="15:15" x14ac:dyDescent="0.15">
      <c r="O3488" s="54"/>
    </row>
    <row r="3489" spans="15:15" x14ac:dyDescent="0.15">
      <c r="O3489" s="54"/>
    </row>
    <row r="3490" spans="15:15" x14ac:dyDescent="0.15">
      <c r="O3490" s="54"/>
    </row>
    <row r="3491" spans="15:15" x14ac:dyDescent="0.15">
      <c r="O3491" s="54"/>
    </row>
    <row r="3492" spans="15:15" x14ac:dyDescent="0.15">
      <c r="O3492" s="54"/>
    </row>
    <row r="3493" spans="15:15" x14ac:dyDescent="0.15">
      <c r="O3493" s="54"/>
    </row>
    <row r="3494" spans="15:15" x14ac:dyDescent="0.15">
      <c r="O3494" s="54"/>
    </row>
    <row r="3495" spans="15:15" x14ac:dyDescent="0.15">
      <c r="O3495" s="54"/>
    </row>
    <row r="3496" spans="15:15" x14ac:dyDescent="0.15">
      <c r="O3496" s="54"/>
    </row>
    <row r="3497" spans="15:15" x14ac:dyDescent="0.15">
      <c r="O3497" s="54"/>
    </row>
    <row r="3498" spans="15:15" x14ac:dyDescent="0.15">
      <c r="O3498" s="54"/>
    </row>
    <row r="3499" spans="15:15" x14ac:dyDescent="0.15">
      <c r="O3499" s="54"/>
    </row>
    <row r="3500" spans="15:15" x14ac:dyDescent="0.15">
      <c r="O3500" s="54"/>
    </row>
    <row r="3501" spans="15:15" x14ac:dyDescent="0.15">
      <c r="O3501" s="54"/>
    </row>
    <row r="3502" spans="15:15" x14ac:dyDescent="0.15">
      <c r="O3502" s="54"/>
    </row>
    <row r="3503" spans="15:15" x14ac:dyDescent="0.15">
      <c r="O3503" s="54"/>
    </row>
    <row r="3504" spans="15:15" x14ac:dyDescent="0.15">
      <c r="O3504" s="54"/>
    </row>
    <row r="3505" spans="15:15" x14ac:dyDescent="0.15">
      <c r="O3505" s="54"/>
    </row>
    <row r="3506" spans="15:15" x14ac:dyDescent="0.15">
      <c r="O3506" s="54"/>
    </row>
    <row r="3507" spans="15:15" x14ac:dyDescent="0.15">
      <c r="O3507" s="54"/>
    </row>
    <row r="3508" spans="15:15" x14ac:dyDescent="0.15">
      <c r="O3508" s="54"/>
    </row>
    <row r="3509" spans="15:15" x14ac:dyDescent="0.15">
      <c r="O3509" s="54"/>
    </row>
    <row r="3510" spans="15:15" x14ac:dyDescent="0.15">
      <c r="O3510" s="54"/>
    </row>
    <row r="3511" spans="15:15" x14ac:dyDescent="0.15">
      <c r="O3511" s="54"/>
    </row>
    <row r="3512" spans="15:15" x14ac:dyDescent="0.15">
      <c r="O3512" s="54"/>
    </row>
    <row r="3513" spans="15:15" x14ac:dyDescent="0.15">
      <c r="O3513" s="54"/>
    </row>
    <row r="3514" spans="15:15" x14ac:dyDescent="0.15">
      <c r="O3514" s="54"/>
    </row>
    <row r="3515" spans="15:15" x14ac:dyDescent="0.15">
      <c r="O3515" s="54"/>
    </row>
    <row r="3516" spans="15:15" x14ac:dyDescent="0.15">
      <c r="O3516" s="54"/>
    </row>
    <row r="3517" spans="15:15" x14ac:dyDescent="0.15">
      <c r="O3517" s="54"/>
    </row>
    <row r="3518" spans="15:15" x14ac:dyDescent="0.15">
      <c r="O3518" s="54"/>
    </row>
    <row r="3519" spans="15:15" x14ac:dyDescent="0.15">
      <c r="O3519" s="54"/>
    </row>
    <row r="3520" spans="15:15" x14ac:dyDescent="0.15">
      <c r="O3520" s="54"/>
    </row>
    <row r="3521" spans="15:15" x14ac:dyDescent="0.15">
      <c r="O3521" s="54"/>
    </row>
    <row r="3522" spans="15:15" x14ac:dyDescent="0.15">
      <c r="O3522" s="54"/>
    </row>
    <row r="3523" spans="15:15" x14ac:dyDescent="0.15">
      <c r="O3523" s="54"/>
    </row>
    <row r="3524" spans="15:15" x14ac:dyDescent="0.15">
      <c r="O3524" s="54"/>
    </row>
    <row r="3525" spans="15:15" x14ac:dyDescent="0.15">
      <c r="O3525" s="54"/>
    </row>
    <row r="3526" spans="15:15" x14ac:dyDescent="0.15">
      <c r="O3526" s="54"/>
    </row>
    <row r="3527" spans="15:15" x14ac:dyDescent="0.15">
      <c r="O3527" s="54"/>
    </row>
    <row r="3528" spans="15:15" x14ac:dyDescent="0.15">
      <c r="O3528" s="54"/>
    </row>
    <row r="3529" spans="15:15" x14ac:dyDescent="0.15">
      <c r="O3529" s="54"/>
    </row>
    <row r="3530" spans="15:15" x14ac:dyDescent="0.15">
      <c r="O3530" s="54"/>
    </row>
    <row r="3531" spans="15:15" x14ac:dyDescent="0.15">
      <c r="O3531" s="54"/>
    </row>
    <row r="3532" spans="15:15" x14ac:dyDescent="0.15">
      <c r="O3532" s="54"/>
    </row>
    <row r="3533" spans="15:15" x14ac:dyDescent="0.15">
      <c r="O3533" s="54"/>
    </row>
    <row r="3534" spans="15:15" x14ac:dyDescent="0.15">
      <c r="O3534" s="54"/>
    </row>
    <row r="3535" spans="15:15" x14ac:dyDescent="0.15">
      <c r="O3535" s="54"/>
    </row>
    <row r="3536" spans="15:15" x14ac:dyDescent="0.15">
      <c r="O3536" s="54"/>
    </row>
    <row r="3537" spans="15:15" x14ac:dyDescent="0.15">
      <c r="O3537" s="54"/>
    </row>
    <row r="3538" spans="15:15" x14ac:dyDescent="0.15">
      <c r="O3538" s="54"/>
    </row>
    <row r="3539" spans="15:15" x14ac:dyDescent="0.15">
      <c r="O3539" s="54"/>
    </row>
    <row r="3540" spans="15:15" x14ac:dyDescent="0.15">
      <c r="O3540" s="54"/>
    </row>
    <row r="3541" spans="15:15" x14ac:dyDescent="0.15">
      <c r="O3541" s="54"/>
    </row>
    <row r="3542" spans="15:15" x14ac:dyDescent="0.15">
      <c r="O3542" s="54"/>
    </row>
    <row r="3543" spans="15:15" x14ac:dyDescent="0.15">
      <c r="O3543" s="54"/>
    </row>
    <row r="3544" spans="15:15" x14ac:dyDescent="0.15">
      <c r="O3544" s="54"/>
    </row>
    <row r="3545" spans="15:15" x14ac:dyDescent="0.15">
      <c r="O3545" s="54"/>
    </row>
    <row r="3546" spans="15:15" x14ac:dyDescent="0.15">
      <c r="O3546" s="54"/>
    </row>
    <row r="3547" spans="15:15" x14ac:dyDescent="0.15">
      <c r="O3547" s="54"/>
    </row>
    <row r="3548" spans="15:15" x14ac:dyDescent="0.15">
      <c r="O3548" s="54"/>
    </row>
    <row r="3549" spans="15:15" x14ac:dyDescent="0.15">
      <c r="O3549" s="54"/>
    </row>
    <row r="3550" spans="15:15" x14ac:dyDescent="0.15">
      <c r="O3550" s="54"/>
    </row>
    <row r="3551" spans="15:15" x14ac:dyDescent="0.15">
      <c r="O3551" s="54"/>
    </row>
    <row r="3552" spans="15:15" x14ac:dyDescent="0.15">
      <c r="O3552" s="54"/>
    </row>
    <row r="3553" spans="15:15" x14ac:dyDescent="0.15">
      <c r="O3553" s="54"/>
    </row>
    <row r="3554" spans="15:15" x14ac:dyDescent="0.15">
      <c r="O3554" s="54"/>
    </row>
    <row r="3555" spans="15:15" x14ac:dyDescent="0.15">
      <c r="O3555" s="54"/>
    </row>
    <row r="3556" spans="15:15" x14ac:dyDescent="0.15">
      <c r="O3556" s="54"/>
    </row>
    <row r="3557" spans="15:15" x14ac:dyDescent="0.15">
      <c r="O3557" s="54"/>
    </row>
    <row r="3558" spans="15:15" x14ac:dyDescent="0.15">
      <c r="O3558" s="54"/>
    </row>
    <row r="3559" spans="15:15" x14ac:dyDescent="0.15">
      <c r="O3559" s="54"/>
    </row>
    <row r="3560" spans="15:15" x14ac:dyDescent="0.15">
      <c r="O3560" s="54"/>
    </row>
    <row r="3561" spans="15:15" x14ac:dyDescent="0.15">
      <c r="O3561" s="54"/>
    </row>
    <row r="3562" spans="15:15" x14ac:dyDescent="0.15">
      <c r="O3562" s="54"/>
    </row>
    <row r="3563" spans="15:15" x14ac:dyDescent="0.15">
      <c r="O3563" s="54"/>
    </row>
    <row r="3564" spans="15:15" x14ac:dyDescent="0.15">
      <c r="O3564" s="54"/>
    </row>
    <row r="3565" spans="15:15" x14ac:dyDescent="0.15">
      <c r="O3565" s="54"/>
    </row>
    <row r="3566" spans="15:15" x14ac:dyDescent="0.15">
      <c r="O3566" s="54"/>
    </row>
    <row r="3567" spans="15:15" x14ac:dyDescent="0.15">
      <c r="O3567" s="54"/>
    </row>
    <row r="3568" spans="15:15" x14ac:dyDescent="0.15">
      <c r="O3568" s="54"/>
    </row>
    <row r="3569" spans="15:15" x14ac:dyDescent="0.15">
      <c r="O3569" s="54"/>
    </row>
    <row r="3570" spans="15:15" x14ac:dyDescent="0.15">
      <c r="O3570" s="54"/>
    </row>
    <row r="3571" spans="15:15" x14ac:dyDescent="0.15">
      <c r="O3571" s="54"/>
    </row>
    <row r="3572" spans="15:15" x14ac:dyDescent="0.15">
      <c r="O3572" s="54"/>
    </row>
    <row r="3573" spans="15:15" x14ac:dyDescent="0.15">
      <c r="O3573" s="54"/>
    </row>
    <row r="3574" spans="15:15" x14ac:dyDescent="0.15">
      <c r="O3574" s="54"/>
    </row>
    <row r="3575" spans="15:15" x14ac:dyDescent="0.15">
      <c r="O3575" s="54"/>
    </row>
    <row r="3576" spans="15:15" x14ac:dyDescent="0.15">
      <c r="O3576" s="54"/>
    </row>
    <row r="3577" spans="15:15" x14ac:dyDescent="0.15">
      <c r="O3577" s="54"/>
    </row>
    <row r="3578" spans="15:15" x14ac:dyDescent="0.15">
      <c r="O3578" s="54"/>
    </row>
    <row r="3579" spans="15:15" x14ac:dyDescent="0.15">
      <c r="O3579" s="54"/>
    </row>
    <row r="3580" spans="15:15" x14ac:dyDescent="0.15">
      <c r="O3580" s="54"/>
    </row>
    <row r="3581" spans="15:15" x14ac:dyDescent="0.15">
      <c r="O3581" s="54"/>
    </row>
    <row r="3582" spans="15:15" x14ac:dyDescent="0.15">
      <c r="O3582" s="54"/>
    </row>
    <row r="3583" spans="15:15" x14ac:dyDescent="0.15">
      <c r="O3583" s="54"/>
    </row>
    <row r="3584" spans="15:15" x14ac:dyDescent="0.15">
      <c r="O3584" s="54"/>
    </row>
    <row r="3585" spans="15:15" x14ac:dyDescent="0.15">
      <c r="O3585" s="54"/>
    </row>
    <row r="3586" spans="15:15" x14ac:dyDescent="0.15">
      <c r="O3586" s="54"/>
    </row>
    <row r="3587" spans="15:15" x14ac:dyDescent="0.15">
      <c r="O3587" s="54"/>
    </row>
    <row r="3588" spans="15:15" x14ac:dyDescent="0.15">
      <c r="O3588" s="54"/>
    </row>
    <row r="3589" spans="15:15" x14ac:dyDescent="0.15">
      <c r="O3589" s="54"/>
    </row>
    <row r="3590" spans="15:15" x14ac:dyDescent="0.15">
      <c r="O3590" s="54"/>
    </row>
    <row r="3591" spans="15:15" x14ac:dyDescent="0.15">
      <c r="O3591" s="54"/>
    </row>
    <row r="3592" spans="15:15" x14ac:dyDescent="0.15">
      <c r="O3592" s="54"/>
    </row>
    <row r="3593" spans="15:15" x14ac:dyDescent="0.15">
      <c r="O3593" s="54"/>
    </row>
    <row r="3594" spans="15:15" x14ac:dyDescent="0.15">
      <c r="O3594" s="54"/>
    </row>
    <row r="3595" spans="15:15" x14ac:dyDescent="0.15">
      <c r="O3595" s="54"/>
    </row>
    <row r="3596" spans="15:15" x14ac:dyDescent="0.15">
      <c r="O3596" s="54"/>
    </row>
    <row r="3597" spans="15:15" x14ac:dyDescent="0.15">
      <c r="O3597" s="54"/>
    </row>
    <row r="3598" spans="15:15" x14ac:dyDescent="0.15">
      <c r="O3598" s="54"/>
    </row>
    <row r="3599" spans="15:15" x14ac:dyDescent="0.15">
      <c r="O3599" s="54"/>
    </row>
    <row r="3600" spans="15:15" x14ac:dyDescent="0.15">
      <c r="O3600" s="54"/>
    </row>
    <row r="3601" spans="15:15" x14ac:dyDescent="0.15">
      <c r="O3601" s="54"/>
    </row>
    <row r="3602" spans="15:15" x14ac:dyDescent="0.15">
      <c r="O3602" s="54"/>
    </row>
    <row r="3603" spans="15:15" x14ac:dyDescent="0.15">
      <c r="O3603" s="54"/>
    </row>
    <row r="3604" spans="15:15" x14ac:dyDescent="0.15">
      <c r="O3604" s="54"/>
    </row>
    <row r="3605" spans="15:15" x14ac:dyDescent="0.15">
      <c r="O3605" s="54"/>
    </row>
    <row r="3606" spans="15:15" x14ac:dyDescent="0.15">
      <c r="O3606" s="54"/>
    </row>
    <row r="3607" spans="15:15" x14ac:dyDescent="0.15">
      <c r="O3607" s="54"/>
    </row>
    <row r="3608" spans="15:15" x14ac:dyDescent="0.15">
      <c r="O3608" s="54"/>
    </row>
    <row r="3609" spans="15:15" x14ac:dyDescent="0.15">
      <c r="O3609" s="54"/>
    </row>
    <row r="3610" spans="15:15" x14ac:dyDescent="0.15">
      <c r="O3610" s="54"/>
    </row>
    <row r="3611" spans="15:15" x14ac:dyDescent="0.15">
      <c r="O3611" s="54"/>
    </row>
    <row r="3612" spans="15:15" x14ac:dyDescent="0.15">
      <c r="O3612" s="54"/>
    </row>
    <row r="3613" spans="15:15" x14ac:dyDescent="0.15">
      <c r="O3613" s="54"/>
    </row>
    <row r="3614" spans="15:15" x14ac:dyDescent="0.15">
      <c r="O3614" s="54"/>
    </row>
    <row r="3615" spans="15:15" x14ac:dyDescent="0.15">
      <c r="O3615" s="54"/>
    </row>
    <row r="3616" spans="15:15" x14ac:dyDescent="0.15">
      <c r="O3616" s="54"/>
    </row>
    <row r="3617" spans="15:15" x14ac:dyDescent="0.15">
      <c r="O3617" s="54"/>
    </row>
    <row r="3618" spans="15:15" x14ac:dyDescent="0.15">
      <c r="O3618" s="54"/>
    </row>
    <row r="3619" spans="15:15" x14ac:dyDescent="0.15">
      <c r="O3619" s="54"/>
    </row>
    <row r="3620" spans="15:15" x14ac:dyDescent="0.15">
      <c r="O3620" s="54"/>
    </row>
    <row r="3621" spans="15:15" x14ac:dyDescent="0.15">
      <c r="O3621" s="54"/>
    </row>
    <row r="3622" spans="15:15" x14ac:dyDescent="0.15">
      <c r="O3622" s="54"/>
    </row>
    <row r="3623" spans="15:15" x14ac:dyDescent="0.15">
      <c r="O3623" s="54"/>
    </row>
    <row r="3624" spans="15:15" x14ac:dyDescent="0.15">
      <c r="O3624" s="54"/>
    </row>
    <row r="3625" spans="15:15" x14ac:dyDescent="0.15">
      <c r="O3625" s="54"/>
    </row>
    <row r="3626" spans="15:15" x14ac:dyDescent="0.15">
      <c r="O3626" s="54"/>
    </row>
    <row r="3627" spans="15:15" x14ac:dyDescent="0.15">
      <c r="O3627" s="54"/>
    </row>
    <row r="3628" spans="15:15" x14ac:dyDescent="0.15">
      <c r="O3628" s="54"/>
    </row>
    <row r="3629" spans="15:15" x14ac:dyDescent="0.15">
      <c r="O3629" s="54"/>
    </row>
    <row r="3630" spans="15:15" x14ac:dyDescent="0.15">
      <c r="O3630" s="54"/>
    </row>
    <row r="3631" spans="15:15" x14ac:dyDescent="0.15">
      <c r="O3631" s="54"/>
    </row>
    <row r="3632" spans="15:15" x14ac:dyDescent="0.15">
      <c r="O3632" s="54"/>
    </row>
    <row r="3633" spans="15:15" x14ac:dyDescent="0.15">
      <c r="O3633" s="54"/>
    </row>
    <row r="3634" spans="15:15" x14ac:dyDescent="0.15">
      <c r="O3634" s="54"/>
    </row>
    <row r="3635" spans="15:15" x14ac:dyDescent="0.15">
      <c r="O3635" s="54"/>
    </row>
    <row r="3636" spans="15:15" x14ac:dyDescent="0.15">
      <c r="O3636" s="54"/>
    </row>
    <row r="3637" spans="15:15" x14ac:dyDescent="0.15">
      <c r="O3637" s="54"/>
    </row>
    <row r="3638" spans="15:15" x14ac:dyDescent="0.15">
      <c r="O3638" s="54"/>
    </row>
    <row r="3639" spans="15:15" x14ac:dyDescent="0.15">
      <c r="O3639" s="54"/>
    </row>
    <row r="3640" spans="15:15" x14ac:dyDescent="0.15">
      <c r="O3640" s="54"/>
    </row>
    <row r="3641" spans="15:15" x14ac:dyDescent="0.15">
      <c r="O3641" s="54"/>
    </row>
    <row r="3642" spans="15:15" x14ac:dyDescent="0.15">
      <c r="O3642" s="54"/>
    </row>
    <row r="3643" spans="15:15" x14ac:dyDescent="0.15">
      <c r="O3643" s="54"/>
    </row>
    <row r="3644" spans="15:15" x14ac:dyDescent="0.15">
      <c r="O3644" s="54"/>
    </row>
    <row r="3645" spans="15:15" x14ac:dyDescent="0.15">
      <c r="O3645" s="54"/>
    </row>
    <row r="3646" spans="15:15" x14ac:dyDescent="0.15">
      <c r="O3646" s="54"/>
    </row>
    <row r="3647" spans="15:15" x14ac:dyDescent="0.15">
      <c r="O3647" s="54"/>
    </row>
    <row r="3648" spans="15:15" x14ac:dyDescent="0.15">
      <c r="O3648" s="54"/>
    </row>
    <row r="3649" spans="15:15" x14ac:dyDescent="0.15">
      <c r="O3649" s="54"/>
    </row>
    <row r="3650" spans="15:15" x14ac:dyDescent="0.15">
      <c r="O3650" s="54"/>
    </row>
    <row r="3651" spans="15:15" x14ac:dyDescent="0.15">
      <c r="O3651" s="54"/>
    </row>
    <row r="3652" spans="15:15" x14ac:dyDescent="0.15">
      <c r="O3652" s="54"/>
    </row>
    <row r="3653" spans="15:15" x14ac:dyDescent="0.15">
      <c r="O3653" s="54"/>
    </row>
    <row r="3654" spans="15:15" x14ac:dyDescent="0.15">
      <c r="O3654" s="54"/>
    </row>
    <row r="3655" spans="15:15" x14ac:dyDescent="0.15">
      <c r="O3655" s="54"/>
    </row>
    <row r="3656" spans="15:15" x14ac:dyDescent="0.15">
      <c r="O3656" s="54"/>
    </row>
    <row r="3657" spans="15:15" x14ac:dyDescent="0.15">
      <c r="O3657" s="54"/>
    </row>
    <row r="3658" spans="15:15" x14ac:dyDescent="0.15">
      <c r="O3658" s="54"/>
    </row>
    <row r="3659" spans="15:15" x14ac:dyDescent="0.15">
      <c r="O3659" s="54"/>
    </row>
    <row r="3660" spans="15:15" x14ac:dyDescent="0.15">
      <c r="O3660" s="54"/>
    </row>
    <row r="3661" spans="15:15" x14ac:dyDescent="0.15">
      <c r="O3661" s="54"/>
    </row>
    <row r="3662" spans="15:15" x14ac:dyDescent="0.15">
      <c r="O3662" s="54"/>
    </row>
    <row r="3663" spans="15:15" x14ac:dyDescent="0.15">
      <c r="O3663" s="54"/>
    </row>
    <row r="3664" spans="15:15" x14ac:dyDescent="0.15">
      <c r="O3664" s="54"/>
    </row>
    <row r="3665" spans="15:15" x14ac:dyDescent="0.15">
      <c r="O3665" s="54"/>
    </row>
    <row r="3666" spans="15:15" x14ac:dyDescent="0.15">
      <c r="O3666" s="54"/>
    </row>
    <row r="3667" spans="15:15" x14ac:dyDescent="0.15">
      <c r="O3667" s="54"/>
    </row>
    <row r="3668" spans="15:15" x14ac:dyDescent="0.15">
      <c r="O3668" s="54"/>
    </row>
    <row r="3669" spans="15:15" x14ac:dyDescent="0.15">
      <c r="O3669" s="54"/>
    </row>
    <row r="3670" spans="15:15" x14ac:dyDescent="0.15">
      <c r="O3670" s="54"/>
    </row>
    <row r="3671" spans="15:15" x14ac:dyDescent="0.15">
      <c r="O3671" s="54"/>
    </row>
    <row r="3672" spans="15:15" x14ac:dyDescent="0.15">
      <c r="O3672" s="54"/>
    </row>
    <row r="3673" spans="15:15" x14ac:dyDescent="0.15">
      <c r="O3673" s="54"/>
    </row>
    <row r="3674" spans="15:15" x14ac:dyDescent="0.15">
      <c r="O3674" s="54"/>
    </row>
    <row r="3675" spans="15:15" x14ac:dyDescent="0.15">
      <c r="O3675" s="54"/>
    </row>
    <row r="3676" spans="15:15" x14ac:dyDescent="0.15">
      <c r="O3676" s="54"/>
    </row>
    <row r="3677" spans="15:15" x14ac:dyDescent="0.15">
      <c r="O3677" s="54"/>
    </row>
    <row r="3678" spans="15:15" x14ac:dyDescent="0.15">
      <c r="O3678" s="54"/>
    </row>
    <row r="3679" spans="15:15" x14ac:dyDescent="0.15">
      <c r="O3679" s="54"/>
    </row>
    <row r="3680" spans="15:15" x14ac:dyDescent="0.15">
      <c r="O3680" s="54"/>
    </row>
    <row r="3681" spans="15:15" x14ac:dyDescent="0.15">
      <c r="O3681" s="54"/>
    </row>
    <row r="3682" spans="15:15" x14ac:dyDescent="0.15">
      <c r="O3682" s="54"/>
    </row>
    <row r="3683" spans="15:15" x14ac:dyDescent="0.15">
      <c r="O3683" s="54"/>
    </row>
    <row r="3684" spans="15:15" x14ac:dyDescent="0.15">
      <c r="O3684" s="54"/>
    </row>
    <row r="3685" spans="15:15" x14ac:dyDescent="0.15">
      <c r="O3685" s="54"/>
    </row>
    <row r="3686" spans="15:15" x14ac:dyDescent="0.15">
      <c r="O3686" s="54"/>
    </row>
    <row r="3687" spans="15:15" x14ac:dyDescent="0.15">
      <c r="O3687" s="54"/>
    </row>
    <row r="3688" spans="15:15" x14ac:dyDescent="0.15">
      <c r="O3688" s="54"/>
    </row>
    <row r="3689" spans="15:15" x14ac:dyDescent="0.15">
      <c r="O3689" s="54"/>
    </row>
    <row r="3690" spans="15:15" x14ac:dyDescent="0.15">
      <c r="O3690" s="54"/>
    </row>
    <row r="3691" spans="15:15" x14ac:dyDescent="0.15">
      <c r="O3691" s="54"/>
    </row>
    <row r="3692" spans="15:15" x14ac:dyDescent="0.15">
      <c r="O3692" s="54"/>
    </row>
    <row r="3693" spans="15:15" x14ac:dyDescent="0.15">
      <c r="O3693" s="54"/>
    </row>
    <row r="3694" spans="15:15" x14ac:dyDescent="0.15">
      <c r="O3694" s="54"/>
    </row>
    <row r="3695" spans="15:15" x14ac:dyDescent="0.15">
      <c r="O3695" s="54"/>
    </row>
    <row r="3696" spans="15:15" x14ac:dyDescent="0.15">
      <c r="O3696" s="54"/>
    </row>
    <row r="3697" spans="15:15" x14ac:dyDescent="0.15">
      <c r="O3697" s="54"/>
    </row>
    <row r="3698" spans="15:15" x14ac:dyDescent="0.15">
      <c r="O3698" s="54"/>
    </row>
    <row r="3699" spans="15:15" x14ac:dyDescent="0.15">
      <c r="O3699" s="54"/>
    </row>
    <row r="3700" spans="15:15" x14ac:dyDescent="0.15">
      <c r="O3700" s="54"/>
    </row>
    <row r="3701" spans="15:15" x14ac:dyDescent="0.15">
      <c r="O3701" s="54"/>
    </row>
    <row r="3702" spans="15:15" x14ac:dyDescent="0.15">
      <c r="O3702" s="54"/>
    </row>
    <row r="3703" spans="15:15" x14ac:dyDescent="0.15">
      <c r="O3703" s="54"/>
    </row>
    <row r="3704" spans="15:15" x14ac:dyDescent="0.15">
      <c r="O3704" s="54"/>
    </row>
    <row r="3705" spans="15:15" x14ac:dyDescent="0.15">
      <c r="O3705" s="54"/>
    </row>
    <row r="3706" spans="15:15" x14ac:dyDescent="0.15">
      <c r="O3706" s="54"/>
    </row>
    <row r="3707" spans="15:15" x14ac:dyDescent="0.15">
      <c r="O3707" s="54"/>
    </row>
    <row r="3708" spans="15:15" x14ac:dyDescent="0.15">
      <c r="O3708" s="54"/>
    </row>
    <row r="3709" spans="15:15" x14ac:dyDescent="0.15">
      <c r="O3709" s="54"/>
    </row>
    <row r="3710" spans="15:15" x14ac:dyDescent="0.15">
      <c r="O3710" s="54"/>
    </row>
    <row r="3711" spans="15:15" x14ac:dyDescent="0.15">
      <c r="O3711" s="54"/>
    </row>
    <row r="3712" spans="15:15" x14ac:dyDescent="0.15">
      <c r="O3712" s="54"/>
    </row>
    <row r="3713" spans="15:15" x14ac:dyDescent="0.15">
      <c r="O3713" s="54"/>
    </row>
    <row r="3714" spans="15:15" x14ac:dyDescent="0.15">
      <c r="O3714" s="54"/>
    </row>
    <row r="3715" spans="15:15" x14ac:dyDescent="0.15">
      <c r="O3715" s="54"/>
    </row>
    <row r="3716" spans="15:15" x14ac:dyDescent="0.15">
      <c r="O3716" s="54"/>
    </row>
    <row r="3717" spans="15:15" x14ac:dyDescent="0.15">
      <c r="O3717" s="54"/>
    </row>
    <row r="3718" spans="15:15" x14ac:dyDescent="0.15">
      <c r="O3718" s="54"/>
    </row>
    <row r="3719" spans="15:15" x14ac:dyDescent="0.15">
      <c r="O3719" s="54"/>
    </row>
    <row r="3720" spans="15:15" x14ac:dyDescent="0.15">
      <c r="O3720" s="54"/>
    </row>
    <row r="3721" spans="15:15" x14ac:dyDescent="0.15">
      <c r="O3721" s="54"/>
    </row>
    <row r="3722" spans="15:15" x14ac:dyDescent="0.15">
      <c r="O3722" s="54"/>
    </row>
    <row r="3723" spans="15:15" x14ac:dyDescent="0.15">
      <c r="O3723" s="54"/>
    </row>
    <row r="3724" spans="15:15" x14ac:dyDescent="0.15">
      <c r="O3724" s="54"/>
    </row>
    <row r="3725" spans="15:15" x14ac:dyDescent="0.15">
      <c r="O3725" s="54"/>
    </row>
    <row r="3726" spans="15:15" x14ac:dyDescent="0.15">
      <c r="O3726" s="54"/>
    </row>
    <row r="3727" spans="15:15" x14ac:dyDescent="0.15">
      <c r="O3727" s="54"/>
    </row>
    <row r="3728" spans="15:15" x14ac:dyDescent="0.15">
      <c r="O3728" s="54"/>
    </row>
    <row r="3729" spans="15:15" x14ac:dyDescent="0.15">
      <c r="O3729" s="54"/>
    </row>
    <row r="3730" spans="15:15" x14ac:dyDescent="0.15">
      <c r="O3730" s="54"/>
    </row>
    <row r="3731" spans="15:15" x14ac:dyDescent="0.15">
      <c r="O3731" s="54"/>
    </row>
    <row r="3732" spans="15:15" x14ac:dyDescent="0.15">
      <c r="O3732" s="54"/>
    </row>
    <row r="3733" spans="15:15" x14ac:dyDescent="0.15">
      <c r="O3733" s="54"/>
    </row>
    <row r="3734" spans="15:15" x14ac:dyDescent="0.15">
      <c r="O3734" s="54"/>
    </row>
    <row r="3735" spans="15:15" x14ac:dyDescent="0.15">
      <c r="O3735" s="54"/>
    </row>
    <row r="3736" spans="15:15" x14ac:dyDescent="0.15">
      <c r="O3736" s="54"/>
    </row>
    <row r="3737" spans="15:15" x14ac:dyDescent="0.15">
      <c r="O3737" s="54"/>
    </row>
    <row r="3738" spans="15:15" x14ac:dyDescent="0.15">
      <c r="O3738" s="54"/>
    </row>
    <row r="3739" spans="15:15" x14ac:dyDescent="0.15">
      <c r="O3739" s="54"/>
    </row>
    <row r="3740" spans="15:15" x14ac:dyDescent="0.15">
      <c r="O3740" s="54"/>
    </row>
    <row r="3741" spans="15:15" x14ac:dyDescent="0.15">
      <c r="O3741" s="54"/>
    </row>
    <row r="3742" spans="15:15" x14ac:dyDescent="0.15">
      <c r="O3742" s="54"/>
    </row>
    <row r="3743" spans="15:15" x14ac:dyDescent="0.15">
      <c r="O3743" s="54"/>
    </row>
    <row r="3744" spans="15:15" x14ac:dyDescent="0.15">
      <c r="O3744" s="54"/>
    </row>
    <row r="3745" spans="15:15" x14ac:dyDescent="0.15">
      <c r="O3745" s="54"/>
    </row>
    <row r="3746" spans="15:15" x14ac:dyDescent="0.15">
      <c r="O3746" s="54"/>
    </row>
    <row r="3747" spans="15:15" x14ac:dyDescent="0.15">
      <c r="O3747" s="54"/>
    </row>
    <row r="3748" spans="15:15" x14ac:dyDescent="0.15">
      <c r="O3748" s="54"/>
    </row>
    <row r="3749" spans="15:15" x14ac:dyDescent="0.15">
      <c r="O3749" s="54"/>
    </row>
    <row r="3750" spans="15:15" x14ac:dyDescent="0.15">
      <c r="O3750" s="54"/>
    </row>
    <row r="3751" spans="15:15" x14ac:dyDescent="0.15">
      <c r="O3751" s="54"/>
    </row>
    <row r="3752" spans="15:15" x14ac:dyDescent="0.15">
      <c r="O3752" s="54"/>
    </row>
    <row r="3753" spans="15:15" x14ac:dyDescent="0.15">
      <c r="O3753" s="54"/>
    </row>
    <row r="3754" spans="15:15" x14ac:dyDescent="0.15">
      <c r="O3754" s="54"/>
    </row>
    <row r="3755" spans="15:15" x14ac:dyDescent="0.15">
      <c r="O3755" s="54"/>
    </row>
    <row r="3756" spans="15:15" x14ac:dyDescent="0.15">
      <c r="O3756" s="54"/>
    </row>
    <row r="3757" spans="15:15" x14ac:dyDescent="0.15">
      <c r="O3757" s="54"/>
    </row>
    <row r="3758" spans="15:15" x14ac:dyDescent="0.15">
      <c r="O3758" s="54"/>
    </row>
    <row r="3759" spans="15:15" x14ac:dyDescent="0.15">
      <c r="O3759" s="54"/>
    </row>
    <row r="3760" spans="15:15" x14ac:dyDescent="0.15">
      <c r="O3760" s="54"/>
    </row>
    <row r="3761" spans="15:15" x14ac:dyDescent="0.15">
      <c r="O3761" s="54"/>
    </row>
    <row r="3762" spans="15:15" x14ac:dyDescent="0.15">
      <c r="O3762" s="54"/>
    </row>
    <row r="3763" spans="15:15" x14ac:dyDescent="0.15">
      <c r="O3763" s="54"/>
    </row>
    <row r="3764" spans="15:15" x14ac:dyDescent="0.15">
      <c r="O3764" s="54"/>
    </row>
    <row r="3765" spans="15:15" x14ac:dyDescent="0.15">
      <c r="O3765" s="54"/>
    </row>
    <row r="3766" spans="15:15" x14ac:dyDescent="0.15">
      <c r="O3766" s="54"/>
    </row>
    <row r="3767" spans="15:15" x14ac:dyDescent="0.15">
      <c r="O3767" s="54"/>
    </row>
    <row r="3768" spans="15:15" x14ac:dyDescent="0.15">
      <c r="O3768" s="54"/>
    </row>
    <row r="3769" spans="15:15" x14ac:dyDescent="0.15">
      <c r="O3769" s="54"/>
    </row>
    <row r="3770" spans="15:15" x14ac:dyDescent="0.15">
      <c r="O3770" s="54"/>
    </row>
    <row r="3771" spans="15:15" x14ac:dyDescent="0.15">
      <c r="O3771" s="54"/>
    </row>
    <row r="3772" spans="15:15" x14ac:dyDescent="0.15">
      <c r="O3772" s="54"/>
    </row>
    <row r="3773" spans="15:15" x14ac:dyDescent="0.15">
      <c r="O3773" s="54"/>
    </row>
    <row r="3774" spans="15:15" x14ac:dyDescent="0.15">
      <c r="O3774" s="54"/>
    </row>
    <row r="3775" spans="15:15" x14ac:dyDescent="0.15">
      <c r="O3775" s="54"/>
    </row>
    <row r="3776" spans="15:15" x14ac:dyDescent="0.15">
      <c r="O3776" s="54"/>
    </row>
    <row r="3777" spans="15:15" x14ac:dyDescent="0.15">
      <c r="O3777" s="54"/>
    </row>
    <row r="3778" spans="15:15" x14ac:dyDescent="0.15">
      <c r="O3778" s="54"/>
    </row>
    <row r="3779" spans="15:15" x14ac:dyDescent="0.15">
      <c r="O3779" s="54"/>
    </row>
    <row r="3780" spans="15:15" x14ac:dyDescent="0.15">
      <c r="O3780" s="54"/>
    </row>
    <row r="3781" spans="15:15" x14ac:dyDescent="0.15">
      <c r="O3781" s="54"/>
    </row>
    <row r="3782" spans="15:15" x14ac:dyDescent="0.15">
      <c r="O3782" s="54"/>
    </row>
    <row r="3783" spans="15:15" x14ac:dyDescent="0.15">
      <c r="O3783" s="54"/>
    </row>
    <row r="3784" spans="15:15" x14ac:dyDescent="0.15">
      <c r="O3784" s="54"/>
    </row>
    <row r="3785" spans="15:15" x14ac:dyDescent="0.15">
      <c r="O3785" s="54"/>
    </row>
    <row r="3786" spans="15:15" x14ac:dyDescent="0.15">
      <c r="O3786" s="54"/>
    </row>
    <row r="3787" spans="15:15" x14ac:dyDescent="0.15">
      <c r="O3787" s="54"/>
    </row>
    <row r="3788" spans="15:15" x14ac:dyDescent="0.15">
      <c r="O3788" s="54"/>
    </row>
    <row r="3789" spans="15:15" x14ac:dyDescent="0.15">
      <c r="O3789" s="54"/>
    </row>
    <row r="3790" spans="15:15" x14ac:dyDescent="0.15">
      <c r="O3790" s="54"/>
    </row>
    <row r="3791" spans="15:15" x14ac:dyDescent="0.15">
      <c r="O3791" s="54"/>
    </row>
    <row r="3792" spans="15:15" x14ac:dyDescent="0.15">
      <c r="O3792" s="54"/>
    </row>
    <row r="3793" spans="15:15" x14ac:dyDescent="0.15">
      <c r="O3793" s="54"/>
    </row>
    <row r="3794" spans="15:15" x14ac:dyDescent="0.15">
      <c r="O3794" s="54"/>
    </row>
    <row r="3795" spans="15:15" x14ac:dyDescent="0.15">
      <c r="O3795" s="54"/>
    </row>
    <row r="3796" spans="15:15" x14ac:dyDescent="0.15">
      <c r="O3796" s="54"/>
    </row>
    <row r="3797" spans="15:15" x14ac:dyDescent="0.15">
      <c r="O3797" s="54"/>
    </row>
    <row r="3798" spans="15:15" x14ac:dyDescent="0.15">
      <c r="O3798" s="54"/>
    </row>
    <row r="3799" spans="15:15" x14ac:dyDescent="0.15">
      <c r="O3799" s="54"/>
    </row>
    <row r="3800" spans="15:15" x14ac:dyDescent="0.15">
      <c r="O3800" s="54"/>
    </row>
    <row r="3801" spans="15:15" x14ac:dyDescent="0.15">
      <c r="O3801" s="54"/>
    </row>
    <row r="3802" spans="15:15" x14ac:dyDescent="0.15">
      <c r="O3802" s="54"/>
    </row>
    <row r="3803" spans="15:15" x14ac:dyDescent="0.15">
      <c r="O3803" s="54"/>
    </row>
    <row r="3804" spans="15:15" x14ac:dyDescent="0.15">
      <c r="O3804" s="54"/>
    </row>
    <row r="3805" spans="15:15" x14ac:dyDescent="0.15">
      <c r="O3805" s="54"/>
    </row>
    <row r="3806" spans="15:15" x14ac:dyDescent="0.15">
      <c r="O3806" s="54"/>
    </row>
    <row r="3807" spans="15:15" x14ac:dyDescent="0.15">
      <c r="O3807" s="54"/>
    </row>
    <row r="3808" spans="15:15" x14ac:dyDescent="0.15">
      <c r="O3808" s="54"/>
    </row>
    <row r="3809" spans="15:15" x14ac:dyDescent="0.15">
      <c r="O3809" s="54"/>
    </row>
    <row r="3810" spans="15:15" x14ac:dyDescent="0.15">
      <c r="O3810" s="54"/>
    </row>
    <row r="3811" spans="15:15" x14ac:dyDescent="0.15">
      <c r="O3811" s="54"/>
    </row>
    <row r="3812" spans="15:15" x14ac:dyDescent="0.15">
      <c r="O3812" s="54"/>
    </row>
    <row r="3813" spans="15:15" x14ac:dyDescent="0.15">
      <c r="O3813" s="54"/>
    </row>
    <row r="3814" spans="15:15" x14ac:dyDescent="0.15">
      <c r="O3814" s="54"/>
    </row>
    <row r="3815" spans="15:15" x14ac:dyDescent="0.15">
      <c r="O3815" s="54"/>
    </row>
    <row r="3816" spans="15:15" x14ac:dyDescent="0.15">
      <c r="O3816" s="54"/>
    </row>
    <row r="3817" spans="15:15" x14ac:dyDescent="0.15">
      <c r="O3817" s="54"/>
    </row>
    <row r="3818" spans="15:15" x14ac:dyDescent="0.15">
      <c r="O3818" s="54"/>
    </row>
    <row r="3819" spans="15:15" x14ac:dyDescent="0.15">
      <c r="O3819" s="54"/>
    </row>
    <row r="3820" spans="15:15" x14ac:dyDescent="0.15">
      <c r="O3820" s="54"/>
    </row>
    <row r="3821" spans="15:15" x14ac:dyDescent="0.15">
      <c r="O3821" s="54"/>
    </row>
    <row r="3822" spans="15:15" x14ac:dyDescent="0.15">
      <c r="O3822" s="54"/>
    </row>
    <row r="3823" spans="15:15" x14ac:dyDescent="0.15">
      <c r="O3823" s="54"/>
    </row>
    <row r="3824" spans="15:15" x14ac:dyDescent="0.15">
      <c r="O3824" s="54"/>
    </row>
    <row r="3825" spans="15:15" x14ac:dyDescent="0.15">
      <c r="O3825" s="54"/>
    </row>
    <row r="3826" spans="15:15" x14ac:dyDescent="0.15">
      <c r="O3826" s="54"/>
    </row>
    <row r="3827" spans="15:15" x14ac:dyDescent="0.15">
      <c r="O3827" s="54"/>
    </row>
    <row r="3828" spans="15:15" x14ac:dyDescent="0.15">
      <c r="O3828" s="54"/>
    </row>
    <row r="3829" spans="15:15" x14ac:dyDescent="0.15">
      <c r="O3829" s="54"/>
    </row>
    <row r="3830" spans="15:15" x14ac:dyDescent="0.15">
      <c r="O3830" s="54"/>
    </row>
    <row r="3831" spans="15:15" x14ac:dyDescent="0.15">
      <c r="O3831" s="54"/>
    </row>
    <row r="3832" spans="15:15" x14ac:dyDescent="0.15">
      <c r="O3832" s="54"/>
    </row>
    <row r="3833" spans="15:15" x14ac:dyDescent="0.15">
      <c r="O3833" s="54"/>
    </row>
    <row r="3834" spans="15:15" x14ac:dyDescent="0.15">
      <c r="O3834" s="54"/>
    </row>
    <row r="3835" spans="15:15" x14ac:dyDescent="0.15">
      <c r="O3835" s="54"/>
    </row>
    <row r="3836" spans="15:15" x14ac:dyDescent="0.15">
      <c r="O3836" s="54"/>
    </row>
    <row r="3837" spans="15:15" x14ac:dyDescent="0.15">
      <c r="O3837" s="54"/>
    </row>
    <row r="3838" spans="15:15" x14ac:dyDescent="0.15">
      <c r="O3838" s="54"/>
    </row>
    <row r="3839" spans="15:15" x14ac:dyDescent="0.15">
      <c r="O3839" s="54"/>
    </row>
    <row r="3840" spans="15:15" x14ac:dyDescent="0.15">
      <c r="O3840" s="54"/>
    </row>
    <row r="3841" spans="15:15" x14ac:dyDescent="0.15">
      <c r="O3841" s="54"/>
    </row>
    <row r="3842" spans="15:15" x14ac:dyDescent="0.15">
      <c r="O3842" s="54"/>
    </row>
    <row r="3843" spans="15:15" x14ac:dyDescent="0.15">
      <c r="O3843" s="54"/>
    </row>
    <row r="3844" spans="15:15" x14ac:dyDescent="0.15">
      <c r="O3844" s="54"/>
    </row>
    <row r="3845" spans="15:15" x14ac:dyDescent="0.15">
      <c r="O3845" s="54"/>
    </row>
    <row r="3846" spans="15:15" x14ac:dyDescent="0.15">
      <c r="O3846" s="54"/>
    </row>
    <row r="3847" spans="15:15" x14ac:dyDescent="0.15">
      <c r="O3847" s="54"/>
    </row>
    <row r="3848" spans="15:15" x14ac:dyDescent="0.15">
      <c r="O3848" s="54"/>
    </row>
    <row r="3849" spans="15:15" x14ac:dyDescent="0.15">
      <c r="O3849" s="54"/>
    </row>
    <row r="3850" spans="15:15" x14ac:dyDescent="0.15">
      <c r="O3850" s="54"/>
    </row>
    <row r="3851" spans="15:15" x14ac:dyDescent="0.15">
      <c r="O3851" s="54"/>
    </row>
    <row r="3852" spans="15:15" x14ac:dyDescent="0.15">
      <c r="O3852" s="54"/>
    </row>
    <row r="3853" spans="15:15" x14ac:dyDescent="0.15">
      <c r="O3853" s="54"/>
    </row>
    <row r="3854" spans="15:15" x14ac:dyDescent="0.15">
      <c r="O3854" s="54"/>
    </row>
    <row r="3855" spans="15:15" x14ac:dyDescent="0.15">
      <c r="O3855" s="54"/>
    </row>
    <row r="3856" spans="15:15" x14ac:dyDescent="0.15">
      <c r="O3856" s="54"/>
    </row>
    <row r="3857" spans="15:15" x14ac:dyDescent="0.15">
      <c r="O3857" s="54"/>
    </row>
    <row r="3858" spans="15:15" x14ac:dyDescent="0.15">
      <c r="O3858" s="54"/>
    </row>
    <row r="3859" spans="15:15" x14ac:dyDescent="0.15">
      <c r="O3859" s="54"/>
    </row>
    <row r="3860" spans="15:15" x14ac:dyDescent="0.15">
      <c r="O3860" s="54"/>
    </row>
    <row r="3861" spans="15:15" x14ac:dyDescent="0.15">
      <c r="O3861" s="54"/>
    </row>
    <row r="3862" spans="15:15" x14ac:dyDescent="0.15">
      <c r="O3862" s="54"/>
    </row>
    <row r="3863" spans="15:15" x14ac:dyDescent="0.15">
      <c r="O3863" s="54"/>
    </row>
    <row r="3864" spans="15:15" x14ac:dyDescent="0.15">
      <c r="O3864" s="54"/>
    </row>
    <row r="3865" spans="15:15" x14ac:dyDescent="0.15">
      <c r="O3865" s="54"/>
    </row>
    <row r="3866" spans="15:15" x14ac:dyDescent="0.15">
      <c r="O3866" s="54"/>
    </row>
    <row r="3867" spans="15:15" x14ac:dyDescent="0.15">
      <c r="O3867" s="54"/>
    </row>
    <row r="3868" spans="15:15" x14ac:dyDescent="0.15">
      <c r="O3868" s="54"/>
    </row>
    <row r="3869" spans="15:15" x14ac:dyDescent="0.15">
      <c r="O3869" s="54"/>
    </row>
    <row r="3870" spans="15:15" x14ac:dyDescent="0.15">
      <c r="O3870" s="54"/>
    </row>
    <row r="3871" spans="15:15" x14ac:dyDescent="0.15">
      <c r="O3871" s="54"/>
    </row>
    <row r="3872" spans="15:15" x14ac:dyDescent="0.15">
      <c r="O3872" s="54"/>
    </row>
    <row r="3873" spans="15:15" x14ac:dyDescent="0.15">
      <c r="O3873" s="54"/>
    </row>
    <row r="3874" spans="15:15" x14ac:dyDescent="0.15">
      <c r="O3874" s="54"/>
    </row>
    <row r="3875" spans="15:15" x14ac:dyDescent="0.15">
      <c r="O3875" s="54"/>
    </row>
    <row r="3876" spans="15:15" x14ac:dyDescent="0.15">
      <c r="O3876" s="54"/>
    </row>
    <row r="3877" spans="15:15" x14ac:dyDescent="0.15">
      <c r="O3877" s="54"/>
    </row>
    <row r="3878" spans="15:15" x14ac:dyDescent="0.15">
      <c r="O3878" s="54"/>
    </row>
    <row r="3879" spans="15:15" x14ac:dyDescent="0.15">
      <c r="O3879" s="54"/>
    </row>
    <row r="3880" spans="15:15" x14ac:dyDescent="0.15">
      <c r="O3880" s="54"/>
    </row>
    <row r="3881" spans="15:15" x14ac:dyDescent="0.15">
      <c r="O3881" s="54"/>
    </row>
    <row r="3882" spans="15:15" x14ac:dyDescent="0.15">
      <c r="O3882" s="54"/>
    </row>
    <row r="3883" spans="15:15" x14ac:dyDescent="0.15">
      <c r="O3883" s="54"/>
    </row>
    <row r="3884" spans="15:15" x14ac:dyDescent="0.15">
      <c r="O3884" s="54"/>
    </row>
    <row r="3885" spans="15:15" x14ac:dyDescent="0.15">
      <c r="O3885" s="54"/>
    </row>
    <row r="3886" spans="15:15" x14ac:dyDescent="0.15">
      <c r="O3886" s="54"/>
    </row>
    <row r="3887" spans="15:15" x14ac:dyDescent="0.15">
      <c r="O3887" s="54"/>
    </row>
    <row r="3888" spans="15:15" x14ac:dyDescent="0.15">
      <c r="O3888" s="54"/>
    </row>
    <row r="3889" spans="15:15" x14ac:dyDescent="0.15">
      <c r="O3889" s="54"/>
    </row>
    <row r="3890" spans="15:15" x14ac:dyDescent="0.15">
      <c r="O3890" s="54"/>
    </row>
    <row r="3891" spans="15:15" x14ac:dyDescent="0.15">
      <c r="O3891" s="54"/>
    </row>
    <row r="3892" spans="15:15" x14ac:dyDescent="0.15">
      <c r="O3892" s="54"/>
    </row>
    <row r="3893" spans="15:15" x14ac:dyDescent="0.15">
      <c r="O3893" s="54"/>
    </row>
    <row r="3894" spans="15:15" x14ac:dyDescent="0.15">
      <c r="O3894" s="54"/>
    </row>
    <row r="3895" spans="15:15" x14ac:dyDescent="0.15">
      <c r="O3895" s="54"/>
    </row>
    <row r="3896" spans="15:15" x14ac:dyDescent="0.15">
      <c r="O3896" s="54"/>
    </row>
    <row r="3897" spans="15:15" x14ac:dyDescent="0.15">
      <c r="O3897" s="54"/>
    </row>
    <row r="3898" spans="15:15" x14ac:dyDescent="0.15">
      <c r="O3898" s="54"/>
    </row>
    <row r="3899" spans="15:15" x14ac:dyDescent="0.15">
      <c r="O3899" s="54"/>
    </row>
    <row r="3900" spans="15:15" x14ac:dyDescent="0.15">
      <c r="O3900" s="54"/>
    </row>
    <row r="3901" spans="15:15" x14ac:dyDescent="0.15">
      <c r="O3901" s="54"/>
    </row>
    <row r="3902" spans="15:15" x14ac:dyDescent="0.15">
      <c r="O3902" s="54"/>
    </row>
    <row r="3903" spans="15:15" x14ac:dyDescent="0.15">
      <c r="O3903" s="54"/>
    </row>
    <row r="3904" spans="15:15" x14ac:dyDescent="0.15">
      <c r="O3904" s="54"/>
    </row>
    <row r="3905" spans="15:15" x14ac:dyDescent="0.15">
      <c r="O3905" s="54"/>
    </row>
    <row r="3906" spans="15:15" x14ac:dyDescent="0.15">
      <c r="O3906" s="54"/>
    </row>
    <row r="3907" spans="15:15" x14ac:dyDescent="0.15">
      <c r="O3907" s="54"/>
    </row>
    <row r="3908" spans="15:15" x14ac:dyDescent="0.15">
      <c r="O3908" s="54"/>
    </row>
    <row r="3909" spans="15:15" x14ac:dyDescent="0.15">
      <c r="O3909" s="54"/>
    </row>
    <row r="3910" spans="15:15" x14ac:dyDescent="0.15">
      <c r="O3910" s="54"/>
    </row>
    <row r="3911" spans="15:15" x14ac:dyDescent="0.15">
      <c r="O3911" s="54"/>
    </row>
    <row r="3912" spans="15:15" x14ac:dyDescent="0.15">
      <c r="O3912" s="54"/>
    </row>
    <row r="3913" spans="15:15" x14ac:dyDescent="0.15">
      <c r="O3913" s="54"/>
    </row>
    <row r="3914" spans="15:15" x14ac:dyDescent="0.15">
      <c r="O3914" s="54"/>
    </row>
    <row r="3915" spans="15:15" x14ac:dyDescent="0.15">
      <c r="O3915" s="54"/>
    </row>
    <row r="3916" spans="15:15" x14ac:dyDescent="0.15">
      <c r="O3916" s="54"/>
    </row>
    <row r="3917" spans="15:15" x14ac:dyDescent="0.15">
      <c r="O3917" s="54"/>
    </row>
    <row r="3918" spans="15:15" x14ac:dyDescent="0.15">
      <c r="O3918" s="54"/>
    </row>
    <row r="3919" spans="15:15" x14ac:dyDescent="0.15">
      <c r="O3919" s="54"/>
    </row>
    <row r="3920" spans="15:15" x14ac:dyDescent="0.15">
      <c r="O3920" s="54"/>
    </row>
    <row r="3921" spans="15:15" x14ac:dyDescent="0.15">
      <c r="O3921" s="54"/>
    </row>
    <row r="3922" spans="15:15" x14ac:dyDescent="0.15">
      <c r="O3922" s="54"/>
    </row>
    <row r="3923" spans="15:15" x14ac:dyDescent="0.15">
      <c r="O3923" s="54"/>
    </row>
    <row r="3924" spans="15:15" x14ac:dyDescent="0.15">
      <c r="O3924" s="54"/>
    </row>
    <row r="3925" spans="15:15" x14ac:dyDescent="0.15">
      <c r="O3925" s="54"/>
    </row>
    <row r="3926" spans="15:15" x14ac:dyDescent="0.15">
      <c r="O3926" s="54"/>
    </row>
    <row r="3927" spans="15:15" x14ac:dyDescent="0.15">
      <c r="O3927" s="54"/>
    </row>
    <row r="3928" spans="15:15" x14ac:dyDescent="0.15">
      <c r="O3928" s="54"/>
    </row>
    <row r="3929" spans="15:15" x14ac:dyDescent="0.15">
      <c r="O3929" s="54"/>
    </row>
    <row r="3930" spans="15:15" x14ac:dyDescent="0.15">
      <c r="O3930" s="54"/>
    </row>
    <row r="3931" spans="15:15" x14ac:dyDescent="0.15">
      <c r="O3931" s="54"/>
    </row>
    <row r="3932" spans="15:15" x14ac:dyDescent="0.15">
      <c r="O3932" s="54"/>
    </row>
    <row r="3933" spans="15:15" x14ac:dyDescent="0.15">
      <c r="O3933" s="54"/>
    </row>
    <row r="3934" spans="15:15" x14ac:dyDescent="0.15">
      <c r="O3934" s="54"/>
    </row>
    <row r="3935" spans="15:15" x14ac:dyDescent="0.15">
      <c r="O3935" s="54"/>
    </row>
    <row r="3936" spans="15:15" x14ac:dyDescent="0.15">
      <c r="O3936" s="54"/>
    </row>
    <row r="3937" spans="15:15" x14ac:dyDescent="0.15">
      <c r="O3937" s="54"/>
    </row>
    <row r="3938" spans="15:15" x14ac:dyDescent="0.15">
      <c r="O3938" s="54"/>
    </row>
    <row r="3939" spans="15:15" x14ac:dyDescent="0.15">
      <c r="O3939" s="54"/>
    </row>
    <row r="3940" spans="15:15" x14ac:dyDescent="0.15">
      <c r="O3940" s="54"/>
    </row>
    <row r="3941" spans="15:15" x14ac:dyDescent="0.15">
      <c r="O3941" s="54"/>
    </row>
    <row r="3942" spans="15:15" x14ac:dyDescent="0.15">
      <c r="O3942" s="54"/>
    </row>
    <row r="3943" spans="15:15" x14ac:dyDescent="0.15">
      <c r="O3943" s="54"/>
    </row>
    <row r="3944" spans="15:15" x14ac:dyDescent="0.15">
      <c r="O3944" s="54"/>
    </row>
    <row r="3945" spans="15:15" x14ac:dyDescent="0.15">
      <c r="O3945" s="54"/>
    </row>
    <row r="3946" spans="15:15" x14ac:dyDescent="0.15">
      <c r="O3946" s="54"/>
    </row>
    <row r="3947" spans="15:15" x14ac:dyDescent="0.15">
      <c r="O3947" s="54"/>
    </row>
    <row r="3948" spans="15:15" x14ac:dyDescent="0.15">
      <c r="O3948" s="54"/>
    </row>
    <row r="3949" spans="15:15" x14ac:dyDescent="0.15">
      <c r="O3949" s="54"/>
    </row>
    <row r="3950" spans="15:15" x14ac:dyDescent="0.15">
      <c r="O3950" s="54"/>
    </row>
    <row r="3951" spans="15:15" x14ac:dyDescent="0.15">
      <c r="O3951" s="54"/>
    </row>
    <row r="3952" spans="15:15" x14ac:dyDescent="0.15">
      <c r="O3952" s="54"/>
    </row>
    <row r="3953" spans="15:15" x14ac:dyDescent="0.15">
      <c r="O3953" s="54"/>
    </row>
    <row r="3954" spans="15:15" x14ac:dyDescent="0.15">
      <c r="O3954" s="54"/>
    </row>
    <row r="3955" spans="15:15" x14ac:dyDescent="0.15">
      <c r="O3955" s="54"/>
    </row>
    <row r="3956" spans="15:15" x14ac:dyDescent="0.15">
      <c r="O3956" s="54"/>
    </row>
    <row r="3957" spans="15:15" x14ac:dyDescent="0.15">
      <c r="O3957" s="54"/>
    </row>
    <row r="3958" spans="15:15" x14ac:dyDescent="0.15">
      <c r="O3958" s="54"/>
    </row>
    <row r="3959" spans="15:15" x14ac:dyDescent="0.15">
      <c r="O3959" s="54"/>
    </row>
    <row r="3960" spans="15:15" x14ac:dyDescent="0.15">
      <c r="O3960" s="54"/>
    </row>
    <row r="3961" spans="15:15" x14ac:dyDescent="0.15">
      <c r="O3961" s="54"/>
    </row>
    <row r="3962" spans="15:15" x14ac:dyDescent="0.15">
      <c r="O3962" s="54"/>
    </row>
    <row r="3963" spans="15:15" x14ac:dyDescent="0.15">
      <c r="O3963" s="54"/>
    </row>
    <row r="3964" spans="15:15" x14ac:dyDescent="0.15">
      <c r="O3964" s="54"/>
    </row>
    <row r="3965" spans="15:15" x14ac:dyDescent="0.15">
      <c r="O3965" s="54"/>
    </row>
    <row r="3966" spans="15:15" x14ac:dyDescent="0.15">
      <c r="O3966" s="54"/>
    </row>
    <row r="3967" spans="15:15" x14ac:dyDescent="0.15">
      <c r="O3967" s="54"/>
    </row>
    <row r="3968" spans="15:15" x14ac:dyDescent="0.15">
      <c r="O3968" s="54"/>
    </row>
    <row r="3969" spans="15:15" x14ac:dyDescent="0.15">
      <c r="O3969" s="54"/>
    </row>
    <row r="3970" spans="15:15" x14ac:dyDescent="0.15">
      <c r="O3970" s="54"/>
    </row>
    <row r="3971" spans="15:15" x14ac:dyDescent="0.15">
      <c r="O3971" s="54"/>
    </row>
    <row r="3972" spans="15:15" x14ac:dyDescent="0.15">
      <c r="O3972" s="54"/>
    </row>
    <row r="3973" spans="15:15" x14ac:dyDescent="0.15">
      <c r="O3973" s="54"/>
    </row>
    <row r="3974" spans="15:15" x14ac:dyDescent="0.15">
      <c r="O3974" s="54"/>
    </row>
    <row r="3975" spans="15:15" x14ac:dyDescent="0.15">
      <c r="O3975" s="54"/>
    </row>
    <row r="3976" spans="15:15" x14ac:dyDescent="0.15">
      <c r="O3976" s="54"/>
    </row>
    <row r="3977" spans="15:15" x14ac:dyDescent="0.15">
      <c r="O3977" s="54"/>
    </row>
    <row r="3978" spans="15:15" x14ac:dyDescent="0.15">
      <c r="O3978" s="54"/>
    </row>
    <row r="3979" spans="15:15" x14ac:dyDescent="0.15">
      <c r="O3979" s="54"/>
    </row>
    <row r="3980" spans="15:15" x14ac:dyDescent="0.15">
      <c r="O3980" s="54"/>
    </row>
    <row r="3981" spans="15:15" x14ac:dyDescent="0.15">
      <c r="O3981" s="54"/>
    </row>
    <row r="3982" spans="15:15" x14ac:dyDescent="0.15">
      <c r="O3982" s="54"/>
    </row>
    <row r="3983" spans="15:15" x14ac:dyDescent="0.15">
      <c r="O3983" s="54"/>
    </row>
    <row r="3984" spans="15:15" x14ac:dyDescent="0.15">
      <c r="O3984" s="54"/>
    </row>
    <row r="3985" spans="15:15" x14ac:dyDescent="0.15">
      <c r="O3985" s="54"/>
    </row>
    <row r="3986" spans="15:15" x14ac:dyDescent="0.15">
      <c r="O3986" s="54"/>
    </row>
    <row r="3987" spans="15:15" x14ac:dyDescent="0.15">
      <c r="O3987" s="54"/>
    </row>
    <row r="3988" spans="15:15" x14ac:dyDescent="0.15">
      <c r="O3988" s="54"/>
    </row>
    <row r="3989" spans="15:15" x14ac:dyDescent="0.15">
      <c r="O3989" s="54"/>
    </row>
    <row r="3990" spans="15:15" x14ac:dyDescent="0.15">
      <c r="O3990" s="54"/>
    </row>
    <row r="3991" spans="15:15" x14ac:dyDescent="0.15">
      <c r="O3991" s="54"/>
    </row>
    <row r="3992" spans="15:15" x14ac:dyDescent="0.15">
      <c r="O3992" s="54"/>
    </row>
    <row r="3993" spans="15:15" x14ac:dyDescent="0.15">
      <c r="O3993" s="54"/>
    </row>
    <row r="3994" spans="15:15" x14ac:dyDescent="0.15">
      <c r="O3994" s="54"/>
    </row>
    <row r="3995" spans="15:15" x14ac:dyDescent="0.15">
      <c r="O3995" s="54"/>
    </row>
    <row r="3996" spans="15:15" x14ac:dyDescent="0.15">
      <c r="O3996" s="54"/>
    </row>
    <row r="3997" spans="15:15" x14ac:dyDescent="0.15">
      <c r="O3997" s="54"/>
    </row>
    <row r="3998" spans="15:15" x14ac:dyDescent="0.15">
      <c r="O3998" s="54"/>
    </row>
    <row r="3999" spans="15:15" x14ac:dyDescent="0.15">
      <c r="O3999" s="54"/>
    </row>
    <row r="4000" spans="15:15" x14ac:dyDescent="0.15">
      <c r="O4000" s="54"/>
    </row>
    <row r="4001" spans="15:15" x14ac:dyDescent="0.15">
      <c r="O4001" s="54"/>
    </row>
    <row r="4002" spans="15:15" x14ac:dyDescent="0.15">
      <c r="O4002" s="54"/>
    </row>
    <row r="4003" spans="15:15" x14ac:dyDescent="0.15">
      <c r="O4003" s="54"/>
    </row>
    <row r="4004" spans="15:15" x14ac:dyDescent="0.15">
      <c r="O4004" s="54"/>
    </row>
    <row r="4005" spans="15:15" x14ac:dyDescent="0.15">
      <c r="O4005" s="54"/>
    </row>
    <row r="4006" spans="15:15" x14ac:dyDescent="0.15">
      <c r="O4006" s="54"/>
    </row>
    <row r="4007" spans="15:15" x14ac:dyDescent="0.15">
      <c r="O4007" s="54"/>
    </row>
    <row r="4008" spans="15:15" x14ac:dyDescent="0.15">
      <c r="O4008" s="54"/>
    </row>
    <row r="4009" spans="15:15" x14ac:dyDescent="0.15">
      <c r="O4009" s="54"/>
    </row>
    <row r="4010" spans="15:15" x14ac:dyDescent="0.15">
      <c r="O4010" s="54"/>
    </row>
    <row r="4011" spans="15:15" x14ac:dyDescent="0.15">
      <c r="O4011" s="54"/>
    </row>
    <row r="4012" spans="15:15" x14ac:dyDescent="0.15">
      <c r="O4012" s="54"/>
    </row>
    <row r="4013" spans="15:15" x14ac:dyDescent="0.15">
      <c r="O4013" s="54"/>
    </row>
    <row r="4014" spans="15:15" x14ac:dyDescent="0.15">
      <c r="O4014" s="54"/>
    </row>
    <row r="4015" spans="15:15" x14ac:dyDescent="0.15">
      <c r="O4015" s="54"/>
    </row>
    <row r="4016" spans="15:15" x14ac:dyDescent="0.15">
      <c r="O4016" s="54"/>
    </row>
    <row r="4017" spans="15:15" x14ac:dyDescent="0.15">
      <c r="O4017" s="54"/>
    </row>
    <row r="4018" spans="15:15" x14ac:dyDescent="0.15">
      <c r="O4018" s="54"/>
    </row>
    <row r="4019" spans="15:15" x14ac:dyDescent="0.15">
      <c r="O4019" s="54"/>
    </row>
    <row r="4020" spans="15:15" x14ac:dyDescent="0.15">
      <c r="O4020" s="54"/>
    </row>
    <row r="4021" spans="15:15" x14ac:dyDescent="0.15">
      <c r="O4021" s="54"/>
    </row>
    <row r="4022" spans="15:15" x14ac:dyDescent="0.15">
      <c r="O4022" s="54"/>
    </row>
    <row r="4023" spans="15:15" x14ac:dyDescent="0.15">
      <c r="O4023" s="54"/>
    </row>
    <row r="4024" spans="15:15" x14ac:dyDescent="0.15">
      <c r="O4024" s="54"/>
    </row>
    <row r="4025" spans="15:15" x14ac:dyDescent="0.15">
      <c r="O4025" s="54"/>
    </row>
    <row r="4026" spans="15:15" x14ac:dyDescent="0.15">
      <c r="O4026" s="54"/>
    </row>
    <row r="4027" spans="15:15" x14ac:dyDescent="0.15">
      <c r="O4027" s="54"/>
    </row>
    <row r="4028" spans="15:15" x14ac:dyDescent="0.15">
      <c r="O4028" s="54"/>
    </row>
    <row r="4029" spans="15:15" x14ac:dyDescent="0.15">
      <c r="O4029" s="54"/>
    </row>
    <row r="4030" spans="15:15" x14ac:dyDescent="0.15">
      <c r="O4030" s="54"/>
    </row>
    <row r="4031" spans="15:15" x14ac:dyDescent="0.15">
      <c r="O4031" s="54"/>
    </row>
    <row r="4032" spans="15:15" x14ac:dyDescent="0.15">
      <c r="O4032" s="54"/>
    </row>
    <row r="4033" spans="15:15" x14ac:dyDescent="0.15">
      <c r="O4033" s="54"/>
    </row>
    <row r="4034" spans="15:15" x14ac:dyDescent="0.15">
      <c r="O4034" s="54"/>
    </row>
    <row r="4035" spans="15:15" x14ac:dyDescent="0.15">
      <c r="O4035" s="54"/>
    </row>
    <row r="4036" spans="15:15" x14ac:dyDescent="0.15">
      <c r="O4036" s="54"/>
    </row>
    <row r="4037" spans="15:15" x14ac:dyDescent="0.15">
      <c r="O4037" s="54"/>
    </row>
    <row r="4038" spans="15:15" x14ac:dyDescent="0.15">
      <c r="O4038" s="54"/>
    </row>
    <row r="4039" spans="15:15" x14ac:dyDescent="0.15">
      <c r="O4039" s="54"/>
    </row>
    <row r="4040" spans="15:15" x14ac:dyDescent="0.15">
      <c r="O4040" s="54"/>
    </row>
    <row r="4041" spans="15:15" x14ac:dyDescent="0.15">
      <c r="O4041" s="54"/>
    </row>
    <row r="4042" spans="15:15" x14ac:dyDescent="0.15">
      <c r="O4042" s="54"/>
    </row>
    <row r="4043" spans="15:15" x14ac:dyDescent="0.15">
      <c r="O4043" s="54"/>
    </row>
    <row r="4044" spans="15:15" x14ac:dyDescent="0.15">
      <c r="O4044" s="54"/>
    </row>
    <row r="4045" spans="15:15" x14ac:dyDescent="0.15">
      <c r="O4045" s="54"/>
    </row>
    <row r="4046" spans="15:15" x14ac:dyDescent="0.15">
      <c r="O4046" s="54"/>
    </row>
    <row r="4047" spans="15:15" x14ac:dyDescent="0.15">
      <c r="O4047" s="54"/>
    </row>
    <row r="4048" spans="15:15" x14ac:dyDescent="0.15">
      <c r="O4048" s="54"/>
    </row>
    <row r="4049" spans="15:15" x14ac:dyDescent="0.15">
      <c r="O4049" s="54"/>
    </row>
    <row r="4050" spans="15:15" x14ac:dyDescent="0.15">
      <c r="O4050" s="54"/>
    </row>
    <row r="4051" spans="15:15" x14ac:dyDescent="0.15">
      <c r="O4051" s="54"/>
    </row>
    <row r="4052" spans="15:15" x14ac:dyDescent="0.15">
      <c r="O4052" s="54"/>
    </row>
    <row r="4053" spans="15:15" x14ac:dyDescent="0.15">
      <c r="O4053" s="54"/>
    </row>
    <row r="4054" spans="15:15" x14ac:dyDescent="0.15">
      <c r="O4054" s="54"/>
    </row>
    <row r="4055" spans="15:15" x14ac:dyDescent="0.15">
      <c r="O4055" s="54"/>
    </row>
    <row r="4056" spans="15:15" x14ac:dyDescent="0.15">
      <c r="O4056" s="54"/>
    </row>
    <row r="4057" spans="15:15" x14ac:dyDescent="0.15">
      <c r="O4057" s="54"/>
    </row>
    <row r="4058" spans="15:15" x14ac:dyDescent="0.15">
      <c r="O4058" s="54"/>
    </row>
    <row r="4059" spans="15:15" x14ac:dyDescent="0.15">
      <c r="O4059" s="54"/>
    </row>
    <row r="4060" spans="15:15" x14ac:dyDescent="0.15">
      <c r="O4060" s="54"/>
    </row>
    <row r="4061" spans="15:15" x14ac:dyDescent="0.15">
      <c r="O4061" s="54"/>
    </row>
    <row r="4062" spans="15:15" x14ac:dyDescent="0.15">
      <c r="O4062" s="54"/>
    </row>
    <row r="4063" spans="15:15" x14ac:dyDescent="0.15">
      <c r="O4063" s="54"/>
    </row>
    <row r="4064" spans="15:15" x14ac:dyDescent="0.15">
      <c r="O4064" s="54"/>
    </row>
    <row r="4065" spans="15:15" x14ac:dyDescent="0.15">
      <c r="O4065" s="54"/>
    </row>
    <row r="4066" spans="15:15" x14ac:dyDescent="0.15">
      <c r="O4066" s="54"/>
    </row>
    <row r="4067" spans="15:15" x14ac:dyDescent="0.15">
      <c r="O4067" s="54"/>
    </row>
    <row r="4068" spans="15:15" x14ac:dyDescent="0.15">
      <c r="O4068" s="54"/>
    </row>
    <row r="4069" spans="15:15" x14ac:dyDescent="0.15">
      <c r="O4069" s="54"/>
    </row>
    <row r="4070" spans="15:15" x14ac:dyDescent="0.15">
      <c r="O4070" s="54"/>
    </row>
    <row r="4071" spans="15:15" x14ac:dyDescent="0.15">
      <c r="O4071" s="54"/>
    </row>
    <row r="4072" spans="15:15" x14ac:dyDescent="0.15">
      <c r="O4072" s="54"/>
    </row>
    <row r="4073" spans="15:15" x14ac:dyDescent="0.15">
      <c r="O4073" s="54"/>
    </row>
    <row r="4074" spans="15:15" x14ac:dyDescent="0.15">
      <c r="O4074" s="54"/>
    </row>
    <row r="4075" spans="15:15" x14ac:dyDescent="0.15">
      <c r="O4075" s="54"/>
    </row>
    <row r="4076" spans="15:15" x14ac:dyDescent="0.15">
      <c r="O4076" s="54"/>
    </row>
    <row r="4077" spans="15:15" x14ac:dyDescent="0.15">
      <c r="O4077" s="54"/>
    </row>
    <row r="4078" spans="15:15" x14ac:dyDescent="0.15">
      <c r="O4078" s="54"/>
    </row>
    <row r="4079" spans="15:15" x14ac:dyDescent="0.15">
      <c r="O4079" s="54"/>
    </row>
    <row r="4080" spans="15:15" x14ac:dyDescent="0.15">
      <c r="O4080" s="54"/>
    </row>
    <row r="4081" spans="15:15" x14ac:dyDescent="0.15">
      <c r="O4081" s="54"/>
    </row>
    <row r="4082" spans="15:15" x14ac:dyDescent="0.15">
      <c r="O4082" s="54"/>
    </row>
    <row r="4083" spans="15:15" x14ac:dyDescent="0.15">
      <c r="O4083" s="54"/>
    </row>
    <row r="4084" spans="15:15" x14ac:dyDescent="0.15">
      <c r="O4084" s="54"/>
    </row>
    <row r="4085" spans="15:15" x14ac:dyDescent="0.15">
      <c r="O4085" s="54"/>
    </row>
    <row r="4086" spans="15:15" x14ac:dyDescent="0.15">
      <c r="O4086" s="54"/>
    </row>
    <row r="4087" spans="15:15" x14ac:dyDescent="0.15">
      <c r="O4087" s="54"/>
    </row>
    <row r="4088" spans="15:15" x14ac:dyDescent="0.15">
      <c r="O4088" s="54"/>
    </row>
    <row r="4089" spans="15:15" x14ac:dyDescent="0.15">
      <c r="O4089" s="54"/>
    </row>
    <row r="4090" spans="15:15" x14ac:dyDescent="0.15">
      <c r="O4090" s="54"/>
    </row>
    <row r="4091" spans="15:15" x14ac:dyDescent="0.15">
      <c r="O4091" s="54"/>
    </row>
    <row r="4092" spans="15:15" x14ac:dyDescent="0.15">
      <c r="O4092" s="54"/>
    </row>
    <row r="4093" spans="15:15" x14ac:dyDescent="0.15">
      <c r="O4093" s="54"/>
    </row>
    <row r="4094" spans="15:15" x14ac:dyDescent="0.15">
      <c r="O4094" s="54"/>
    </row>
    <row r="4095" spans="15:15" x14ac:dyDescent="0.15">
      <c r="O4095" s="54"/>
    </row>
    <row r="4096" spans="15:15" x14ac:dyDescent="0.15">
      <c r="O4096" s="54"/>
    </row>
    <row r="4097" spans="15:15" x14ac:dyDescent="0.15">
      <c r="O4097" s="54"/>
    </row>
    <row r="4098" spans="15:15" x14ac:dyDescent="0.15">
      <c r="O4098" s="54"/>
    </row>
    <row r="4099" spans="15:15" x14ac:dyDescent="0.15">
      <c r="O4099" s="54"/>
    </row>
    <row r="4100" spans="15:15" x14ac:dyDescent="0.15">
      <c r="O4100" s="54"/>
    </row>
    <row r="4101" spans="15:15" x14ac:dyDescent="0.15">
      <c r="O4101" s="54"/>
    </row>
    <row r="4102" spans="15:15" x14ac:dyDescent="0.15">
      <c r="O4102" s="54"/>
    </row>
    <row r="4103" spans="15:15" x14ac:dyDescent="0.15">
      <c r="O4103" s="54"/>
    </row>
    <row r="4104" spans="15:15" x14ac:dyDescent="0.15">
      <c r="O4104" s="54"/>
    </row>
    <row r="4105" spans="15:15" x14ac:dyDescent="0.15">
      <c r="O4105" s="54"/>
    </row>
    <row r="4106" spans="15:15" x14ac:dyDescent="0.15">
      <c r="O4106" s="54"/>
    </row>
    <row r="4107" spans="15:15" x14ac:dyDescent="0.15">
      <c r="O4107" s="54"/>
    </row>
    <row r="4108" spans="15:15" x14ac:dyDescent="0.15">
      <c r="O4108" s="54"/>
    </row>
    <row r="4109" spans="15:15" x14ac:dyDescent="0.15">
      <c r="O4109" s="54"/>
    </row>
    <row r="4110" spans="15:15" x14ac:dyDescent="0.15">
      <c r="O4110" s="54"/>
    </row>
    <row r="4111" spans="15:15" x14ac:dyDescent="0.15">
      <c r="O4111" s="54"/>
    </row>
    <row r="4112" spans="15:15" x14ac:dyDescent="0.15">
      <c r="O4112" s="54"/>
    </row>
    <row r="4113" spans="15:15" x14ac:dyDescent="0.15">
      <c r="O4113" s="54"/>
    </row>
    <row r="4114" spans="15:15" x14ac:dyDescent="0.15">
      <c r="O4114" s="54"/>
    </row>
    <row r="4115" spans="15:15" x14ac:dyDescent="0.15">
      <c r="O4115" s="54"/>
    </row>
    <row r="4116" spans="15:15" x14ac:dyDescent="0.15">
      <c r="O4116" s="54"/>
    </row>
    <row r="4117" spans="15:15" x14ac:dyDescent="0.15">
      <c r="O4117" s="54"/>
    </row>
    <row r="4118" spans="15:15" x14ac:dyDescent="0.15">
      <c r="O4118" s="54"/>
    </row>
    <row r="4119" spans="15:15" x14ac:dyDescent="0.15">
      <c r="O4119" s="54"/>
    </row>
    <row r="4120" spans="15:15" x14ac:dyDescent="0.15">
      <c r="O4120" s="54"/>
    </row>
    <row r="4121" spans="15:15" x14ac:dyDescent="0.15">
      <c r="O4121" s="54"/>
    </row>
    <row r="4122" spans="15:15" x14ac:dyDescent="0.15">
      <c r="O4122" s="54"/>
    </row>
    <row r="4123" spans="15:15" x14ac:dyDescent="0.15">
      <c r="O4123" s="54"/>
    </row>
    <row r="4124" spans="15:15" x14ac:dyDescent="0.15">
      <c r="O4124" s="54"/>
    </row>
    <row r="4125" spans="15:15" x14ac:dyDescent="0.15">
      <c r="O4125" s="54"/>
    </row>
    <row r="4126" spans="15:15" x14ac:dyDescent="0.15">
      <c r="O4126" s="54"/>
    </row>
    <row r="4127" spans="15:15" x14ac:dyDescent="0.15">
      <c r="O4127" s="54"/>
    </row>
    <row r="4128" spans="15:15" x14ac:dyDescent="0.15">
      <c r="O4128" s="54"/>
    </row>
    <row r="4129" spans="15:15" x14ac:dyDescent="0.15">
      <c r="O4129" s="54"/>
    </row>
    <row r="4130" spans="15:15" x14ac:dyDescent="0.15">
      <c r="O4130" s="54"/>
    </row>
    <row r="4131" spans="15:15" x14ac:dyDescent="0.15">
      <c r="O4131" s="54"/>
    </row>
    <row r="4132" spans="15:15" x14ac:dyDescent="0.15">
      <c r="O4132" s="54"/>
    </row>
    <row r="4133" spans="15:15" x14ac:dyDescent="0.15">
      <c r="O4133" s="54"/>
    </row>
    <row r="4134" spans="15:15" x14ac:dyDescent="0.15">
      <c r="O4134" s="54"/>
    </row>
    <row r="4135" spans="15:15" x14ac:dyDescent="0.15">
      <c r="O4135" s="54"/>
    </row>
    <row r="4136" spans="15:15" x14ac:dyDescent="0.15">
      <c r="O4136" s="54"/>
    </row>
    <row r="4137" spans="15:15" x14ac:dyDescent="0.15">
      <c r="O4137" s="54"/>
    </row>
    <row r="4138" spans="15:15" x14ac:dyDescent="0.15">
      <c r="O4138" s="54"/>
    </row>
    <row r="4139" spans="15:15" x14ac:dyDescent="0.15">
      <c r="O4139" s="54"/>
    </row>
    <row r="4140" spans="15:15" x14ac:dyDescent="0.15">
      <c r="O4140" s="54"/>
    </row>
    <row r="4141" spans="15:15" x14ac:dyDescent="0.15">
      <c r="O4141" s="54"/>
    </row>
    <row r="4142" spans="15:15" x14ac:dyDescent="0.15">
      <c r="O4142" s="54"/>
    </row>
    <row r="4143" spans="15:15" x14ac:dyDescent="0.15">
      <c r="O4143" s="54"/>
    </row>
    <row r="4144" spans="15:15" x14ac:dyDescent="0.15">
      <c r="O4144" s="54"/>
    </row>
    <row r="4145" spans="15:15" x14ac:dyDescent="0.15">
      <c r="O4145" s="54"/>
    </row>
    <row r="4146" spans="15:15" x14ac:dyDescent="0.15">
      <c r="O4146" s="54"/>
    </row>
    <row r="4147" spans="15:15" x14ac:dyDescent="0.15">
      <c r="O4147" s="54"/>
    </row>
    <row r="4148" spans="15:15" x14ac:dyDescent="0.15">
      <c r="O4148" s="54"/>
    </row>
    <row r="4149" spans="15:15" x14ac:dyDescent="0.15">
      <c r="O4149" s="54"/>
    </row>
    <row r="4150" spans="15:15" x14ac:dyDescent="0.15">
      <c r="O4150" s="54"/>
    </row>
    <row r="4151" spans="15:15" x14ac:dyDescent="0.15">
      <c r="O4151" s="54"/>
    </row>
    <row r="4152" spans="15:15" x14ac:dyDescent="0.15">
      <c r="O4152" s="54"/>
    </row>
    <row r="4153" spans="15:15" x14ac:dyDescent="0.15">
      <c r="O4153" s="54"/>
    </row>
    <row r="4154" spans="15:15" x14ac:dyDescent="0.15">
      <c r="O4154" s="54"/>
    </row>
    <row r="4155" spans="15:15" x14ac:dyDescent="0.15">
      <c r="O4155" s="54"/>
    </row>
    <row r="4156" spans="15:15" x14ac:dyDescent="0.15">
      <c r="O4156" s="54"/>
    </row>
    <row r="4157" spans="15:15" x14ac:dyDescent="0.15">
      <c r="O4157" s="54"/>
    </row>
    <row r="4158" spans="15:15" x14ac:dyDescent="0.15">
      <c r="O4158" s="54"/>
    </row>
    <row r="4159" spans="15:15" x14ac:dyDescent="0.15">
      <c r="O4159" s="54"/>
    </row>
    <row r="4160" spans="15:15" x14ac:dyDescent="0.15">
      <c r="O4160" s="54"/>
    </row>
    <row r="4161" spans="15:15" x14ac:dyDescent="0.15">
      <c r="O4161" s="54"/>
    </row>
    <row r="4162" spans="15:15" x14ac:dyDescent="0.15">
      <c r="O4162" s="54"/>
    </row>
    <row r="4163" spans="15:15" x14ac:dyDescent="0.15">
      <c r="O4163" s="54"/>
    </row>
    <row r="4164" spans="15:15" x14ac:dyDescent="0.15">
      <c r="O4164" s="54"/>
    </row>
    <row r="4165" spans="15:15" x14ac:dyDescent="0.15">
      <c r="O4165" s="54"/>
    </row>
    <row r="4166" spans="15:15" x14ac:dyDescent="0.15">
      <c r="O4166" s="54"/>
    </row>
    <row r="4167" spans="15:15" x14ac:dyDescent="0.15">
      <c r="O4167" s="54"/>
    </row>
    <row r="4168" spans="15:15" x14ac:dyDescent="0.15">
      <c r="O4168" s="54"/>
    </row>
    <row r="4169" spans="15:15" x14ac:dyDescent="0.15">
      <c r="O4169" s="54"/>
    </row>
    <row r="4170" spans="15:15" x14ac:dyDescent="0.15">
      <c r="O4170" s="54"/>
    </row>
    <row r="4171" spans="15:15" x14ac:dyDescent="0.15">
      <c r="O4171" s="54"/>
    </row>
    <row r="4172" spans="15:15" x14ac:dyDescent="0.15">
      <c r="O4172" s="54"/>
    </row>
    <row r="4173" spans="15:15" x14ac:dyDescent="0.15">
      <c r="O4173" s="54"/>
    </row>
    <row r="4174" spans="15:15" x14ac:dyDescent="0.15">
      <c r="O4174" s="54"/>
    </row>
    <row r="4175" spans="15:15" x14ac:dyDescent="0.15">
      <c r="O4175" s="54"/>
    </row>
    <row r="4176" spans="15:15" x14ac:dyDescent="0.15">
      <c r="O4176" s="54"/>
    </row>
    <row r="4177" spans="15:15" x14ac:dyDescent="0.15">
      <c r="O4177" s="54"/>
    </row>
    <row r="4178" spans="15:15" x14ac:dyDescent="0.15">
      <c r="O4178" s="54"/>
    </row>
    <row r="4179" spans="15:15" x14ac:dyDescent="0.15">
      <c r="O4179" s="54"/>
    </row>
    <row r="4180" spans="15:15" x14ac:dyDescent="0.15">
      <c r="O4180" s="54"/>
    </row>
    <row r="4181" spans="15:15" x14ac:dyDescent="0.15">
      <c r="O4181" s="54"/>
    </row>
    <row r="4182" spans="15:15" x14ac:dyDescent="0.15">
      <c r="O4182" s="54"/>
    </row>
    <row r="4183" spans="15:15" x14ac:dyDescent="0.15">
      <c r="O4183" s="54"/>
    </row>
    <row r="4184" spans="15:15" x14ac:dyDescent="0.15">
      <c r="O4184" s="54"/>
    </row>
    <row r="4185" spans="15:15" x14ac:dyDescent="0.15">
      <c r="O4185" s="54"/>
    </row>
    <row r="4186" spans="15:15" x14ac:dyDescent="0.15">
      <c r="O4186" s="54"/>
    </row>
    <row r="4187" spans="15:15" x14ac:dyDescent="0.15">
      <c r="O4187" s="54"/>
    </row>
    <row r="4188" spans="15:15" x14ac:dyDescent="0.15">
      <c r="O4188" s="54"/>
    </row>
    <row r="4189" spans="15:15" x14ac:dyDescent="0.15">
      <c r="O4189" s="54"/>
    </row>
    <row r="4190" spans="15:15" x14ac:dyDescent="0.15">
      <c r="O4190" s="54"/>
    </row>
    <row r="4191" spans="15:15" x14ac:dyDescent="0.15">
      <c r="O4191" s="54"/>
    </row>
    <row r="4192" spans="15:15" x14ac:dyDescent="0.15">
      <c r="O4192" s="54"/>
    </row>
    <row r="4193" spans="15:15" x14ac:dyDescent="0.15">
      <c r="O4193" s="54"/>
    </row>
    <row r="4194" spans="15:15" x14ac:dyDescent="0.15">
      <c r="O4194" s="54"/>
    </row>
    <row r="4195" spans="15:15" x14ac:dyDescent="0.15">
      <c r="O4195" s="54"/>
    </row>
    <row r="4196" spans="15:15" x14ac:dyDescent="0.15">
      <c r="O4196" s="54"/>
    </row>
    <row r="4197" spans="15:15" x14ac:dyDescent="0.15">
      <c r="O4197" s="54"/>
    </row>
    <row r="4198" spans="15:15" x14ac:dyDescent="0.15">
      <c r="O4198" s="54"/>
    </row>
    <row r="4199" spans="15:15" x14ac:dyDescent="0.15">
      <c r="O4199" s="54"/>
    </row>
    <row r="4200" spans="15:15" x14ac:dyDescent="0.15">
      <c r="O4200" s="54"/>
    </row>
    <row r="4201" spans="15:15" x14ac:dyDescent="0.15">
      <c r="O4201" s="54"/>
    </row>
    <row r="4202" spans="15:15" x14ac:dyDescent="0.15">
      <c r="O4202" s="54"/>
    </row>
    <row r="4203" spans="15:15" x14ac:dyDescent="0.15">
      <c r="O4203" s="54"/>
    </row>
    <row r="4204" spans="15:15" x14ac:dyDescent="0.15">
      <c r="O4204" s="54"/>
    </row>
    <row r="4205" spans="15:15" x14ac:dyDescent="0.15">
      <c r="O4205" s="54"/>
    </row>
    <row r="4206" spans="15:15" x14ac:dyDescent="0.15">
      <c r="O4206" s="54"/>
    </row>
    <row r="4207" spans="15:15" x14ac:dyDescent="0.15">
      <c r="O4207" s="54"/>
    </row>
    <row r="4208" spans="15:15" x14ac:dyDescent="0.15">
      <c r="O4208" s="54"/>
    </row>
    <row r="4209" spans="15:15" x14ac:dyDescent="0.15">
      <c r="O4209" s="54"/>
    </row>
    <row r="4210" spans="15:15" x14ac:dyDescent="0.15">
      <c r="O4210" s="54"/>
    </row>
    <row r="4211" spans="15:15" x14ac:dyDescent="0.15">
      <c r="O4211" s="54"/>
    </row>
    <row r="4212" spans="15:15" x14ac:dyDescent="0.15">
      <c r="O4212" s="54"/>
    </row>
    <row r="4213" spans="15:15" x14ac:dyDescent="0.15">
      <c r="O4213" s="54"/>
    </row>
    <row r="4214" spans="15:15" x14ac:dyDescent="0.15">
      <c r="O4214" s="54"/>
    </row>
    <row r="4215" spans="15:15" x14ac:dyDescent="0.15">
      <c r="O4215" s="54"/>
    </row>
    <row r="4216" spans="15:15" x14ac:dyDescent="0.15">
      <c r="O4216" s="54"/>
    </row>
    <row r="4217" spans="15:15" x14ac:dyDescent="0.15">
      <c r="O4217" s="54"/>
    </row>
    <row r="4218" spans="15:15" x14ac:dyDescent="0.15">
      <c r="O4218" s="54"/>
    </row>
    <row r="4219" spans="15:15" x14ac:dyDescent="0.15">
      <c r="O4219" s="54"/>
    </row>
    <row r="4220" spans="15:15" x14ac:dyDescent="0.15">
      <c r="O4220" s="54"/>
    </row>
    <row r="4221" spans="15:15" x14ac:dyDescent="0.15">
      <c r="O4221" s="54"/>
    </row>
    <row r="4222" spans="15:15" x14ac:dyDescent="0.15">
      <c r="O4222" s="54"/>
    </row>
    <row r="4223" spans="15:15" x14ac:dyDescent="0.15">
      <c r="O4223" s="54"/>
    </row>
    <row r="4224" spans="15:15" x14ac:dyDescent="0.15">
      <c r="O4224" s="54"/>
    </row>
    <row r="4225" spans="15:15" x14ac:dyDescent="0.15">
      <c r="O4225" s="54"/>
    </row>
    <row r="4226" spans="15:15" x14ac:dyDescent="0.15">
      <c r="O4226" s="54"/>
    </row>
    <row r="4227" spans="15:15" x14ac:dyDescent="0.15">
      <c r="O4227" s="54"/>
    </row>
    <row r="4228" spans="15:15" x14ac:dyDescent="0.15">
      <c r="O4228" s="54"/>
    </row>
    <row r="4229" spans="15:15" x14ac:dyDescent="0.15">
      <c r="O4229" s="54"/>
    </row>
    <row r="4230" spans="15:15" x14ac:dyDescent="0.15">
      <c r="O4230" s="54"/>
    </row>
    <row r="4231" spans="15:15" x14ac:dyDescent="0.15">
      <c r="O4231" s="54"/>
    </row>
    <row r="4232" spans="15:15" x14ac:dyDescent="0.15">
      <c r="O4232" s="54"/>
    </row>
    <row r="4233" spans="15:15" x14ac:dyDescent="0.15">
      <c r="O4233" s="54"/>
    </row>
    <row r="4234" spans="15:15" x14ac:dyDescent="0.15">
      <c r="O4234" s="54"/>
    </row>
    <row r="4235" spans="15:15" x14ac:dyDescent="0.15">
      <c r="O4235" s="54"/>
    </row>
    <row r="4236" spans="15:15" x14ac:dyDescent="0.15">
      <c r="O4236" s="54"/>
    </row>
    <row r="4237" spans="15:15" x14ac:dyDescent="0.15">
      <c r="O4237" s="54"/>
    </row>
    <row r="4238" spans="15:15" x14ac:dyDescent="0.15">
      <c r="O4238" s="54"/>
    </row>
    <row r="4239" spans="15:15" x14ac:dyDescent="0.15">
      <c r="O4239" s="54"/>
    </row>
    <row r="4240" spans="15:15" x14ac:dyDescent="0.15">
      <c r="O4240" s="54"/>
    </row>
    <row r="4241" spans="15:15" x14ac:dyDescent="0.15">
      <c r="O4241" s="54"/>
    </row>
    <row r="4242" spans="15:15" x14ac:dyDescent="0.15">
      <c r="O4242" s="54"/>
    </row>
    <row r="4243" spans="15:15" x14ac:dyDescent="0.15">
      <c r="O4243" s="54"/>
    </row>
    <row r="4244" spans="15:15" x14ac:dyDescent="0.15">
      <c r="O4244" s="54"/>
    </row>
    <row r="4245" spans="15:15" x14ac:dyDescent="0.15">
      <c r="O4245" s="54"/>
    </row>
    <row r="4246" spans="15:15" x14ac:dyDescent="0.15">
      <c r="O4246" s="54"/>
    </row>
    <row r="4247" spans="15:15" x14ac:dyDescent="0.15">
      <c r="O4247" s="54"/>
    </row>
    <row r="4248" spans="15:15" x14ac:dyDescent="0.15">
      <c r="O4248" s="54"/>
    </row>
    <row r="4249" spans="15:15" x14ac:dyDescent="0.15">
      <c r="O4249" s="54"/>
    </row>
    <row r="4250" spans="15:15" x14ac:dyDescent="0.15">
      <c r="O4250" s="54"/>
    </row>
    <row r="4251" spans="15:15" x14ac:dyDescent="0.15">
      <c r="O4251" s="54"/>
    </row>
    <row r="4252" spans="15:15" x14ac:dyDescent="0.15">
      <c r="O4252" s="54"/>
    </row>
    <row r="4253" spans="15:15" x14ac:dyDescent="0.15">
      <c r="O4253" s="54"/>
    </row>
    <row r="4254" spans="15:15" x14ac:dyDescent="0.15">
      <c r="O4254" s="54"/>
    </row>
    <row r="4255" spans="15:15" x14ac:dyDescent="0.15">
      <c r="O4255" s="54"/>
    </row>
    <row r="4256" spans="15:15" x14ac:dyDescent="0.15">
      <c r="O4256" s="54"/>
    </row>
    <row r="4257" spans="15:15" x14ac:dyDescent="0.15">
      <c r="O4257" s="54"/>
    </row>
    <row r="4258" spans="15:15" x14ac:dyDescent="0.15">
      <c r="O4258" s="54"/>
    </row>
    <row r="4259" spans="15:15" x14ac:dyDescent="0.15">
      <c r="O4259" s="54"/>
    </row>
    <row r="4260" spans="15:15" x14ac:dyDescent="0.15">
      <c r="O4260" s="54"/>
    </row>
    <row r="4261" spans="15:15" x14ac:dyDescent="0.15">
      <c r="O4261" s="54"/>
    </row>
    <row r="4262" spans="15:15" x14ac:dyDescent="0.15">
      <c r="O4262" s="54"/>
    </row>
    <row r="4263" spans="15:15" x14ac:dyDescent="0.15">
      <c r="O4263" s="54"/>
    </row>
    <row r="4264" spans="15:15" x14ac:dyDescent="0.15">
      <c r="O4264" s="54"/>
    </row>
    <row r="4265" spans="15:15" x14ac:dyDescent="0.15">
      <c r="O4265" s="54"/>
    </row>
    <row r="4266" spans="15:15" x14ac:dyDescent="0.15">
      <c r="O4266" s="54"/>
    </row>
    <row r="4267" spans="15:15" x14ac:dyDescent="0.15">
      <c r="O4267" s="54"/>
    </row>
    <row r="4268" spans="15:15" x14ac:dyDescent="0.15">
      <c r="O4268" s="54"/>
    </row>
    <row r="4269" spans="15:15" x14ac:dyDescent="0.15">
      <c r="O4269" s="54"/>
    </row>
    <row r="4270" spans="15:15" x14ac:dyDescent="0.15">
      <c r="O4270" s="54"/>
    </row>
    <row r="4271" spans="15:15" x14ac:dyDescent="0.15">
      <c r="O4271" s="54"/>
    </row>
    <row r="4272" spans="15:15" x14ac:dyDescent="0.15">
      <c r="O4272" s="54"/>
    </row>
    <row r="4273" spans="15:15" x14ac:dyDescent="0.15">
      <c r="O4273" s="54"/>
    </row>
    <row r="4274" spans="15:15" x14ac:dyDescent="0.15">
      <c r="O4274" s="54"/>
    </row>
    <row r="4275" spans="15:15" x14ac:dyDescent="0.15">
      <c r="O4275" s="54"/>
    </row>
    <row r="4276" spans="15:15" x14ac:dyDescent="0.15">
      <c r="O4276" s="54"/>
    </row>
    <row r="4277" spans="15:15" x14ac:dyDescent="0.15">
      <c r="O4277" s="54"/>
    </row>
    <row r="4278" spans="15:15" x14ac:dyDescent="0.15">
      <c r="O4278" s="54"/>
    </row>
    <row r="4279" spans="15:15" x14ac:dyDescent="0.15">
      <c r="O4279" s="54"/>
    </row>
    <row r="4280" spans="15:15" x14ac:dyDescent="0.15">
      <c r="O4280" s="54"/>
    </row>
    <row r="4281" spans="15:15" x14ac:dyDescent="0.15">
      <c r="O4281" s="54"/>
    </row>
    <row r="4282" spans="15:15" x14ac:dyDescent="0.15">
      <c r="O4282" s="54"/>
    </row>
    <row r="4283" spans="15:15" x14ac:dyDescent="0.15">
      <c r="O4283" s="54"/>
    </row>
    <row r="4284" spans="15:15" x14ac:dyDescent="0.15">
      <c r="O4284" s="54"/>
    </row>
    <row r="4285" spans="15:15" x14ac:dyDescent="0.15">
      <c r="O4285" s="54"/>
    </row>
    <row r="4286" spans="15:15" x14ac:dyDescent="0.15">
      <c r="O4286" s="54"/>
    </row>
    <row r="4287" spans="15:15" x14ac:dyDescent="0.15">
      <c r="O4287" s="54"/>
    </row>
    <row r="4288" spans="15:15" x14ac:dyDescent="0.15">
      <c r="O4288" s="54"/>
    </row>
    <row r="4289" spans="15:15" x14ac:dyDescent="0.15">
      <c r="O4289" s="54"/>
    </row>
    <row r="4290" spans="15:15" x14ac:dyDescent="0.15">
      <c r="O4290" s="54"/>
    </row>
    <row r="4291" spans="15:15" x14ac:dyDescent="0.15">
      <c r="O4291" s="54"/>
    </row>
    <row r="4292" spans="15:15" x14ac:dyDescent="0.15">
      <c r="O4292" s="54"/>
    </row>
    <row r="4293" spans="15:15" x14ac:dyDescent="0.15">
      <c r="O4293" s="54"/>
    </row>
    <row r="4294" spans="15:15" x14ac:dyDescent="0.15">
      <c r="O4294" s="54"/>
    </row>
    <row r="4295" spans="15:15" x14ac:dyDescent="0.15">
      <c r="O4295" s="54"/>
    </row>
    <row r="4296" spans="15:15" x14ac:dyDescent="0.15">
      <c r="O4296" s="54"/>
    </row>
    <row r="4297" spans="15:15" x14ac:dyDescent="0.15">
      <c r="O4297" s="54"/>
    </row>
    <row r="4298" spans="15:15" x14ac:dyDescent="0.15">
      <c r="O4298" s="54"/>
    </row>
    <row r="4299" spans="15:15" x14ac:dyDescent="0.15">
      <c r="O4299" s="54"/>
    </row>
    <row r="4300" spans="15:15" x14ac:dyDescent="0.15">
      <c r="O4300" s="54"/>
    </row>
    <row r="4301" spans="15:15" x14ac:dyDescent="0.15">
      <c r="O4301" s="54"/>
    </row>
    <row r="4302" spans="15:15" x14ac:dyDescent="0.15">
      <c r="O4302" s="54"/>
    </row>
    <row r="4303" spans="15:15" x14ac:dyDescent="0.15">
      <c r="O4303" s="54"/>
    </row>
    <row r="4304" spans="15:15" x14ac:dyDescent="0.15">
      <c r="O4304" s="54"/>
    </row>
    <row r="4305" spans="15:15" x14ac:dyDescent="0.15">
      <c r="O4305" s="54"/>
    </row>
    <row r="4306" spans="15:15" x14ac:dyDescent="0.15">
      <c r="O4306" s="54"/>
    </row>
    <row r="4307" spans="15:15" x14ac:dyDescent="0.15">
      <c r="O4307" s="54"/>
    </row>
    <row r="4308" spans="15:15" x14ac:dyDescent="0.15">
      <c r="O4308" s="54"/>
    </row>
    <row r="4309" spans="15:15" x14ac:dyDescent="0.15">
      <c r="O4309" s="54"/>
    </row>
    <row r="4310" spans="15:15" x14ac:dyDescent="0.15">
      <c r="O4310" s="54"/>
    </row>
    <row r="4311" spans="15:15" x14ac:dyDescent="0.15">
      <c r="O4311" s="54"/>
    </row>
    <row r="4312" spans="15:15" x14ac:dyDescent="0.15">
      <c r="O4312" s="54"/>
    </row>
    <row r="4313" spans="15:15" x14ac:dyDescent="0.15">
      <c r="O4313" s="54"/>
    </row>
    <row r="4314" spans="15:15" x14ac:dyDescent="0.15">
      <c r="O4314" s="54"/>
    </row>
    <row r="4315" spans="15:15" x14ac:dyDescent="0.15">
      <c r="O4315" s="54"/>
    </row>
    <row r="4316" spans="15:15" x14ac:dyDescent="0.15">
      <c r="O4316" s="54"/>
    </row>
    <row r="4317" spans="15:15" x14ac:dyDescent="0.15">
      <c r="O4317" s="54"/>
    </row>
    <row r="4318" spans="15:15" x14ac:dyDescent="0.15">
      <c r="O4318" s="54"/>
    </row>
    <row r="4319" spans="15:15" x14ac:dyDescent="0.15">
      <c r="O4319" s="54"/>
    </row>
    <row r="4320" spans="15:15" x14ac:dyDescent="0.15">
      <c r="O4320" s="54"/>
    </row>
    <row r="4321" spans="15:15" x14ac:dyDescent="0.15">
      <c r="O4321" s="54"/>
    </row>
    <row r="4322" spans="15:15" x14ac:dyDescent="0.15">
      <c r="O4322" s="54"/>
    </row>
    <row r="4323" spans="15:15" x14ac:dyDescent="0.15">
      <c r="O4323" s="54"/>
    </row>
    <row r="4324" spans="15:15" x14ac:dyDescent="0.15">
      <c r="O4324" s="54"/>
    </row>
    <row r="4325" spans="15:15" x14ac:dyDescent="0.15">
      <c r="O4325" s="54"/>
    </row>
    <row r="4326" spans="15:15" x14ac:dyDescent="0.15">
      <c r="O4326" s="54"/>
    </row>
    <row r="4327" spans="15:15" x14ac:dyDescent="0.15">
      <c r="O4327" s="54"/>
    </row>
    <row r="4328" spans="15:15" x14ac:dyDescent="0.15">
      <c r="O4328" s="54"/>
    </row>
    <row r="4329" spans="15:15" x14ac:dyDescent="0.15">
      <c r="O4329" s="54"/>
    </row>
    <row r="4330" spans="15:15" x14ac:dyDescent="0.15">
      <c r="O4330" s="54"/>
    </row>
    <row r="4331" spans="15:15" x14ac:dyDescent="0.15">
      <c r="O4331" s="54"/>
    </row>
    <row r="4332" spans="15:15" x14ac:dyDescent="0.15">
      <c r="O4332" s="54"/>
    </row>
    <row r="4333" spans="15:15" x14ac:dyDescent="0.15">
      <c r="O4333" s="54"/>
    </row>
    <row r="4334" spans="15:15" x14ac:dyDescent="0.15">
      <c r="O4334" s="54"/>
    </row>
    <row r="4335" spans="15:15" x14ac:dyDescent="0.15">
      <c r="O4335" s="54"/>
    </row>
    <row r="4336" spans="15:15" x14ac:dyDescent="0.15">
      <c r="O4336" s="54"/>
    </row>
    <row r="4337" spans="15:15" x14ac:dyDescent="0.15">
      <c r="O4337" s="54"/>
    </row>
    <row r="4338" spans="15:15" x14ac:dyDescent="0.15">
      <c r="O4338" s="54"/>
    </row>
    <row r="4339" spans="15:15" x14ac:dyDescent="0.15">
      <c r="O4339" s="54"/>
    </row>
    <row r="4340" spans="15:15" x14ac:dyDescent="0.15">
      <c r="O4340" s="54"/>
    </row>
    <row r="4341" spans="15:15" x14ac:dyDescent="0.15">
      <c r="O4341" s="54"/>
    </row>
    <row r="4342" spans="15:15" x14ac:dyDescent="0.15">
      <c r="O4342" s="54"/>
    </row>
    <row r="4343" spans="15:15" x14ac:dyDescent="0.15">
      <c r="O4343" s="54"/>
    </row>
    <row r="4344" spans="15:15" x14ac:dyDescent="0.15">
      <c r="O4344" s="54"/>
    </row>
    <row r="4345" spans="15:15" x14ac:dyDescent="0.15">
      <c r="O4345" s="54"/>
    </row>
    <row r="4346" spans="15:15" x14ac:dyDescent="0.15">
      <c r="O4346" s="54"/>
    </row>
    <row r="4347" spans="15:15" x14ac:dyDescent="0.15">
      <c r="O4347" s="54"/>
    </row>
    <row r="4348" spans="15:15" x14ac:dyDescent="0.15">
      <c r="O4348" s="54"/>
    </row>
    <row r="4349" spans="15:15" x14ac:dyDescent="0.15">
      <c r="O4349" s="54"/>
    </row>
    <row r="4350" spans="15:15" x14ac:dyDescent="0.15">
      <c r="O4350" s="54"/>
    </row>
    <row r="4351" spans="15:15" x14ac:dyDescent="0.15">
      <c r="O4351" s="54"/>
    </row>
    <row r="4352" spans="15:15" x14ac:dyDescent="0.15">
      <c r="O4352" s="54"/>
    </row>
    <row r="4353" spans="15:15" x14ac:dyDescent="0.15">
      <c r="O4353" s="54"/>
    </row>
    <row r="4354" spans="15:15" x14ac:dyDescent="0.15">
      <c r="O4354" s="54"/>
    </row>
    <row r="4355" spans="15:15" x14ac:dyDescent="0.15">
      <c r="O4355" s="54"/>
    </row>
    <row r="4356" spans="15:15" x14ac:dyDescent="0.15">
      <c r="O4356" s="54"/>
    </row>
    <row r="4357" spans="15:15" x14ac:dyDescent="0.15">
      <c r="O4357" s="54"/>
    </row>
    <row r="4358" spans="15:15" x14ac:dyDescent="0.15">
      <c r="O4358" s="54"/>
    </row>
    <row r="4359" spans="15:15" x14ac:dyDescent="0.15">
      <c r="O4359" s="54"/>
    </row>
    <row r="4360" spans="15:15" x14ac:dyDescent="0.15">
      <c r="O4360" s="54"/>
    </row>
    <row r="4361" spans="15:15" x14ac:dyDescent="0.15">
      <c r="O4361" s="54"/>
    </row>
    <row r="4362" spans="15:15" x14ac:dyDescent="0.15">
      <c r="O4362" s="54"/>
    </row>
    <row r="4363" spans="15:15" x14ac:dyDescent="0.15">
      <c r="O4363" s="54"/>
    </row>
    <row r="4364" spans="15:15" x14ac:dyDescent="0.15">
      <c r="O4364" s="54"/>
    </row>
    <row r="4365" spans="15:15" x14ac:dyDescent="0.15">
      <c r="O4365" s="54"/>
    </row>
    <row r="4366" spans="15:15" x14ac:dyDescent="0.15">
      <c r="O4366" s="54"/>
    </row>
    <row r="4367" spans="15:15" x14ac:dyDescent="0.15">
      <c r="O4367" s="54"/>
    </row>
    <row r="4368" spans="15:15" x14ac:dyDescent="0.15">
      <c r="O4368" s="54"/>
    </row>
    <row r="4369" spans="15:15" x14ac:dyDescent="0.15">
      <c r="O4369" s="54"/>
    </row>
    <row r="4370" spans="15:15" x14ac:dyDescent="0.15">
      <c r="O4370" s="54"/>
    </row>
    <row r="4371" spans="15:15" x14ac:dyDescent="0.15">
      <c r="O4371" s="54"/>
    </row>
    <row r="4372" spans="15:15" x14ac:dyDescent="0.15">
      <c r="O4372" s="54"/>
    </row>
    <row r="4373" spans="15:15" x14ac:dyDescent="0.15">
      <c r="O4373" s="54"/>
    </row>
    <row r="4374" spans="15:15" x14ac:dyDescent="0.15">
      <c r="O4374" s="54"/>
    </row>
    <row r="4375" spans="15:15" x14ac:dyDescent="0.15">
      <c r="O4375" s="54"/>
    </row>
    <row r="4376" spans="15:15" x14ac:dyDescent="0.15">
      <c r="O4376" s="54"/>
    </row>
    <row r="4377" spans="15:15" x14ac:dyDescent="0.15">
      <c r="O4377" s="54"/>
    </row>
    <row r="4378" spans="15:15" x14ac:dyDescent="0.15">
      <c r="O4378" s="54"/>
    </row>
    <row r="4379" spans="15:15" x14ac:dyDescent="0.15">
      <c r="O4379" s="54"/>
    </row>
    <row r="4380" spans="15:15" x14ac:dyDescent="0.15">
      <c r="O4380" s="54"/>
    </row>
    <row r="4381" spans="15:15" x14ac:dyDescent="0.15">
      <c r="O4381" s="54"/>
    </row>
    <row r="4382" spans="15:15" x14ac:dyDescent="0.15">
      <c r="O4382" s="54"/>
    </row>
    <row r="4383" spans="15:15" x14ac:dyDescent="0.15">
      <c r="O4383" s="54"/>
    </row>
    <row r="4384" spans="15:15" x14ac:dyDescent="0.15">
      <c r="O4384" s="54"/>
    </row>
    <row r="4385" spans="15:15" x14ac:dyDescent="0.15">
      <c r="O4385" s="54"/>
    </row>
    <row r="4386" spans="15:15" x14ac:dyDescent="0.15">
      <c r="O4386" s="54"/>
    </row>
    <row r="4387" spans="15:15" x14ac:dyDescent="0.15">
      <c r="O4387" s="54"/>
    </row>
    <row r="4388" spans="15:15" x14ac:dyDescent="0.15">
      <c r="O4388" s="54"/>
    </row>
    <row r="4389" spans="15:15" x14ac:dyDescent="0.15">
      <c r="O4389" s="54"/>
    </row>
    <row r="4390" spans="15:15" x14ac:dyDescent="0.15">
      <c r="O4390" s="54"/>
    </row>
    <row r="4391" spans="15:15" x14ac:dyDescent="0.15">
      <c r="O4391" s="54"/>
    </row>
    <row r="4392" spans="15:15" x14ac:dyDescent="0.15">
      <c r="O4392" s="54"/>
    </row>
    <row r="4393" spans="15:15" x14ac:dyDescent="0.15">
      <c r="O4393" s="54"/>
    </row>
    <row r="4394" spans="15:15" x14ac:dyDescent="0.15">
      <c r="O4394" s="54"/>
    </row>
    <row r="4395" spans="15:15" x14ac:dyDescent="0.15">
      <c r="O4395" s="54"/>
    </row>
    <row r="4396" spans="15:15" x14ac:dyDescent="0.15">
      <c r="O4396" s="54"/>
    </row>
    <row r="4397" spans="15:15" x14ac:dyDescent="0.15">
      <c r="O4397" s="54"/>
    </row>
    <row r="4398" spans="15:15" x14ac:dyDescent="0.15">
      <c r="O4398" s="54"/>
    </row>
    <row r="4399" spans="15:15" x14ac:dyDescent="0.15">
      <c r="O4399" s="54"/>
    </row>
    <row r="4400" spans="15:15" x14ac:dyDescent="0.15">
      <c r="O4400" s="54"/>
    </row>
    <row r="4401" spans="15:15" x14ac:dyDescent="0.15">
      <c r="O4401" s="54"/>
    </row>
    <row r="4402" spans="15:15" x14ac:dyDescent="0.15">
      <c r="O4402" s="54"/>
    </row>
    <row r="4403" spans="15:15" x14ac:dyDescent="0.15">
      <c r="O4403" s="54"/>
    </row>
    <row r="4404" spans="15:15" x14ac:dyDescent="0.15">
      <c r="O4404" s="54"/>
    </row>
    <row r="4405" spans="15:15" x14ac:dyDescent="0.15">
      <c r="O4405" s="54"/>
    </row>
    <row r="4406" spans="15:15" x14ac:dyDescent="0.15">
      <c r="O4406" s="54"/>
    </row>
    <row r="4407" spans="15:15" x14ac:dyDescent="0.15">
      <c r="O4407" s="54"/>
    </row>
    <row r="4408" spans="15:15" x14ac:dyDescent="0.15">
      <c r="O4408" s="54"/>
    </row>
    <row r="4409" spans="15:15" x14ac:dyDescent="0.15">
      <c r="O4409" s="54"/>
    </row>
    <row r="4410" spans="15:15" x14ac:dyDescent="0.15">
      <c r="O4410" s="54"/>
    </row>
    <row r="4411" spans="15:15" x14ac:dyDescent="0.15">
      <c r="O4411" s="54"/>
    </row>
    <row r="4412" spans="15:15" x14ac:dyDescent="0.15">
      <c r="O4412" s="54"/>
    </row>
    <row r="4413" spans="15:15" x14ac:dyDescent="0.15">
      <c r="O4413" s="54"/>
    </row>
    <row r="4414" spans="15:15" x14ac:dyDescent="0.15">
      <c r="O4414" s="54"/>
    </row>
    <row r="4415" spans="15:15" x14ac:dyDescent="0.15">
      <c r="O4415" s="54"/>
    </row>
    <row r="4416" spans="15:15" x14ac:dyDescent="0.15">
      <c r="O4416" s="54"/>
    </row>
    <row r="4417" spans="15:15" x14ac:dyDescent="0.15">
      <c r="O4417" s="54"/>
    </row>
    <row r="4418" spans="15:15" x14ac:dyDescent="0.15">
      <c r="O4418" s="54"/>
    </row>
    <row r="4419" spans="15:15" x14ac:dyDescent="0.15">
      <c r="O4419" s="54"/>
    </row>
    <row r="4420" spans="15:15" x14ac:dyDescent="0.15">
      <c r="O4420" s="54"/>
    </row>
    <row r="4421" spans="15:15" x14ac:dyDescent="0.15">
      <c r="O4421" s="54"/>
    </row>
    <row r="4422" spans="15:15" x14ac:dyDescent="0.15">
      <c r="O4422" s="54"/>
    </row>
    <row r="4423" spans="15:15" x14ac:dyDescent="0.15">
      <c r="O4423" s="54"/>
    </row>
    <row r="4424" spans="15:15" x14ac:dyDescent="0.15">
      <c r="O4424" s="54"/>
    </row>
    <row r="4425" spans="15:15" x14ac:dyDescent="0.15">
      <c r="O4425" s="54"/>
    </row>
    <row r="4426" spans="15:15" x14ac:dyDescent="0.15">
      <c r="O4426" s="54"/>
    </row>
    <row r="4427" spans="15:15" x14ac:dyDescent="0.15">
      <c r="O4427" s="54"/>
    </row>
    <row r="4428" spans="15:15" x14ac:dyDescent="0.15">
      <c r="O4428" s="54"/>
    </row>
    <row r="4429" spans="15:15" x14ac:dyDescent="0.15">
      <c r="O4429" s="54"/>
    </row>
    <row r="4430" spans="15:15" x14ac:dyDescent="0.15">
      <c r="O4430" s="54"/>
    </row>
    <row r="4431" spans="15:15" x14ac:dyDescent="0.15">
      <c r="O4431" s="54"/>
    </row>
    <row r="4432" spans="15:15" x14ac:dyDescent="0.15">
      <c r="O4432" s="54"/>
    </row>
    <row r="4433" spans="15:15" x14ac:dyDescent="0.15">
      <c r="O4433" s="54"/>
    </row>
    <row r="4434" spans="15:15" x14ac:dyDescent="0.15">
      <c r="O4434" s="54"/>
    </row>
    <row r="4435" spans="15:15" x14ac:dyDescent="0.15">
      <c r="O4435" s="54"/>
    </row>
    <row r="4436" spans="15:15" x14ac:dyDescent="0.15">
      <c r="O4436" s="54"/>
    </row>
    <row r="4437" spans="15:15" x14ac:dyDescent="0.15">
      <c r="O4437" s="54"/>
    </row>
    <row r="4438" spans="15:15" x14ac:dyDescent="0.15">
      <c r="O4438" s="54"/>
    </row>
    <row r="4439" spans="15:15" x14ac:dyDescent="0.15">
      <c r="O4439" s="54"/>
    </row>
    <row r="4440" spans="15:15" x14ac:dyDescent="0.15">
      <c r="O4440" s="54"/>
    </row>
    <row r="4441" spans="15:15" x14ac:dyDescent="0.15">
      <c r="O4441" s="54"/>
    </row>
    <row r="4442" spans="15:15" x14ac:dyDescent="0.15">
      <c r="O4442" s="54"/>
    </row>
    <row r="4443" spans="15:15" x14ac:dyDescent="0.15">
      <c r="O4443" s="54"/>
    </row>
    <row r="4444" spans="15:15" x14ac:dyDescent="0.15">
      <c r="O4444" s="54"/>
    </row>
    <row r="4445" spans="15:15" x14ac:dyDescent="0.15">
      <c r="O4445" s="54"/>
    </row>
    <row r="4446" spans="15:15" x14ac:dyDescent="0.15">
      <c r="O4446" s="54"/>
    </row>
    <row r="4447" spans="15:15" x14ac:dyDescent="0.15">
      <c r="O4447" s="54"/>
    </row>
    <row r="4448" spans="15:15" x14ac:dyDescent="0.15">
      <c r="O4448" s="54"/>
    </row>
    <row r="4449" spans="15:15" x14ac:dyDescent="0.15">
      <c r="O4449" s="54"/>
    </row>
    <row r="4450" spans="15:15" x14ac:dyDescent="0.15">
      <c r="O4450" s="54"/>
    </row>
    <row r="4451" spans="15:15" x14ac:dyDescent="0.15">
      <c r="O4451" s="54"/>
    </row>
    <row r="4452" spans="15:15" x14ac:dyDescent="0.15">
      <c r="O4452" s="54"/>
    </row>
    <row r="4453" spans="15:15" x14ac:dyDescent="0.15">
      <c r="O4453" s="54"/>
    </row>
    <row r="4454" spans="15:15" x14ac:dyDescent="0.15">
      <c r="O4454" s="54"/>
    </row>
    <row r="4455" spans="15:15" x14ac:dyDescent="0.15">
      <c r="O4455" s="54"/>
    </row>
    <row r="4456" spans="15:15" x14ac:dyDescent="0.15">
      <c r="O4456" s="54"/>
    </row>
    <row r="4457" spans="15:15" x14ac:dyDescent="0.15">
      <c r="O4457" s="54"/>
    </row>
    <row r="4458" spans="15:15" x14ac:dyDescent="0.15">
      <c r="O4458" s="54"/>
    </row>
    <row r="4459" spans="15:15" x14ac:dyDescent="0.15">
      <c r="O4459" s="54"/>
    </row>
    <row r="4460" spans="15:15" x14ac:dyDescent="0.15">
      <c r="O4460" s="54"/>
    </row>
    <row r="4461" spans="15:15" x14ac:dyDescent="0.15">
      <c r="O4461" s="54"/>
    </row>
    <row r="4462" spans="15:15" x14ac:dyDescent="0.15">
      <c r="O4462" s="54"/>
    </row>
    <row r="4463" spans="15:15" x14ac:dyDescent="0.15">
      <c r="O4463" s="54"/>
    </row>
    <row r="4464" spans="15:15" x14ac:dyDescent="0.15">
      <c r="O4464" s="54"/>
    </row>
    <row r="4465" spans="15:15" x14ac:dyDescent="0.15">
      <c r="O4465" s="54"/>
    </row>
    <row r="4466" spans="15:15" x14ac:dyDescent="0.15">
      <c r="O4466" s="54"/>
    </row>
    <row r="4467" spans="15:15" x14ac:dyDescent="0.15">
      <c r="O4467" s="54"/>
    </row>
    <row r="4468" spans="15:15" x14ac:dyDescent="0.15">
      <c r="O4468" s="54"/>
    </row>
    <row r="4469" spans="15:15" x14ac:dyDescent="0.15">
      <c r="O4469" s="54"/>
    </row>
    <row r="4470" spans="15:15" x14ac:dyDescent="0.15">
      <c r="O4470" s="54"/>
    </row>
    <row r="4471" spans="15:15" x14ac:dyDescent="0.15">
      <c r="O4471" s="54"/>
    </row>
    <row r="4472" spans="15:15" x14ac:dyDescent="0.15">
      <c r="O4472" s="54"/>
    </row>
    <row r="4473" spans="15:15" x14ac:dyDescent="0.15">
      <c r="O4473" s="54"/>
    </row>
    <row r="4474" spans="15:15" x14ac:dyDescent="0.15">
      <c r="O4474" s="54"/>
    </row>
    <row r="4475" spans="15:15" x14ac:dyDescent="0.15">
      <c r="O4475" s="54"/>
    </row>
    <row r="4476" spans="15:15" x14ac:dyDescent="0.15">
      <c r="O4476" s="54"/>
    </row>
    <row r="4477" spans="15:15" x14ac:dyDescent="0.15">
      <c r="O4477" s="54"/>
    </row>
    <row r="4478" spans="15:15" x14ac:dyDescent="0.15">
      <c r="O4478" s="54"/>
    </row>
    <row r="4479" spans="15:15" x14ac:dyDescent="0.15">
      <c r="O4479" s="54"/>
    </row>
    <row r="4480" spans="15:15" x14ac:dyDescent="0.15">
      <c r="O4480" s="54"/>
    </row>
    <row r="4481" spans="15:15" x14ac:dyDescent="0.15">
      <c r="O4481" s="54"/>
    </row>
    <row r="4482" spans="15:15" x14ac:dyDescent="0.15">
      <c r="O4482" s="54"/>
    </row>
    <row r="4483" spans="15:15" x14ac:dyDescent="0.15">
      <c r="O4483" s="54"/>
    </row>
    <row r="4484" spans="15:15" x14ac:dyDescent="0.15">
      <c r="O4484" s="54"/>
    </row>
    <row r="4485" spans="15:15" x14ac:dyDescent="0.15">
      <c r="O4485" s="54"/>
    </row>
    <row r="4486" spans="15:15" x14ac:dyDescent="0.15">
      <c r="O4486" s="54"/>
    </row>
    <row r="4487" spans="15:15" x14ac:dyDescent="0.15">
      <c r="O4487" s="54"/>
    </row>
    <row r="4488" spans="15:15" x14ac:dyDescent="0.15">
      <c r="O4488" s="54"/>
    </row>
    <row r="4489" spans="15:15" x14ac:dyDescent="0.15">
      <c r="O4489" s="54"/>
    </row>
    <row r="4490" spans="15:15" x14ac:dyDescent="0.15">
      <c r="O4490" s="54"/>
    </row>
    <row r="4491" spans="15:15" x14ac:dyDescent="0.15">
      <c r="O4491" s="54"/>
    </row>
    <row r="4492" spans="15:15" x14ac:dyDescent="0.15">
      <c r="O4492" s="54"/>
    </row>
    <row r="4493" spans="15:15" x14ac:dyDescent="0.15">
      <c r="O4493" s="54"/>
    </row>
    <row r="4494" spans="15:15" x14ac:dyDescent="0.15">
      <c r="O4494" s="54"/>
    </row>
    <row r="4495" spans="15:15" x14ac:dyDescent="0.15">
      <c r="O4495" s="54"/>
    </row>
    <row r="4496" spans="15:15" x14ac:dyDescent="0.15">
      <c r="O4496" s="54"/>
    </row>
    <row r="4497" spans="15:15" x14ac:dyDescent="0.15">
      <c r="O4497" s="54"/>
    </row>
    <row r="4498" spans="15:15" x14ac:dyDescent="0.15">
      <c r="O4498" s="54"/>
    </row>
    <row r="4499" spans="15:15" x14ac:dyDescent="0.15">
      <c r="O4499" s="54"/>
    </row>
    <row r="4500" spans="15:15" x14ac:dyDescent="0.15">
      <c r="O4500" s="54"/>
    </row>
    <row r="4501" spans="15:15" x14ac:dyDescent="0.15">
      <c r="O4501" s="54"/>
    </row>
    <row r="4502" spans="15:15" x14ac:dyDescent="0.15">
      <c r="O4502" s="54"/>
    </row>
    <row r="4503" spans="15:15" x14ac:dyDescent="0.15">
      <c r="O4503" s="54"/>
    </row>
    <row r="4504" spans="15:15" x14ac:dyDescent="0.15">
      <c r="O4504" s="54"/>
    </row>
    <row r="4505" spans="15:15" x14ac:dyDescent="0.15">
      <c r="O4505" s="54"/>
    </row>
    <row r="4506" spans="15:15" x14ac:dyDescent="0.15">
      <c r="O4506" s="54"/>
    </row>
    <row r="4507" spans="15:15" x14ac:dyDescent="0.15">
      <c r="O4507" s="54"/>
    </row>
    <row r="4508" spans="15:15" x14ac:dyDescent="0.15">
      <c r="O4508" s="54"/>
    </row>
    <row r="4509" spans="15:15" x14ac:dyDescent="0.15">
      <c r="O4509" s="54"/>
    </row>
    <row r="4510" spans="15:15" x14ac:dyDescent="0.15">
      <c r="O4510" s="54"/>
    </row>
    <row r="4511" spans="15:15" x14ac:dyDescent="0.15">
      <c r="O4511" s="54"/>
    </row>
    <row r="4512" spans="15:15" x14ac:dyDescent="0.15">
      <c r="O4512" s="54"/>
    </row>
    <row r="4513" spans="15:15" x14ac:dyDescent="0.15">
      <c r="O4513" s="54"/>
    </row>
    <row r="4514" spans="15:15" x14ac:dyDescent="0.15">
      <c r="O4514" s="54"/>
    </row>
    <row r="4515" spans="15:15" x14ac:dyDescent="0.15">
      <c r="O4515" s="54"/>
    </row>
    <row r="4516" spans="15:15" x14ac:dyDescent="0.15">
      <c r="O4516" s="54"/>
    </row>
    <row r="4517" spans="15:15" x14ac:dyDescent="0.15">
      <c r="O4517" s="54"/>
    </row>
    <row r="4518" spans="15:15" x14ac:dyDescent="0.15">
      <c r="O4518" s="54"/>
    </row>
    <row r="4519" spans="15:15" x14ac:dyDescent="0.15">
      <c r="O4519" s="54"/>
    </row>
    <row r="4520" spans="15:15" x14ac:dyDescent="0.15">
      <c r="O4520" s="54"/>
    </row>
    <row r="4521" spans="15:15" x14ac:dyDescent="0.15">
      <c r="O4521" s="54"/>
    </row>
    <row r="4522" spans="15:15" x14ac:dyDescent="0.15">
      <c r="O4522" s="54"/>
    </row>
    <row r="4523" spans="15:15" x14ac:dyDescent="0.15">
      <c r="O4523" s="54"/>
    </row>
    <row r="4524" spans="15:15" x14ac:dyDescent="0.15">
      <c r="O4524" s="54"/>
    </row>
    <row r="4525" spans="15:15" x14ac:dyDescent="0.15">
      <c r="O4525" s="54"/>
    </row>
    <row r="4526" spans="15:15" x14ac:dyDescent="0.15">
      <c r="O4526" s="54"/>
    </row>
    <row r="4527" spans="15:15" x14ac:dyDescent="0.15">
      <c r="O4527" s="54"/>
    </row>
    <row r="4528" spans="15:15" x14ac:dyDescent="0.15">
      <c r="O4528" s="54"/>
    </row>
    <row r="4529" spans="15:15" x14ac:dyDescent="0.15">
      <c r="O4529" s="54"/>
    </row>
    <row r="4530" spans="15:15" x14ac:dyDescent="0.15">
      <c r="O4530" s="54"/>
    </row>
    <row r="4531" spans="15:15" x14ac:dyDescent="0.15">
      <c r="O4531" s="54"/>
    </row>
    <row r="4532" spans="15:15" x14ac:dyDescent="0.15">
      <c r="O4532" s="54"/>
    </row>
    <row r="4533" spans="15:15" x14ac:dyDescent="0.15">
      <c r="O4533" s="54"/>
    </row>
    <row r="4534" spans="15:15" x14ac:dyDescent="0.15">
      <c r="O4534" s="54"/>
    </row>
    <row r="4535" spans="15:15" x14ac:dyDescent="0.15">
      <c r="O4535" s="54"/>
    </row>
    <row r="4536" spans="15:15" x14ac:dyDescent="0.15">
      <c r="O4536" s="54"/>
    </row>
    <row r="4537" spans="15:15" x14ac:dyDescent="0.15">
      <c r="O4537" s="54"/>
    </row>
    <row r="4538" spans="15:15" x14ac:dyDescent="0.15">
      <c r="O4538" s="54"/>
    </row>
    <row r="4539" spans="15:15" x14ac:dyDescent="0.15">
      <c r="O4539" s="54"/>
    </row>
    <row r="4540" spans="15:15" x14ac:dyDescent="0.15">
      <c r="O4540" s="54"/>
    </row>
    <row r="4541" spans="15:15" x14ac:dyDescent="0.15">
      <c r="O4541" s="54"/>
    </row>
    <row r="4542" spans="15:15" x14ac:dyDescent="0.15">
      <c r="O4542" s="54"/>
    </row>
    <row r="4543" spans="15:15" x14ac:dyDescent="0.15">
      <c r="O4543" s="54"/>
    </row>
    <row r="4544" spans="15:15" x14ac:dyDescent="0.15">
      <c r="O4544" s="54"/>
    </row>
    <row r="4545" spans="15:15" x14ac:dyDescent="0.15">
      <c r="O4545" s="54"/>
    </row>
    <row r="4546" spans="15:15" x14ac:dyDescent="0.15">
      <c r="O4546" s="54"/>
    </row>
    <row r="4547" spans="15:15" x14ac:dyDescent="0.15">
      <c r="O4547" s="54"/>
    </row>
    <row r="4548" spans="15:15" x14ac:dyDescent="0.15">
      <c r="O4548" s="54"/>
    </row>
    <row r="4549" spans="15:15" x14ac:dyDescent="0.15">
      <c r="O4549" s="54"/>
    </row>
    <row r="4550" spans="15:15" x14ac:dyDescent="0.15">
      <c r="O4550" s="54"/>
    </row>
    <row r="4551" spans="15:15" x14ac:dyDescent="0.15">
      <c r="O4551" s="54"/>
    </row>
    <row r="4552" spans="15:15" x14ac:dyDescent="0.15">
      <c r="O4552" s="54"/>
    </row>
    <row r="4553" spans="15:15" x14ac:dyDescent="0.15">
      <c r="O4553" s="54"/>
    </row>
    <row r="4554" spans="15:15" x14ac:dyDescent="0.15">
      <c r="O4554" s="54"/>
    </row>
    <row r="4555" spans="15:15" x14ac:dyDescent="0.15">
      <c r="O4555" s="54"/>
    </row>
    <row r="4556" spans="15:15" x14ac:dyDescent="0.15">
      <c r="O4556" s="54"/>
    </row>
    <row r="4557" spans="15:15" x14ac:dyDescent="0.15">
      <c r="O4557" s="54"/>
    </row>
    <row r="4558" spans="15:15" x14ac:dyDescent="0.15">
      <c r="O4558" s="54"/>
    </row>
    <row r="4559" spans="15:15" x14ac:dyDescent="0.15">
      <c r="O4559" s="54"/>
    </row>
    <row r="4560" spans="15:15" x14ac:dyDescent="0.15">
      <c r="O4560" s="54"/>
    </row>
    <row r="4561" spans="15:15" x14ac:dyDescent="0.15">
      <c r="O4561" s="54"/>
    </row>
    <row r="4562" spans="15:15" x14ac:dyDescent="0.15">
      <c r="O4562" s="54"/>
    </row>
    <row r="4563" spans="15:15" x14ac:dyDescent="0.15">
      <c r="O4563" s="54"/>
    </row>
    <row r="4564" spans="15:15" x14ac:dyDescent="0.15">
      <c r="O4564" s="54"/>
    </row>
    <row r="4565" spans="15:15" x14ac:dyDescent="0.15">
      <c r="O4565" s="54"/>
    </row>
    <row r="4566" spans="15:15" x14ac:dyDescent="0.15">
      <c r="O4566" s="54"/>
    </row>
    <row r="4567" spans="15:15" x14ac:dyDescent="0.15">
      <c r="O4567" s="54"/>
    </row>
    <row r="4568" spans="15:15" x14ac:dyDescent="0.15">
      <c r="O4568" s="54"/>
    </row>
    <row r="4569" spans="15:15" x14ac:dyDescent="0.15">
      <c r="O4569" s="54"/>
    </row>
    <row r="4570" spans="15:15" x14ac:dyDescent="0.15">
      <c r="O4570" s="54"/>
    </row>
    <row r="4571" spans="15:15" x14ac:dyDescent="0.15">
      <c r="O4571" s="54"/>
    </row>
    <row r="4572" spans="15:15" x14ac:dyDescent="0.15">
      <c r="O4572" s="54"/>
    </row>
    <row r="4573" spans="15:15" x14ac:dyDescent="0.15">
      <c r="O4573" s="54"/>
    </row>
    <row r="4574" spans="15:15" x14ac:dyDescent="0.15">
      <c r="O4574" s="54"/>
    </row>
    <row r="4575" spans="15:15" x14ac:dyDescent="0.15">
      <c r="O4575" s="54"/>
    </row>
    <row r="4576" spans="15:15" x14ac:dyDescent="0.15">
      <c r="O4576" s="54"/>
    </row>
    <row r="4577" spans="15:15" x14ac:dyDescent="0.15">
      <c r="O4577" s="54"/>
    </row>
    <row r="4578" spans="15:15" x14ac:dyDescent="0.15">
      <c r="O4578" s="54"/>
    </row>
    <row r="4579" spans="15:15" x14ac:dyDescent="0.15">
      <c r="O4579" s="54"/>
    </row>
    <row r="4580" spans="15:15" x14ac:dyDescent="0.15">
      <c r="O4580" s="54"/>
    </row>
    <row r="4581" spans="15:15" x14ac:dyDescent="0.15">
      <c r="O4581" s="54"/>
    </row>
    <row r="4582" spans="15:15" x14ac:dyDescent="0.15">
      <c r="O4582" s="54"/>
    </row>
    <row r="4583" spans="15:15" x14ac:dyDescent="0.15">
      <c r="O4583" s="54"/>
    </row>
    <row r="4584" spans="15:15" x14ac:dyDescent="0.15">
      <c r="O4584" s="54"/>
    </row>
    <row r="4585" spans="15:15" x14ac:dyDescent="0.15">
      <c r="O4585" s="54"/>
    </row>
    <row r="4586" spans="15:15" x14ac:dyDescent="0.15">
      <c r="O4586" s="54"/>
    </row>
    <row r="4587" spans="15:15" x14ac:dyDescent="0.15">
      <c r="O4587" s="54"/>
    </row>
    <row r="4588" spans="15:15" x14ac:dyDescent="0.15">
      <c r="O4588" s="54"/>
    </row>
    <row r="4589" spans="15:15" x14ac:dyDescent="0.15">
      <c r="O4589" s="54"/>
    </row>
    <row r="4590" spans="15:15" x14ac:dyDescent="0.15">
      <c r="O4590" s="54"/>
    </row>
    <row r="4591" spans="15:15" x14ac:dyDescent="0.15">
      <c r="O4591" s="54"/>
    </row>
    <row r="4592" spans="15:15" x14ac:dyDescent="0.15">
      <c r="O4592" s="54"/>
    </row>
    <row r="4593" spans="15:15" x14ac:dyDescent="0.15">
      <c r="O4593" s="54"/>
    </row>
    <row r="4594" spans="15:15" x14ac:dyDescent="0.15">
      <c r="O4594" s="54"/>
    </row>
    <row r="4595" spans="15:15" x14ac:dyDescent="0.15">
      <c r="O4595" s="54"/>
    </row>
    <row r="4596" spans="15:15" x14ac:dyDescent="0.15">
      <c r="O4596" s="54"/>
    </row>
    <row r="4597" spans="15:15" x14ac:dyDescent="0.15">
      <c r="O4597" s="54"/>
    </row>
    <row r="4598" spans="15:15" x14ac:dyDescent="0.15">
      <c r="O4598" s="54"/>
    </row>
    <row r="4599" spans="15:15" x14ac:dyDescent="0.15">
      <c r="O4599" s="54"/>
    </row>
    <row r="4600" spans="15:15" x14ac:dyDescent="0.15">
      <c r="O4600" s="54"/>
    </row>
    <row r="4601" spans="15:15" x14ac:dyDescent="0.15">
      <c r="O4601" s="54"/>
    </row>
    <row r="4602" spans="15:15" x14ac:dyDescent="0.15">
      <c r="O4602" s="54"/>
    </row>
    <row r="4603" spans="15:15" x14ac:dyDescent="0.15">
      <c r="O4603" s="54"/>
    </row>
    <row r="4604" spans="15:15" x14ac:dyDescent="0.15">
      <c r="O4604" s="54"/>
    </row>
    <row r="4605" spans="15:15" x14ac:dyDescent="0.15">
      <c r="O4605" s="54"/>
    </row>
    <row r="4606" spans="15:15" x14ac:dyDescent="0.15">
      <c r="O4606" s="54"/>
    </row>
    <row r="4607" spans="15:15" x14ac:dyDescent="0.15">
      <c r="O4607" s="54"/>
    </row>
    <row r="4608" spans="15:15" x14ac:dyDescent="0.15">
      <c r="O4608" s="54"/>
    </row>
    <row r="4609" spans="15:15" x14ac:dyDescent="0.15">
      <c r="O4609" s="54"/>
    </row>
    <row r="4610" spans="15:15" x14ac:dyDescent="0.15">
      <c r="O4610" s="54"/>
    </row>
    <row r="4611" spans="15:15" x14ac:dyDescent="0.15">
      <c r="O4611" s="54"/>
    </row>
    <row r="4612" spans="15:15" x14ac:dyDescent="0.15">
      <c r="O4612" s="54"/>
    </row>
    <row r="4613" spans="15:15" x14ac:dyDescent="0.15">
      <c r="O4613" s="54"/>
    </row>
    <row r="4614" spans="15:15" x14ac:dyDescent="0.15">
      <c r="O4614" s="54"/>
    </row>
    <row r="4615" spans="15:15" x14ac:dyDescent="0.15">
      <c r="O4615" s="54"/>
    </row>
    <row r="4616" spans="15:15" x14ac:dyDescent="0.15">
      <c r="O4616" s="54"/>
    </row>
    <row r="4617" spans="15:15" x14ac:dyDescent="0.15">
      <c r="O4617" s="54"/>
    </row>
    <row r="4618" spans="15:15" x14ac:dyDescent="0.15">
      <c r="O4618" s="54"/>
    </row>
    <row r="4619" spans="15:15" x14ac:dyDescent="0.15">
      <c r="O4619" s="54"/>
    </row>
    <row r="4620" spans="15:15" x14ac:dyDescent="0.15">
      <c r="O4620" s="54"/>
    </row>
    <row r="4621" spans="15:15" x14ac:dyDescent="0.15">
      <c r="O4621" s="54"/>
    </row>
    <row r="4622" spans="15:15" x14ac:dyDescent="0.15">
      <c r="O4622" s="54"/>
    </row>
    <row r="4623" spans="15:15" x14ac:dyDescent="0.15">
      <c r="O4623" s="54"/>
    </row>
    <row r="4624" spans="15:15" x14ac:dyDescent="0.15">
      <c r="O4624" s="54"/>
    </row>
    <row r="4625" spans="15:15" x14ac:dyDescent="0.15">
      <c r="O4625" s="54"/>
    </row>
    <row r="4626" spans="15:15" x14ac:dyDescent="0.15">
      <c r="O4626" s="54"/>
    </row>
    <row r="4627" spans="15:15" x14ac:dyDescent="0.15">
      <c r="O4627" s="54"/>
    </row>
    <row r="4628" spans="15:15" x14ac:dyDescent="0.15">
      <c r="O4628" s="54"/>
    </row>
    <row r="4629" spans="15:15" x14ac:dyDescent="0.15">
      <c r="O4629" s="54"/>
    </row>
    <row r="4630" spans="15:15" x14ac:dyDescent="0.15">
      <c r="O4630" s="54"/>
    </row>
    <row r="4631" spans="15:15" x14ac:dyDescent="0.15">
      <c r="O4631" s="54"/>
    </row>
    <row r="4632" spans="15:15" x14ac:dyDescent="0.15">
      <c r="O4632" s="54"/>
    </row>
    <row r="4633" spans="15:15" x14ac:dyDescent="0.15">
      <c r="O4633" s="54"/>
    </row>
    <row r="4634" spans="15:15" x14ac:dyDescent="0.15">
      <c r="O4634" s="54"/>
    </row>
    <row r="4635" spans="15:15" x14ac:dyDescent="0.15">
      <c r="O4635" s="54"/>
    </row>
    <row r="4636" spans="15:15" x14ac:dyDescent="0.15">
      <c r="O4636" s="54"/>
    </row>
    <row r="4637" spans="15:15" x14ac:dyDescent="0.15">
      <c r="O4637" s="54"/>
    </row>
    <row r="4638" spans="15:15" x14ac:dyDescent="0.15">
      <c r="O4638" s="54"/>
    </row>
    <row r="4639" spans="15:15" x14ac:dyDescent="0.15">
      <c r="O4639" s="54"/>
    </row>
    <row r="4640" spans="15:15" x14ac:dyDescent="0.15">
      <c r="O4640" s="54"/>
    </row>
    <row r="4641" spans="15:15" x14ac:dyDescent="0.15">
      <c r="O4641" s="54"/>
    </row>
    <row r="4642" spans="15:15" x14ac:dyDescent="0.15">
      <c r="O4642" s="54"/>
    </row>
    <row r="4643" spans="15:15" x14ac:dyDescent="0.15">
      <c r="O4643" s="54"/>
    </row>
    <row r="4644" spans="15:15" x14ac:dyDescent="0.15">
      <c r="O4644" s="54"/>
    </row>
    <row r="4645" spans="15:15" x14ac:dyDescent="0.15">
      <c r="O4645" s="54"/>
    </row>
    <row r="4646" spans="15:15" x14ac:dyDescent="0.15">
      <c r="O4646" s="54"/>
    </row>
    <row r="4647" spans="15:15" x14ac:dyDescent="0.15">
      <c r="O4647" s="54"/>
    </row>
    <row r="4648" spans="15:15" x14ac:dyDescent="0.15">
      <c r="O4648" s="54"/>
    </row>
    <row r="4649" spans="15:15" x14ac:dyDescent="0.15">
      <c r="O4649" s="54"/>
    </row>
    <row r="4650" spans="15:15" x14ac:dyDescent="0.15">
      <c r="O4650" s="54"/>
    </row>
    <row r="4651" spans="15:15" x14ac:dyDescent="0.15">
      <c r="O4651" s="54"/>
    </row>
    <row r="4652" spans="15:15" x14ac:dyDescent="0.15">
      <c r="O4652" s="54"/>
    </row>
    <row r="4653" spans="15:15" x14ac:dyDescent="0.15">
      <c r="O4653" s="54"/>
    </row>
    <row r="4654" spans="15:15" x14ac:dyDescent="0.15">
      <c r="O4654" s="54"/>
    </row>
    <row r="4655" spans="15:15" x14ac:dyDescent="0.15">
      <c r="O4655" s="54"/>
    </row>
    <row r="4656" spans="15:15" x14ac:dyDescent="0.15">
      <c r="O4656" s="54"/>
    </row>
    <row r="4657" spans="15:15" x14ac:dyDescent="0.15">
      <c r="O4657" s="54"/>
    </row>
    <row r="4658" spans="15:15" x14ac:dyDescent="0.15">
      <c r="O4658" s="54"/>
    </row>
    <row r="4659" spans="15:15" x14ac:dyDescent="0.15">
      <c r="O4659" s="54"/>
    </row>
    <row r="4660" spans="15:15" x14ac:dyDescent="0.15">
      <c r="O4660" s="54"/>
    </row>
    <row r="4661" spans="15:15" x14ac:dyDescent="0.15">
      <c r="O4661" s="54"/>
    </row>
    <row r="4662" spans="15:15" x14ac:dyDescent="0.15">
      <c r="O4662" s="54"/>
    </row>
    <row r="4663" spans="15:15" x14ac:dyDescent="0.15">
      <c r="O4663" s="54"/>
    </row>
    <row r="4664" spans="15:15" x14ac:dyDescent="0.15">
      <c r="O4664" s="54"/>
    </row>
    <row r="4665" spans="15:15" x14ac:dyDescent="0.15">
      <c r="O4665" s="54"/>
    </row>
    <row r="4666" spans="15:15" x14ac:dyDescent="0.15">
      <c r="O4666" s="54"/>
    </row>
    <row r="4667" spans="15:15" x14ac:dyDescent="0.15">
      <c r="O4667" s="54"/>
    </row>
    <row r="4668" spans="15:15" x14ac:dyDescent="0.15">
      <c r="O4668" s="54"/>
    </row>
    <row r="4669" spans="15:15" x14ac:dyDescent="0.15">
      <c r="O4669" s="54"/>
    </row>
    <row r="4670" spans="15:15" x14ac:dyDescent="0.15">
      <c r="O4670" s="54"/>
    </row>
    <row r="4671" spans="15:15" x14ac:dyDescent="0.15">
      <c r="O4671" s="54"/>
    </row>
    <row r="4672" spans="15:15" x14ac:dyDescent="0.15">
      <c r="O4672" s="54"/>
    </row>
    <row r="4673" spans="15:15" x14ac:dyDescent="0.15">
      <c r="O4673" s="54"/>
    </row>
    <row r="4674" spans="15:15" x14ac:dyDescent="0.15">
      <c r="O4674" s="54"/>
    </row>
    <row r="4675" spans="15:15" x14ac:dyDescent="0.15">
      <c r="O4675" s="54"/>
    </row>
    <row r="4676" spans="15:15" x14ac:dyDescent="0.15">
      <c r="O4676" s="54"/>
    </row>
    <row r="4677" spans="15:15" x14ac:dyDescent="0.15">
      <c r="O4677" s="54"/>
    </row>
    <row r="4678" spans="15:15" x14ac:dyDescent="0.15">
      <c r="O4678" s="54"/>
    </row>
    <row r="4679" spans="15:15" x14ac:dyDescent="0.15">
      <c r="O4679" s="54"/>
    </row>
    <row r="4680" spans="15:15" x14ac:dyDescent="0.15">
      <c r="O4680" s="54"/>
    </row>
    <row r="4681" spans="15:15" x14ac:dyDescent="0.15">
      <c r="O4681" s="54"/>
    </row>
    <row r="4682" spans="15:15" x14ac:dyDescent="0.15">
      <c r="O4682" s="54"/>
    </row>
    <row r="4683" spans="15:15" x14ac:dyDescent="0.15">
      <c r="O4683" s="54"/>
    </row>
    <row r="4684" spans="15:15" x14ac:dyDescent="0.15">
      <c r="O4684" s="54"/>
    </row>
    <row r="4685" spans="15:15" x14ac:dyDescent="0.15">
      <c r="O4685" s="54"/>
    </row>
    <row r="4686" spans="15:15" x14ac:dyDescent="0.15">
      <c r="O4686" s="54"/>
    </row>
    <row r="4687" spans="15:15" x14ac:dyDescent="0.15">
      <c r="O4687" s="54"/>
    </row>
    <row r="4688" spans="15:15" x14ac:dyDescent="0.15">
      <c r="O4688" s="54"/>
    </row>
    <row r="4689" spans="15:15" x14ac:dyDescent="0.15">
      <c r="O4689" s="54"/>
    </row>
    <row r="4690" spans="15:15" x14ac:dyDescent="0.15">
      <c r="O4690" s="54"/>
    </row>
    <row r="4691" spans="15:15" x14ac:dyDescent="0.15">
      <c r="O4691" s="54"/>
    </row>
    <row r="4692" spans="15:15" x14ac:dyDescent="0.15">
      <c r="O4692" s="54"/>
    </row>
    <row r="4693" spans="15:15" x14ac:dyDescent="0.15">
      <c r="O4693" s="54"/>
    </row>
    <row r="4694" spans="15:15" x14ac:dyDescent="0.15">
      <c r="O4694" s="54"/>
    </row>
    <row r="4695" spans="15:15" x14ac:dyDescent="0.15">
      <c r="O4695" s="54"/>
    </row>
    <row r="4696" spans="15:15" x14ac:dyDescent="0.15">
      <c r="O4696" s="54"/>
    </row>
    <row r="4697" spans="15:15" x14ac:dyDescent="0.15">
      <c r="O4697" s="54"/>
    </row>
    <row r="4698" spans="15:15" x14ac:dyDescent="0.15">
      <c r="O4698" s="54"/>
    </row>
    <row r="4699" spans="15:15" x14ac:dyDescent="0.15">
      <c r="O4699" s="54"/>
    </row>
    <row r="4700" spans="15:15" x14ac:dyDescent="0.15">
      <c r="O4700" s="54"/>
    </row>
    <row r="4701" spans="15:15" x14ac:dyDescent="0.15">
      <c r="O4701" s="54"/>
    </row>
    <row r="4702" spans="15:15" x14ac:dyDescent="0.15">
      <c r="O4702" s="54"/>
    </row>
    <row r="4703" spans="15:15" x14ac:dyDescent="0.15">
      <c r="O4703" s="54"/>
    </row>
    <row r="4704" spans="15:15" x14ac:dyDescent="0.15">
      <c r="O4704" s="54"/>
    </row>
    <row r="4705" spans="15:15" x14ac:dyDescent="0.15">
      <c r="O4705" s="54"/>
    </row>
    <row r="4706" spans="15:15" x14ac:dyDescent="0.15">
      <c r="O4706" s="54"/>
    </row>
    <row r="4707" spans="15:15" x14ac:dyDescent="0.15">
      <c r="O4707" s="54"/>
    </row>
    <row r="4708" spans="15:15" x14ac:dyDescent="0.15">
      <c r="O4708" s="54"/>
    </row>
    <row r="4709" spans="15:15" x14ac:dyDescent="0.15">
      <c r="O4709" s="54"/>
    </row>
    <row r="4710" spans="15:15" x14ac:dyDescent="0.15">
      <c r="O4710" s="54"/>
    </row>
    <row r="4711" spans="15:15" x14ac:dyDescent="0.15">
      <c r="O4711" s="54"/>
    </row>
    <row r="4712" spans="15:15" x14ac:dyDescent="0.15">
      <c r="O4712" s="54"/>
    </row>
    <row r="4713" spans="15:15" x14ac:dyDescent="0.15">
      <c r="O4713" s="54"/>
    </row>
    <row r="4714" spans="15:15" x14ac:dyDescent="0.15">
      <c r="O4714" s="54"/>
    </row>
    <row r="4715" spans="15:15" x14ac:dyDescent="0.15">
      <c r="O4715" s="54"/>
    </row>
    <row r="4716" spans="15:15" x14ac:dyDescent="0.15">
      <c r="O4716" s="54"/>
    </row>
    <row r="4717" spans="15:15" x14ac:dyDescent="0.15">
      <c r="O4717" s="54"/>
    </row>
    <row r="4718" spans="15:15" x14ac:dyDescent="0.15">
      <c r="O4718" s="54"/>
    </row>
    <row r="4719" spans="15:15" x14ac:dyDescent="0.15">
      <c r="O4719" s="54"/>
    </row>
    <row r="4720" spans="15:15" x14ac:dyDescent="0.15">
      <c r="O4720" s="54"/>
    </row>
    <row r="4721" spans="15:15" x14ac:dyDescent="0.15">
      <c r="O4721" s="54"/>
    </row>
    <row r="4722" spans="15:15" x14ac:dyDescent="0.15">
      <c r="O4722" s="54"/>
    </row>
    <row r="4723" spans="15:15" x14ac:dyDescent="0.15">
      <c r="O4723" s="54"/>
    </row>
    <row r="4724" spans="15:15" x14ac:dyDescent="0.15">
      <c r="O4724" s="54"/>
    </row>
    <row r="4725" spans="15:15" x14ac:dyDescent="0.15">
      <c r="O4725" s="54"/>
    </row>
    <row r="4726" spans="15:15" x14ac:dyDescent="0.15">
      <c r="O4726" s="54"/>
    </row>
    <row r="4727" spans="15:15" x14ac:dyDescent="0.15">
      <c r="O4727" s="54"/>
    </row>
    <row r="4728" spans="15:15" x14ac:dyDescent="0.15">
      <c r="O4728" s="54"/>
    </row>
    <row r="4729" spans="15:15" x14ac:dyDescent="0.15">
      <c r="O4729" s="54"/>
    </row>
    <row r="4730" spans="15:15" x14ac:dyDescent="0.15">
      <c r="O4730" s="54"/>
    </row>
    <row r="4731" spans="15:15" x14ac:dyDescent="0.15">
      <c r="O4731" s="54"/>
    </row>
    <row r="4732" spans="15:15" x14ac:dyDescent="0.15">
      <c r="O4732" s="54"/>
    </row>
    <row r="4733" spans="15:15" x14ac:dyDescent="0.15">
      <c r="O4733" s="54"/>
    </row>
    <row r="4734" spans="15:15" x14ac:dyDescent="0.15">
      <c r="O4734" s="54"/>
    </row>
    <row r="4735" spans="15:15" x14ac:dyDescent="0.15">
      <c r="O4735" s="54"/>
    </row>
    <row r="4736" spans="15:15" x14ac:dyDescent="0.15">
      <c r="O4736" s="54"/>
    </row>
    <row r="4737" spans="15:15" x14ac:dyDescent="0.15">
      <c r="O4737" s="54"/>
    </row>
    <row r="4738" spans="15:15" x14ac:dyDescent="0.15">
      <c r="O4738" s="54"/>
    </row>
    <row r="4739" spans="15:15" x14ac:dyDescent="0.15">
      <c r="O4739" s="54"/>
    </row>
    <row r="4740" spans="15:15" x14ac:dyDescent="0.15">
      <c r="O4740" s="54"/>
    </row>
    <row r="4741" spans="15:15" x14ac:dyDescent="0.15">
      <c r="O4741" s="54"/>
    </row>
    <row r="4742" spans="15:15" x14ac:dyDescent="0.15">
      <c r="O4742" s="54"/>
    </row>
    <row r="4743" spans="15:15" x14ac:dyDescent="0.15">
      <c r="O4743" s="54"/>
    </row>
    <row r="4744" spans="15:15" x14ac:dyDescent="0.15">
      <c r="O4744" s="54"/>
    </row>
    <row r="4745" spans="15:15" x14ac:dyDescent="0.15">
      <c r="O4745" s="54"/>
    </row>
    <row r="4746" spans="15:15" x14ac:dyDescent="0.15">
      <c r="O4746" s="54"/>
    </row>
    <row r="4747" spans="15:15" x14ac:dyDescent="0.15">
      <c r="O4747" s="54"/>
    </row>
    <row r="4748" spans="15:15" x14ac:dyDescent="0.15">
      <c r="O4748" s="54"/>
    </row>
    <row r="4749" spans="15:15" x14ac:dyDescent="0.15">
      <c r="O4749" s="54"/>
    </row>
    <row r="4750" spans="15:15" x14ac:dyDescent="0.15">
      <c r="O4750" s="54"/>
    </row>
    <row r="4751" spans="15:15" x14ac:dyDescent="0.15">
      <c r="O4751" s="54"/>
    </row>
    <row r="4752" spans="15:15" x14ac:dyDescent="0.15">
      <c r="O4752" s="54"/>
    </row>
    <row r="4753" spans="15:15" x14ac:dyDescent="0.15">
      <c r="O4753" s="54"/>
    </row>
    <row r="4754" spans="15:15" x14ac:dyDescent="0.15">
      <c r="O4754" s="54"/>
    </row>
    <row r="4755" spans="15:15" x14ac:dyDescent="0.15">
      <c r="O4755" s="54"/>
    </row>
    <row r="4756" spans="15:15" x14ac:dyDescent="0.15">
      <c r="O4756" s="54"/>
    </row>
    <row r="4757" spans="15:15" x14ac:dyDescent="0.15">
      <c r="O4757" s="54"/>
    </row>
    <row r="4758" spans="15:15" x14ac:dyDescent="0.15">
      <c r="O4758" s="54"/>
    </row>
    <row r="4759" spans="15:15" x14ac:dyDescent="0.15">
      <c r="O4759" s="54"/>
    </row>
    <row r="4760" spans="15:15" x14ac:dyDescent="0.15">
      <c r="O4760" s="54"/>
    </row>
    <row r="4761" spans="15:15" x14ac:dyDescent="0.15">
      <c r="O4761" s="54"/>
    </row>
    <row r="4762" spans="15:15" x14ac:dyDescent="0.15">
      <c r="O4762" s="54"/>
    </row>
    <row r="4763" spans="15:15" x14ac:dyDescent="0.15">
      <c r="O4763" s="54"/>
    </row>
    <row r="4764" spans="15:15" x14ac:dyDescent="0.15">
      <c r="O4764" s="54"/>
    </row>
    <row r="4765" spans="15:15" x14ac:dyDescent="0.15">
      <c r="O4765" s="54"/>
    </row>
    <row r="4766" spans="15:15" x14ac:dyDescent="0.15">
      <c r="O4766" s="54"/>
    </row>
    <row r="4767" spans="15:15" x14ac:dyDescent="0.15">
      <c r="O4767" s="54"/>
    </row>
    <row r="4768" spans="15:15" x14ac:dyDescent="0.15">
      <c r="O4768" s="54"/>
    </row>
    <row r="4769" spans="15:15" x14ac:dyDescent="0.15">
      <c r="O4769" s="54"/>
    </row>
    <row r="4770" spans="15:15" x14ac:dyDescent="0.15">
      <c r="O4770" s="54"/>
    </row>
    <row r="4771" spans="15:15" x14ac:dyDescent="0.15">
      <c r="O4771" s="54"/>
    </row>
    <row r="4772" spans="15:15" x14ac:dyDescent="0.15">
      <c r="O4772" s="54"/>
    </row>
    <row r="4773" spans="15:15" x14ac:dyDescent="0.15">
      <c r="O4773" s="54"/>
    </row>
    <row r="4774" spans="15:15" x14ac:dyDescent="0.15">
      <c r="O4774" s="54"/>
    </row>
    <row r="4775" spans="15:15" x14ac:dyDescent="0.15">
      <c r="O4775" s="54"/>
    </row>
    <row r="4776" spans="15:15" x14ac:dyDescent="0.15">
      <c r="O4776" s="54"/>
    </row>
    <row r="4777" spans="15:15" x14ac:dyDescent="0.15">
      <c r="O4777" s="54"/>
    </row>
    <row r="4778" spans="15:15" x14ac:dyDescent="0.15">
      <c r="O4778" s="54"/>
    </row>
    <row r="4779" spans="15:15" x14ac:dyDescent="0.15">
      <c r="O4779" s="54"/>
    </row>
    <row r="4780" spans="15:15" x14ac:dyDescent="0.15">
      <c r="O4780" s="54"/>
    </row>
    <row r="4781" spans="15:15" x14ac:dyDescent="0.15">
      <c r="O4781" s="54"/>
    </row>
    <row r="4782" spans="15:15" x14ac:dyDescent="0.15">
      <c r="O4782" s="54"/>
    </row>
    <row r="4783" spans="15:15" x14ac:dyDescent="0.15">
      <c r="O4783" s="54"/>
    </row>
    <row r="4784" spans="15:15" x14ac:dyDescent="0.15">
      <c r="O4784" s="54"/>
    </row>
    <row r="4785" spans="15:15" x14ac:dyDescent="0.15">
      <c r="O4785" s="54"/>
    </row>
    <row r="4786" spans="15:15" x14ac:dyDescent="0.15">
      <c r="O4786" s="54"/>
    </row>
    <row r="4787" spans="15:15" x14ac:dyDescent="0.15">
      <c r="O4787" s="54"/>
    </row>
    <row r="4788" spans="15:15" x14ac:dyDescent="0.15">
      <c r="O4788" s="54"/>
    </row>
    <row r="4789" spans="15:15" x14ac:dyDescent="0.15">
      <c r="O4789" s="54"/>
    </row>
    <row r="4790" spans="15:15" x14ac:dyDescent="0.15">
      <c r="O4790" s="54"/>
    </row>
    <row r="4791" spans="15:15" x14ac:dyDescent="0.15">
      <c r="O4791" s="54"/>
    </row>
    <row r="4792" spans="15:15" x14ac:dyDescent="0.15">
      <c r="O4792" s="54"/>
    </row>
    <row r="4793" spans="15:15" x14ac:dyDescent="0.15">
      <c r="O4793" s="54"/>
    </row>
    <row r="4794" spans="15:15" x14ac:dyDescent="0.15">
      <c r="O4794" s="54"/>
    </row>
    <row r="4795" spans="15:15" x14ac:dyDescent="0.15">
      <c r="O4795" s="54"/>
    </row>
    <row r="4796" spans="15:15" x14ac:dyDescent="0.15">
      <c r="O4796" s="54"/>
    </row>
    <row r="4797" spans="15:15" x14ac:dyDescent="0.15">
      <c r="O4797" s="54"/>
    </row>
    <row r="4798" spans="15:15" x14ac:dyDescent="0.15">
      <c r="O4798" s="54"/>
    </row>
    <row r="4799" spans="15:15" x14ac:dyDescent="0.15">
      <c r="O4799" s="54"/>
    </row>
    <row r="4800" spans="15:15" x14ac:dyDescent="0.15">
      <c r="O4800" s="54"/>
    </row>
    <row r="4801" spans="15:15" x14ac:dyDescent="0.15">
      <c r="O4801" s="54"/>
    </row>
    <row r="4802" spans="15:15" x14ac:dyDescent="0.15">
      <c r="O4802" s="54"/>
    </row>
    <row r="4803" spans="15:15" x14ac:dyDescent="0.15">
      <c r="O4803" s="54"/>
    </row>
    <row r="4804" spans="15:15" x14ac:dyDescent="0.15">
      <c r="O4804" s="54"/>
    </row>
    <row r="4805" spans="15:15" x14ac:dyDescent="0.15">
      <c r="O4805" s="54"/>
    </row>
    <row r="4806" spans="15:15" x14ac:dyDescent="0.15">
      <c r="O4806" s="54"/>
    </row>
    <row r="4807" spans="15:15" x14ac:dyDescent="0.15">
      <c r="O4807" s="54"/>
    </row>
    <row r="4808" spans="15:15" x14ac:dyDescent="0.15">
      <c r="O4808" s="54"/>
    </row>
    <row r="4809" spans="15:15" x14ac:dyDescent="0.15">
      <c r="O4809" s="54"/>
    </row>
    <row r="4810" spans="15:15" x14ac:dyDescent="0.15">
      <c r="O4810" s="54"/>
    </row>
    <row r="4811" spans="15:15" x14ac:dyDescent="0.15">
      <c r="O4811" s="54"/>
    </row>
    <row r="4812" spans="15:15" x14ac:dyDescent="0.15">
      <c r="O4812" s="54"/>
    </row>
    <row r="4813" spans="15:15" x14ac:dyDescent="0.15">
      <c r="O4813" s="54"/>
    </row>
    <row r="4814" spans="15:15" x14ac:dyDescent="0.15">
      <c r="O4814" s="54"/>
    </row>
    <row r="4815" spans="15:15" x14ac:dyDescent="0.15">
      <c r="O4815" s="54"/>
    </row>
    <row r="4816" spans="15:15" x14ac:dyDescent="0.15">
      <c r="O4816" s="54"/>
    </row>
    <row r="4817" spans="15:15" x14ac:dyDescent="0.15">
      <c r="O4817" s="54"/>
    </row>
    <row r="4818" spans="15:15" x14ac:dyDescent="0.15">
      <c r="O4818" s="54"/>
    </row>
    <row r="4819" spans="15:15" x14ac:dyDescent="0.15">
      <c r="O4819" s="54"/>
    </row>
    <row r="4820" spans="15:15" x14ac:dyDescent="0.15">
      <c r="O4820" s="54"/>
    </row>
    <row r="4821" spans="15:15" x14ac:dyDescent="0.15">
      <c r="O4821" s="54"/>
    </row>
    <row r="4822" spans="15:15" x14ac:dyDescent="0.15">
      <c r="O4822" s="54"/>
    </row>
    <row r="4823" spans="15:15" x14ac:dyDescent="0.15">
      <c r="O4823" s="54"/>
    </row>
    <row r="4824" spans="15:15" x14ac:dyDescent="0.15">
      <c r="O4824" s="54"/>
    </row>
    <row r="4825" spans="15:15" x14ac:dyDescent="0.15">
      <c r="O4825" s="54"/>
    </row>
    <row r="4826" spans="15:15" x14ac:dyDescent="0.15">
      <c r="O4826" s="54"/>
    </row>
    <row r="4827" spans="15:15" x14ac:dyDescent="0.15">
      <c r="O4827" s="54"/>
    </row>
    <row r="4828" spans="15:15" x14ac:dyDescent="0.15">
      <c r="O4828" s="54"/>
    </row>
    <row r="4829" spans="15:15" x14ac:dyDescent="0.15">
      <c r="O4829" s="54"/>
    </row>
    <row r="4830" spans="15:15" x14ac:dyDescent="0.15">
      <c r="O4830" s="54"/>
    </row>
    <row r="4831" spans="15:15" x14ac:dyDescent="0.15">
      <c r="O4831" s="54"/>
    </row>
    <row r="4832" spans="15:15" x14ac:dyDescent="0.15">
      <c r="O4832" s="54"/>
    </row>
    <row r="4833" spans="15:15" x14ac:dyDescent="0.15">
      <c r="O4833" s="54"/>
    </row>
    <row r="4834" spans="15:15" x14ac:dyDescent="0.15">
      <c r="O4834" s="54"/>
    </row>
    <row r="4835" spans="15:15" x14ac:dyDescent="0.15">
      <c r="O4835" s="54"/>
    </row>
    <row r="4836" spans="15:15" x14ac:dyDescent="0.15">
      <c r="O4836" s="54"/>
    </row>
    <row r="4837" spans="15:15" x14ac:dyDescent="0.15">
      <c r="O4837" s="54"/>
    </row>
    <row r="4838" spans="15:15" x14ac:dyDescent="0.15">
      <c r="O4838" s="54"/>
    </row>
    <row r="4839" spans="15:15" x14ac:dyDescent="0.15">
      <c r="O4839" s="54"/>
    </row>
    <row r="4840" spans="15:15" x14ac:dyDescent="0.15">
      <c r="O4840" s="54"/>
    </row>
    <row r="4841" spans="15:15" x14ac:dyDescent="0.15">
      <c r="O4841" s="54"/>
    </row>
    <row r="4842" spans="15:15" x14ac:dyDescent="0.15">
      <c r="O4842" s="54"/>
    </row>
    <row r="4843" spans="15:15" x14ac:dyDescent="0.15">
      <c r="O4843" s="54"/>
    </row>
    <row r="4844" spans="15:15" x14ac:dyDescent="0.15">
      <c r="O4844" s="54"/>
    </row>
    <row r="4845" spans="15:15" x14ac:dyDescent="0.15">
      <c r="O4845" s="54"/>
    </row>
    <row r="4846" spans="15:15" x14ac:dyDescent="0.15">
      <c r="O4846" s="54"/>
    </row>
    <row r="4847" spans="15:15" x14ac:dyDescent="0.15">
      <c r="O4847" s="54"/>
    </row>
    <row r="4848" spans="15:15" x14ac:dyDescent="0.15">
      <c r="O4848" s="54"/>
    </row>
    <row r="4849" spans="15:15" x14ac:dyDescent="0.15">
      <c r="O4849" s="54"/>
    </row>
    <row r="4850" spans="15:15" x14ac:dyDescent="0.15">
      <c r="O4850" s="54"/>
    </row>
    <row r="4851" spans="15:15" x14ac:dyDescent="0.15">
      <c r="O4851" s="54"/>
    </row>
    <row r="4852" spans="15:15" x14ac:dyDescent="0.15">
      <c r="O4852" s="54"/>
    </row>
    <row r="4853" spans="15:15" x14ac:dyDescent="0.15">
      <c r="O4853" s="54"/>
    </row>
    <row r="4854" spans="15:15" x14ac:dyDescent="0.15">
      <c r="O4854" s="54"/>
    </row>
    <row r="4855" spans="15:15" x14ac:dyDescent="0.15">
      <c r="O4855" s="54"/>
    </row>
    <row r="4856" spans="15:15" x14ac:dyDescent="0.15">
      <c r="O4856" s="54"/>
    </row>
    <row r="4857" spans="15:15" x14ac:dyDescent="0.15">
      <c r="O4857" s="54"/>
    </row>
    <row r="4858" spans="15:15" x14ac:dyDescent="0.15">
      <c r="O4858" s="54"/>
    </row>
    <row r="4859" spans="15:15" x14ac:dyDescent="0.15">
      <c r="O4859" s="54"/>
    </row>
    <row r="4860" spans="15:15" x14ac:dyDescent="0.15">
      <c r="O4860" s="54"/>
    </row>
    <row r="4861" spans="15:15" x14ac:dyDescent="0.15">
      <c r="O4861" s="54"/>
    </row>
    <row r="4862" spans="15:15" x14ac:dyDescent="0.15">
      <c r="O4862" s="54"/>
    </row>
    <row r="4863" spans="15:15" x14ac:dyDescent="0.15">
      <c r="O4863" s="54"/>
    </row>
    <row r="4864" spans="15:15" x14ac:dyDescent="0.15">
      <c r="O4864" s="54"/>
    </row>
    <row r="4865" spans="15:15" x14ac:dyDescent="0.15">
      <c r="O4865" s="54"/>
    </row>
    <row r="4866" spans="15:15" x14ac:dyDescent="0.15">
      <c r="O4866" s="54"/>
    </row>
    <row r="4867" spans="15:15" x14ac:dyDescent="0.15">
      <c r="O4867" s="54"/>
    </row>
    <row r="4868" spans="15:15" x14ac:dyDescent="0.15">
      <c r="O4868" s="54"/>
    </row>
    <row r="4869" spans="15:15" x14ac:dyDescent="0.15">
      <c r="O4869" s="54"/>
    </row>
    <row r="4870" spans="15:15" x14ac:dyDescent="0.15">
      <c r="O4870" s="54"/>
    </row>
    <row r="4871" spans="15:15" x14ac:dyDescent="0.15">
      <c r="O4871" s="54"/>
    </row>
    <row r="4872" spans="15:15" x14ac:dyDescent="0.15">
      <c r="O4872" s="54"/>
    </row>
    <row r="4873" spans="15:15" x14ac:dyDescent="0.15">
      <c r="O4873" s="54"/>
    </row>
    <row r="4874" spans="15:15" x14ac:dyDescent="0.15">
      <c r="O4874" s="54"/>
    </row>
    <row r="4875" spans="15:15" x14ac:dyDescent="0.15">
      <c r="O4875" s="54"/>
    </row>
    <row r="4876" spans="15:15" x14ac:dyDescent="0.15">
      <c r="O4876" s="54"/>
    </row>
    <row r="4877" spans="15:15" x14ac:dyDescent="0.15">
      <c r="O4877" s="54"/>
    </row>
    <row r="4878" spans="15:15" x14ac:dyDescent="0.15">
      <c r="O4878" s="54"/>
    </row>
    <row r="4879" spans="15:15" x14ac:dyDescent="0.15">
      <c r="O4879" s="54"/>
    </row>
    <row r="4880" spans="15:15" x14ac:dyDescent="0.15">
      <c r="O4880" s="54"/>
    </row>
    <row r="4881" spans="15:15" x14ac:dyDescent="0.15">
      <c r="O4881" s="54"/>
    </row>
    <row r="4882" spans="15:15" x14ac:dyDescent="0.15">
      <c r="O4882" s="54"/>
    </row>
    <row r="4883" spans="15:15" x14ac:dyDescent="0.15">
      <c r="O4883" s="54"/>
    </row>
    <row r="4884" spans="15:15" x14ac:dyDescent="0.15">
      <c r="O4884" s="54"/>
    </row>
    <row r="4885" spans="15:15" x14ac:dyDescent="0.15">
      <c r="O4885" s="54"/>
    </row>
    <row r="4886" spans="15:15" x14ac:dyDescent="0.15">
      <c r="O4886" s="54"/>
    </row>
    <row r="4887" spans="15:15" x14ac:dyDescent="0.15">
      <c r="O4887" s="54"/>
    </row>
    <row r="4888" spans="15:15" x14ac:dyDescent="0.15">
      <c r="O4888" s="54"/>
    </row>
    <row r="4889" spans="15:15" x14ac:dyDescent="0.15">
      <c r="O4889" s="54"/>
    </row>
    <row r="4890" spans="15:15" x14ac:dyDescent="0.15">
      <c r="O4890" s="54"/>
    </row>
    <row r="4891" spans="15:15" x14ac:dyDescent="0.15">
      <c r="O4891" s="54"/>
    </row>
    <row r="4892" spans="15:15" x14ac:dyDescent="0.15">
      <c r="O4892" s="54"/>
    </row>
    <row r="4893" spans="15:15" x14ac:dyDescent="0.15">
      <c r="O4893" s="54"/>
    </row>
    <row r="4894" spans="15:15" x14ac:dyDescent="0.15">
      <c r="O4894" s="54"/>
    </row>
    <row r="4895" spans="15:15" x14ac:dyDescent="0.15">
      <c r="O4895" s="54"/>
    </row>
    <row r="4896" spans="15:15" x14ac:dyDescent="0.15">
      <c r="O4896" s="54"/>
    </row>
    <row r="4897" spans="15:15" x14ac:dyDescent="0.15">
      <c r="O4897" s="54"/>
    </row>
    <row r="4898" spans="15:15" x14ac:dyDescent="0.15">
      <c r="O4898" s="54"/>
    </row>
    <row r="4899" spans="15:15" x14ac:dyDescent="0.15">
      <c r="O4899" s="54"/>
    </row>
    <row r="4900" spans="15:15" x14ac:dyDescent="0.15">
      <c r="O4900" s="54"/>
    </row>
    <row r="4901" spans="15:15" x14ac:dyDescent="0.15">
      <c r="O4901" s="54"/>
    </row>
    <row r="4902" spans="15:15" x14ac:dyDescent="0.15">
      <c r="O4902" s="54"/>
    </row>
    <row r="4903" spans="15:15" x14ac:dyDescent="0.15">
      <c r="O4903" s="54"/>
    </row>
    <row r="4904" spans="15:15" x14ac:dyDescent="0.15">
      <c r="O4904" s="54"/>
    </row>
    <row r="4905" spans="15:15" x14ac:dyDescent="0.15">
      <c r="O4905" s="54"/>
    </row>
    <row r="4906" spans="15:15" x14ac:dyDescent="0.15">
      <c r="O4906" s="54"/>
    </row>
    <row r="4907" spans="15:15" x14ac:dyDescent="0.15">
      <c r="O4907" s="54"/>
    </row>
    <row r="4908" spans="15:15" x14ac:dyDescent="0.15">
      <c r="O4908" s="54"/>
    </row>
    <row r="4909" spans="15:15" x14ac:dyDescent="0.15">
      <c r="O4909" s="54"/>
    </row>
    <row r="4910" spans="15:15" x14ac:dyDescent="0.15">
      <c r="O4910" s="54"/>
    </row>
    <row r="4911" spans="15:15" x14ac:dyDescent="0.15">
      <c r="O4911" s="54"/>
    </row>
    <row r="4912" spans="15:15" x14ac:dyDescent="0.15">
      <c r="O4912" s="54"/>
    </row>
    <row r="4913" spans="15:15" x14ac:dyDescent="0.15">
      <c r="O4913" s="54"/>
    </row>
    <row r="4914" spans="15:15" x14ac:dyDescent="0.15">
      <c r="O4914" s="54"/>
    </row>
    <row r="4915" spans="15:15" x14ac:dyDescent="0.15">
      <c r="O4915" s="54"/>
    </row>
    <row r="4916" spans="15:15" x14ac:dyDescent="0.15">
      <c r="O4916" s="54"/>
    </row>
    <row r="4917" spans="15:15" x14ac:dyDescent="0.15">
      <c r="O4917" s="54"/>
    </row>
    <row r="4918" spans="15:15" x14ac:dyDescent="0.15">
      <c r="O4918" s="54"/>
    </row>
    <row r="4919" spans="15:15" x14ac:dyDescent="0.15">
      <c r="O4919" s="54"/>
    </row>
    <row r="4920" spans="15:15" x14ac:dyDescent="0.15">
      <c r="O4920" s="54"/>
    </row>
    <row r="4921" spans="15:15" x14ac:dyDescent="0.15">
      <c r="O4921" s="54"/>
    </row>
    <row r="4922" spans="15:15" x14ac:dyDescent="0.15">
      <c r="O4922" s="54"/>
    </row>
    <row r="4923" spans="15:15" x14ac:dyDescent="0.15">
      <c r="O4923" s="54"/>
    </row>
    <row r="4924" spans="15:15" x14ac:dyDescent="0.15">
      <c r="O4924" s="54"/>
    </row>
    <row r="4925" spans="15:15" x14ac:dyDescent="0.15">
      <c r="O4925" s="54"/>
    </row>
    <row r="4926" spans="15:15" x14ac:dyDescent="0.15">
      <c r="O4926" s="54"/>
    </row>
    <row r="4927" spans="15:15" x14ac:dyDescent="0.15">
      <c r="O4927" s="54"/>
    </row>
    <row r="4928" spans="15:15" x14ac:dyDescent="0.15">
      <c r="O4928" s="54"/>
    </row>
    <row r="4929" spans="15:15" x14ac:dyDescent="0.15">
      <c r="O4929" s="54"/>
    </row>
    <row r="4930" spans="15:15" x14ac:dyDescent="0.15">
      <c r="O4930" s="54"/>
    </row>
    <row r="4931" spans="15:15" x14ac:dyDescent="0.15">
      <c r="O4931" s="54"/>
    </row>
    <row r="4932" spans="15:15" x14ac:dyDescent="0.15">
      <c r="O4932" s="54"/>
    </row>
    <row r="4933" spans="15:15" x14ac:dyDescent="0.15">
      <c r="O4933" s="54"/>
    </row>
    <row r="4934" spans="15:15" x14ac:dyDescent="0.15">
      <c r="O4934" s="54"/>
    </row>
    <row r="4935" spans="15:15" x14ac:dyDescent="0.15">
      <c r="O4935" s="54"/>
    </row>
    <row r="4936" spans="15:15" x14ac:dyDescent="0.15">
      <c r="O4936" s="54"/>
    </row>
    <row r="4937" spans="15:15" x14ac:dyDescent="0.15">
      <c r="O4937" s="54"/>
    </row>
    <row r="4938" spans="15:15" x14ac:dyDescent="0.15">
      <c r="O4938" s="54"/>
    </row>
    <row r="4939" spans="15:15" x14ac:dyDescent="0.15">
      <c r="O4939" s="54"/>
    </row>
    <row r="4940" spans="15:15" x14ac:dyDescent="0.15">
      <c r="O4940" s="54"/>
    </row>
    <row r="4941" spans="15:15" x14ac:dyDescent="0.15">
      <c r="O4941" s="54"/>
    </row>
    <row r="4942" spans="15:15" x14ac:dyDescent="0.15">
      <c r="O4942" s="54"/>
    </row>
    <row r="4943" spans="15:15" x14ac:dyDescent="0.15">
      <c r="O4943" s="54"/>
    </row>
    <row r="4944" spans="15:15" x14ac:dyDescent="0.15">
      <c r="O4944" s="54"/>
    </row>
    <row r="4945" spans="15:15" x14ac:dyDescent="0.15">
      <c r="O4945" s="54"/>
    </row>
    <row r="4946" spans="15:15" x14ac:dyDescent="0.15">
      <c r="O4946" s="54"/>
    </row>
    <row r="4947" spans="15:15" x14ac:dyDescent="0.15">
      <c r="O4947" s="54"/>
    </row>
    <row r="4948" spans="15:15" x14ac:dyDescent="0.15">
      <c r="O4948" s="54"/>
    </row>
    <row r="4949" spans="15:15" x14ac:dyDescent="0.15">
      <c r="O4949" s="54"/>
    </row>
    <row r="4950" spans="15:15" x14ac:dyDescent="0.15">
      <c r="O4950" s="54"/>
    </row>
    <row r="4951" spans="15:15" x14ac:dyDescent="0.15">
      <c r="O4951" s="54"/>
    </row>
    <row r="4952" spans="15:15" x14ac:dyDescent="0.15">
      <c r="O4952" s="54"/>
    </row>
    <row r="4953" spans="15:15" x14ac:dyDescent="0.15">
      <c r="O4953" s="54"/>
    </row>
    <row r="4954" spans="15:15" x14ac:dyDescent="0.15">
      <c r="O4954" s="54"/>
    </row>
    <row r="4955" spans="15:15" x14ac:dyDescent="0.15">
      <c r="O4955" s="54"/>
    </row>
    <row r="4956" spans="15:15" x14ac:dyDescent="0.15">
      <c r="O4956" s="54"/>
    </row>
    <row r="4957" spans="15:15" x14ac:dyDescent="0.15">
      <c r="O4957" s="54"/>
    </row>
    <row r="4958" spans="15:15" x14ac:dyDescent="0.15">
      <c r="O4958" s="54"/>
    </row>
    <row r="4959" spans="15:15" x14ac:dyDescent="0.15">
      <c r="O4959" s="54"/>
    </row>
    <row r="4960" spans="15:15" x14ac:dyDescent="0.15">
      <c r="O4960" s="54"/>
    </row>
    <row r="4961" spans="15:15" x14ac:dyDescent="0.15">
      <c r="O4961" s="54"/>
    </row>
    <row r="4962" spans="15:15" x14ac:dyDescent="0.15">
      <c r="O4962" s="54"/>
    </row>
    <row r="4963" spans="15:15" x14ac:dyDescent="0.15">
      <c r="O4963" s="54"/>
    </row>
    <row r="4964" spans="15:15" x14ac:dyDescent="0.15">
      <c r="O4964" s="54"/>
    </row>
    <row r="4965" spans="15:15" x14ac:dyDescent="0.15">
      <c r="O4965" s="54"/>
    </row>
    <row r="4966" spans="15:15" x14ac:dyDescent="0.15">
      <c r="O4966" s="54"/>
    </row>
    <row r="4967" spans="15:15" x14ac:dyDescent="0.15">
      <c r="O4967" s="54"/>
    </row>
    <row r="4968" spans="15:15" x14ac:dyDescent="0.15">
      <c r="O4968" s="54"/>
    </row>
    <row r="4969" spans="15:15" x14ac:dyDescent="0.15">
      <c r="O4969" s="54"/>
    </row>
    <row r="4970" spans="15:15" x14ac:dyDescent="0.15">
      <c r="O4970" s="54"/>
    </row>
    <row r="4971" spans="15:15" x14ac:dyDescent="0.15">
      <c r="O4971" s="54"/>
    </row>
    <row r="4972" spans="15:15" x14ac:dyDescent="0.15">
      <c r="O4972" s="54"/>
    </row>
    <row r="4973" spans="15:15" x14ac:dyDescent="0.15">
      <c r="O4973" s="54"/>
    </row>
    <row r="4974" spans="15:15" x14ac:dyDescent="0.15">
      <c r="O4974" s="54"/>
    </row>
    <row r="4975" spans="15:15" x14ac:dyDescent="0.15">
      <c r="O4975" s="54"/>
    </row>
    <row r="4976" spans="15:15" x14ac:dyDescent="0.15">
      <c r="O4976" s="54"/>
    </row>
    <row r="4977" spans="15:15" x14ac:dyDescent="0.15">
      <c r="O4977" s="54"/>
    </row>
    <row r="4978" spans="15:15" x14ac:dyDescent="0.15">
      <c r="O4978" s="54"/>
    </row>
    <row r="4979" spans="15:15" x14ac:dyDescent="0.15">
      <c r="O4979" s="54"/>
    </row>
    <row r="4980" spans="15:15" x14ac:dyDescent="0.15">
      <c r="O4980" s="54"/>
    </row>
    <row r="4981" spans="15:15" x14ac:dyDescent="0.15">
      <c r="O4981" s="54"/>
    </row>
    <row r="4982" spans="15:15" x14ac:dyDescent="0.15">
      <c r="O4982" s="54"/>
    </row>
    <row r="4983" spans="15:15" x14ac:dyDescent="0.15">
      <c r="O4983" s="54"/>
    </row>
    <row r="4984" spans="15:15" x14ac:dyDescent="0.15">
      <c r="O4984" s="54"/>
    </row>
    <row r="4985" spans="15:15" x14ac:dyDescent="0.15">
      <c r="O4985" s="54"/>
    </row>
    <row r="4986" spans="15:15" x14ac:dyDescent="0.15">
      <c r="O4986" s="54"/>
    </row>
    <row r="4987" spans="15:15" x14ac:dyDescent="0.15">
      <c r="O4987" s="54"/>
    </row>
    <row r="4988" spans="15:15" x14ac:dyDescent="0.15">
      <c r="O4988" s="54"/>
    </row>
    <row r="4989" spans="15:15" x14ac:dyDescent="0.15">
      <c r="O4989" s="54"/>
    </row>
    <row r="4990" spans="15:15" x14ac:dyDescent="0.15">
      <c r="O4990" s="54"/>
    </row>
    <row r="4991" spans="15:15" x14ac:dyDescent="0.15">
      <c r="O4991" s="54"/>
    </row>
    <row r="4992" spans="15:15" x14ac:dyDescent="0.15">
      <c r="O4992" s="54"/>
    </row>
    <row r="4993" spans="15:15" x14ac:dyDescent="0.15">
      <c r="O4993" s="54"/>
    </row>
    <row r="4994" spans="15:15" x14ac:dyDescent="0.15">
      <c r="O4994" s="54"/>
    </row>
    <row r="4995" spans="15:15" x14ac:dyDescent="0.15">
      <c r="O4995" s="54"/>
    </row>
    <row r="4996" spans="15:15" x14ac:dyDescent="0.15">
      <c r="O4996" s="54"/>
    </row>
    <row r="4997" spans="15:15" x14ac:dyDescent="0.15">
      <c r="O4997" s="54"/>
    </row>
    <row r="4998" spans="15:15" x14ac:dyDescent="0.15">
      <c r="O4998" s="54"/>
    </row>
    <row r="4999" spans="15:15" x14ac:dyDescent="0.15">
      <c r="O4999" s="54"/>
    </row>
    <row r="5000" spans="15:15" x14ac:dyDescent="0.15">
      <c r="O5000" s="54"/>
    </row>
    <row r="5001" spans="15:15" x14ac:dyDescent="0.15">
      <c r="O5001" s="54"/>
    </row>
    <row r="5002" spans="15:15" x14ac:dyDescent="0.15">
      <c r="O5002" s="54"/>
    </row>
    <row r="5003" spans="15:15" x14ac:dyDescent="0.15">
      <c r="O5003" s="54"/>
    </row>
    <row r="5004" spans="15:15" x14ac:dyDescent="0.15">
      <c r="O5004" s="54"/>
    </row>
    <row r="5005" spans="15:15" x14ac:dyDescent="0.15">
      <c r="O5005" s="54"/>
    </row>
    <row r="5006" spans="15:15" x14ac:dyDescent="0.15">
      <c r="O5006" s="54"/>
    </row>
    <row r="5007" spans="15:15" x14ac:dyDescent="0.15">
      <c r="O5007" s="54"/>
    </row>
    <row r="5008" spans="15:15" x14ac:dyDescent="0.15">
      <c r="O5008" s="54"/>
    </row>
    <row r="5009" spans="15:15" x14ac:dyDescent="0.15">
      <c r="O5009" s="54"/>
    </row>
    <row r="5010" spans="15:15" x14ac:dyDescent="0.15">
      <c r="O5010" s="54"/>
    </row>
    <row r="5011" spans="15:15" x14ac:dyDescent="0.15">
      <c r="O5011" s="54"/>
    </row>
    <row r="5012" spans="15:15" x14ac:dyDescent="0.15">
      <c r="O5012" s="54"/>
    </row>
    <row r="5013" spans="15:15" x14ac:dyDescent="0.15">
      <c r="O5013" s="54"/>
    </row>
    <row r="5014" spans="15:15" x14ac:dyDescent="0.15">
      <c r="O5014" s="54"/>
    </row>
    <row r="5015" spans="15:15" x14ac:dyDescent="0.15">
      <c r="O5015" s="54"/>
    </row>
    <row r="5016" spans="15:15" x14ac:dyDescent="0.15">
      <c r="O5016" s="54"/>
    </row>
    <row r="5017" spans="15:15" x14ac:dyDescent="0.15">
      <c r="O5017" s="54"/>
    </row>
    <row r="5018" spans="15:15" x14ac:dyDescent="0.15">
      <c r="O5018" s="54"/>
    </row>
    <row r="5019" spans="15:15" x14ac:dyDescent="0.15">
      <c r="O5019" s="54"/>
    </row>
    <row r="5020" spans="15:15" x14ac:dyDescent="0.15">
      <c r="O5020" s="54"/>
    </row>
    <row r="5021" spans="15:15" x14ac:dyDescent="0.15">
      <c r="O5021" s="54"/>
    </row>
    <row r="5022" spans="15:15" x14ac:dyDescent="0.15">
      <c r="O5022" s="54"/>
    </row>
    <row r="5023" spans="15:15" x14ac:dyDescent="0.15">
      <c r="O5023" s="54"/>
    </row>
    <row r="5024" spans="15:15" x14ac:dyDescent="0.15">
      <c r="O5024" s="54"/>
    </row>
    <row r="5025" spans="15:15" x14ac:dyDescent="0.15">
      <c r="O5025" s="54"/>
    </row>
    <row r="5026" spans="15:15" x14ac:dyDescent="0.15">
      <c r="O5026" s="54"/>
    </row>
    <row r="5027" spans="15:15" x14ac:dyDescent="0.15">
      <c r="O5027" s="54"/>
    </row>
    <row r="5028" spans="15:15" x14ac:dyDescent="0.15">
      <c r="O5028" s="54"/>
    </row>
    <row r="5029" spans="15:15" x14ac:dyDescent="0.15">
      <c r="O5029" s="54"/>
    </row>
    <row r="5030" spans="15:15" x14ac:dyDescent="0.15">
      <c r="O5030" s="54"/>
    </row>
    <row r="5031" spans="15:15" x14ac:dyDescent="0.15">
      <c r="O5031" s="54"/>
    </row>
    <row r="5032" spans="15:15" x14ac:dyDescent="0.15">
      <c r="O5032" s="54"/>
    </row>
    <row r="5033" spans="15:15" x14ac:dyDescent="0.15">
      <c r="O5033" s="54"/>
    </row>
    <row r="5034" spans="15:15" x14ac:dyDescent="0.15">
      <c r="O5034" s="54"/>
    </row>
    <row r="5035" spans="15:15" x14ac:dyDescent="0.15">
      <c r="O5035" s="54"/>
    </row>
    <row r="5036" spans="15:15" x14ac:dyDescent="0.15">
      <c r="O5036" s="54"/>
    </row>
    <row r="5037" spans="15:15" x14ac:dyDescent="0.15">
      <c r="O5037" s="54"/>
    </row>
    <row r="5038" spans="15:15" x14ac:dyDescent="0.15">
      <c r="O5038" s="54"/>
    </row>
    <row r="5039" spans="15:15" x14ac:dyDescent="0.15">
      <c r="O5039" s="54"/>
    </row>
    <row r="5040" spans="15:15" x14ac:dyDescent="0.15">
      <c r="O5040" s="54"/>
    </row>
    <row r="5041" spans="15:15" x14ac:dyDescent="0.15">
      <c r="O5041" s="54"/>
    </row>
    <row r="5042" spans="15:15" x14ac:dyDescent="0.15">
      <c r="O5042" s="54"/>
    </row>
    <row r="5043" spans="15:15" x14ac:dyDescent="0.15">
      <c r="O5043" s="54"/>
    </row>
    <row r="5044" spans="15:15" x14ac:dyDescent="0.15">
      <c r="O5044" s="54"/>
    </row>
    <row r="5045" spans="15:15" x14ac:dyDescent="0.15">
      <c r="O5045" s="54"/>
    </row>
    <row r="5046" spans="15:15" x14ac:dyDescent="0.15">
      <c r="O5046" s="54"/>
    </row>
    <row r="5047" spans="15:15" x14ac:dyDescent="0.15">
      <c r="O5047" s="54"/>
    </row>
    <row r="5048" spans="15:15" x14ac:dyDescent="0.15">
      <c r="O5048" s="54"/>
    </row>
    <row r="5049" spans="15:15" x14ac:dyDescent="0.15">
      <c r="O5049" s="54"/>
    </row>
    <row r="5050" spans="15:15" x14ac:dyDescent="0.15">
      <c r="O5050" s="54"/>
    </row>
    <row r="5051" spans="15:15" x14ac:dyDescent="0.15">
      <c r="O5051" s="54"/>
    </row>
    <row r="5052" spans="15:15" x14ac:dyDescent="0.15">
      <c r="O5052" s="54"/>
    </row>
    <row r="5053" spans="15:15" x14ac:dyDescent="0.15">
      <c r="O5053" s="54"/>
    </row>
    <row r="5054" spans="15:15" x14ac:dyDescent="0.15">
      <c r="O5054" s="54"/>
    </row>
    <row r="5055" spans="15:15" x14ac:dyDescent="0.15">
      <c r="O5055" s="54"/>
    </row>
    <row r="5056" spans="15:15" x14ac:dyDescent="0.15">
      <c r="O5056" s="54"/>
    </row>
    <row r="5057" spans="15:15" x14ac:dyDescent="0.15">
      <c r="O5057" s="54"/>
    </row>
    <row r="5058" spans="15:15" x14ac:dyDescent="0.15">
      <c r="O5058" s="54"/>
    </row>
    <row r="5059" spans="15:15" x14ac:dyDescent="0.15">
      <c r="O5059" s="54"/>
    </row>
    <row r="5060" spans="15:15" x14ac:dyDescent="0.15">
      <c r="O5060" s="54"/>
    </row>
    <row r="5061" spans="15:15" x14ac:dyDescent="0.15">
      <c r="O5061" s="54"/>
    </row>
    <row r="5062" spans="15:15" x14ac:dyDescent="0.15">
      <c r="O5062" s="54"/>
    </row>
    <row r="5063" spans="15:15" x14ac:dyDescent="0.15">
      <c r="O5063" s="54"/>
    </row>
    <row r="5064" spans="15:15" x14ac:dyDescent="0.15">
      <c r="O5064" s="54"/>
    </row>
    <row r="5065" spans="15:15" x14ac:dyDescent="0.15">
      <c r="O5065" s="54"/>
    </row>
    <row r="5066" spans="15:15" x14ac:dyDescent="0.15">
      <c r="O5066" s="54"/>
    </row>
    <row r="5067" spans="15:15" x14ac:dyDescent="0.15">
      <c r="O5067" s="54"/>
    </row>
    <row r="5068" spans="15:15" x14ac:dyDescent="0.15">
      <c r="O5068" s="54"/>
    </row>
    <row r="5069" spans="15:15" x14ac:dyDescent="0.15">
      <c r="O5069" s="54"/>
    </row>
    <row r="5070" spans="15:15" x14ac:dyDescent="0.15">
      <c r="O5070" s="54"/>
    </row>
    <row r="5071" spans="15:15" x14ac:dyDescent="0.15">
      <c r="O5071" s="54"/>
    </row>
    <row r="5072" spans="15:15" x14ac:dyDescent="0.15">
      <c r="O5072" s="54"/>
    </row>
    <row r="5073" spans="15:15" x14ac:dyDescent="0.15">
      <c r="O5073" s="54"/>
    </row>
    <row r="5074" spans="15:15" x14ac:dyDescent="0.15">
      <c r="O5074" s="54"/>
    </row>
    <row r="5075" spans="15:15" x14ac:dyDescent="0.15">
      <c r="O5075" s="54"/>
    </row>
    <row r="5076" spans="15:15" x14ac:dyDescent="0.15">
      <c r="O5076" s="54"/>
    </row>
    <row r="5077" spans="15:15" x14ac:dyDescent="0.15">
      <c r="O5077" s="54"/>
    </row>
    <row r="5078" spans="15:15" x14ac:dyDescent="0.15">
      <c r="O5078" s="54"/>
    </row>
    <row r="5079" spans="15:15" x14ac:dyDescent="0.15">
      <c r="O5079" s="54"/>
    </row>
    <row r="5080" spans="15:15" x14ac:dyDescent="0.15">
      <c r="O5080" s="54"/>
    </row>
    <row r="5081" spans="15:15" x14ac:dyDescent="0.15">
      <c r="O5081" s="54"/>
    </row>
    <row r="5082" spans="15:15" x14ac:dyDescent="0.15">
      <c r="O5082" s="54"/>
    </row>
    <row r="5083" spans="15:15" x14ac:dyDescent="0.15">
      <c r="O5083" s="54"/>
    </row>
    <row r="5084" spans="15:15" x14ac:dyDescent="0.15">
      <c r="O5084" s="54"/>
    </row>
    <row r="5085" spans="15:15" x14ac:dyDescent="0.15">
      <c r="O5085" s="54"/>
    </row>
    <row r="5086" spans="15:15" x14ac:dyDescent="0.15">
      <c r="O5086" s="54"/>
    </row>
    <row r="5087" spans="15:15" x14ac:dyDescent="0.15">
      <c r="O5087" s="54"/>
    </row>
    <row r="5088" spans="15:15" x14ac:dyDescent="0.15">
      <c r="O5088" s="54"/>
    </row>
    <row r="5089" spans="15:15" x14ac:dyDescent="0.15">
      <c r="O5089" s="54"/>
    </row>
    <row r="5090" spans="15:15" x14ac:dyDescent="0.15">
      <c r="O5090" s="54"/>
    </row>
    <row r="5091" spans="15:15" x14ac:dyDescent="0.15">
      <c r="O5091" s="54"/>
    </row>
    <row r="5092" spans="15:15" x14ac:dyDescent="0.15">
      <c r="O5092" s="54"/>
    </row>
    <row r="5093" spans="15:15" x14ac:dyDescent="0.15">
      <c r="O5093" s="54"/>
    </row>
    <row r="5094" spans="15:15" x14ac:dyDescent="0.15">
      <c r="O5094" s="54"/>
    </row>
    <row r="5095" spans="15:15" x14ac:dyDescent="0.15">
      <c r="O5095" s="54"/>
    </row>
    <row r="5096" spans="15:15" x14ac:dyDescent="0.15">
      <c r="O5096" s="54"/>
    </row>
    <row r="5097" spans="15:15" x14ac:dyDescent="0.15">
      <c r="O5097" s="54"/>
    </row>
    <row r="5098" spans="15:15" x14ac:dyDescent="0.15">
      <c r="O5098" s="54"/>
    </row>
    <row r="5099" spans="15:15" x14ac:dyDescent="0.15">
      <c r="O5099" s="54"/>
    </row>
    <row r="5100" spans="15:15" x14ac:dyDescent="0.15">
      <c r="O5100" s="54"/>
    </row>
    <row r="5101" spans="15:15" x14ac:dyDescent="0.15">
      <c r="O5101" s="54"/>
    </row>
    <row r="5102" spans="15:15" x14ac:dyDescent="0.15">
      <c r="O5102" s="54"/>
    </row>
    <row r="5103" spans="15:15" x14ac:dyDescent="0.15">
      <c r="O5103" s="54"/>
    </row>
    <row r="5104" spans="15:15" x14ac:dyDescent="0.15">
      <c r="O5104" s="54"/>
    </row>
    <row r="5105" spans="15:15" x14ac:dyDescent="0.15">
      <c r="O5105" s="54"/>
    </row>
    <row r="5106" spans="15:15" x14ac:dyDescent="0.15">
      <c r="O5106" s="54"/>
    </row>
    <row r="5107" spans="15:15" x14ac:dyDescent="0.15">
      <c r="O5107" s="54"/>
    </row>
    <row r="5108" spans="15:15" x14ac:dyDescent="0.15">
      <c r="O5108" s="54"/>
    </row>
    <row r="5109" spans="15:15" x14ac:dyDescent="0.15">
      <c r="O5109" s="54"/>
    </row>
    <row r="5110" spans="15:15" x14ac:dyDescent="0.15">
      <c r="O5110" s="54"/>
    </row>
    <row r="5111" spans="15:15" x14ac:dyDescent="0.15">
      <c r="O5111" s="54"/>
    </row>
    <row r="5112" spans="15:15" x14ac:dyDescent="0.15">
      <c r="O5112" s="54"/>
    </row>
    <row r="5113" spans="15:15" x14ac:dyDescent="0.15">
      <c r="O5113" s="54"/>
    </row>
    <row r="5114" spans="15:15" x14ac:dyDescent="0.15">
      <c r="O5114" s="54"/>
    </row>
    <row r="5115" spans="15:15" x14ac:dyDescent="0.15">
      <c r="O5115" s="54"/>
    </row>
    <row r="5116" spans="15:15" x14ac:dyDescent="0.15">
      <c r="O5116" s="54"/>
    </row>
    <row r="5117" spans="15:15" x14ac:dyDescent="0.15">
      <c r="O5117" s="54"/>
    </row>
    <row r="5118" spans="15:15" x14ac:dyDescent="0.15">
      <c r="O5118" s="54"/>
    </row>
    <row r="5119" spans="15:15" x14ac:dyDescent="0.15">
      <c r="O5119" s="54"/>
    </row>
    <row r="5120" spans="15:15" x14ac:dyDescent="0.15">
      <c r="O5120" s="54"/>
    </row>
    <row r="5121" spans="15:15" x14ac:dyDescent="0.15">
      <c r="O5121" s="54"/>
    </row>
    <row r="5122" spans="15:15" x14ac:dyDescent="0.15">
      <c r="O5122" s="54"/>
    </row>
    <row r="5123" spans="15:15" x14ac:dyDescent="0.15">
      <c r="O5123" s="54"/>
    </row>
    <row r="5124" spans="15:15" x14ac:dyDescent="0.15">
      <c r="O5124" s="54"/>
    </row>
    <row r="5125" spans="15:15" x14ac:dyDescent="0.15">
      <c r="O5125" s="54"/>
    </row>
    <row r="5126" spans="15:15" x14ac:dyDescent="0.15">
      <c r="O5126" s="54"/>
    </row>
    <row r="5127" spans="15:15" x14ac:dyDescent="0.15">
      <c r="O5127" s="54"/>
    </row>
    <row r="5128" spans="15:15" x14ac:dyDescent="0.15">
      <c r="O5128" s="54"/>
    </row>
    <row r="5129" spans="15:15" x14ac:dyDescent="0.15">
      <c r="O5129" s="54"/>
    </row>
    <row r="5130" spans="15:15" x14ac:dyDescent="0.15">
      <c r="O5130" s="54"/>
    </row>
    <row r="5131" spans="15:15" x14ac:dyDescent="0.15">
      <c r="O5131" s="54"/>
    </row>
    <row r="5132" spans="15:15" x14ac:dyDescent="0.15">
      <c r="O5132" s="54"/>
    </row>
    <row r="5133" spans="15:15" x14ac:dyDescent="0.15">
      <c r="O5133" s="54"/>
    </row>
    <row r="5134" spans="15:15" x14ac:dyDescent="0.15">
      <c r="O5134" s="54"/>
    </row>
    <row r="5135" spans="15:15" x14ac:dyDescent="0.15">
      <c r="O5135" s="54"/>
    </row>
    <row r="5136" spans="15:15" x14ac:dyDescent="0.15">
      <c r="O5136" s="54"/>
    </row>
    <row r="5137" spans="15:15" x14ac:dyDescent="0.15">
      <c r="O5137" s="54"/>
    </row>
    <row r="5138" spans="15:15" x14ac:dyDescent="0.15">
      <c r="O5138" s="54"/>
    </row>
    <row r="5139" spans="15:15" x14ac:dyDescent="0.15">
      <c r="O5139" s="54"/>
    </row>
    <row r="5140" spans="15:15" x14ac:dyDescent="0.15">
      <c r="O5140" s="54"/>
    </row>
    <row r="5141" spans="15:15" x14ac:dyDescent="0.15">
      <c r="O5141" s="54"/>
    </row>
    <row r="5142" spans="15:15" x14ac:dyDescent="0.15">
      <c r="O5142" s="54"/>
    </row>
    <row r="5143" spans="15:15" x14ac:dyDescent="0.15">
      <c r="O5143" s="54"/>
    </row>
    <row r="5144" spans="15:15" x14ac:dyDescent="0.15">
      <c r="O5144" s="54"/>
    </row>
    <row r="5145" spans="15:15" x14ac:dyDescent="0.15">
      <c r="O5145" s="54"/>
    </row>
    <row r="5146" spans="15:15" x14ac:dyDescent="0.15">
      <c r="O5146" s="54"/>
    </row>
    <row r="5147" spans="15:15" x14ac:dyDescent="0.15">
      <c r="O5147" s="54"/>
    </row>
    <row r="5148" spans="15:15" x14ac:dyDescent="0.15">
      <c r="O5148" s="54"/>
    </row>
    <row r="5149" spans="15:15" x14ac:dyDescent="0.15">
      <c r="O5149" s="54"/>
    </row>
    <row r="5150" spans="15:15" x14ac:dyDescent="0.15">
      <c r="O5150" s="54"/>
    </row>
    <row r="5151" spans="15:15" x14ac:dyDescent="0.15">
      <c r="O5151" s="54"/>
    </row>
    <row r="5152" spans="15:15" x14ac:dyDescent="0.15">
      <c r="O5152" s="54"/>
    </row>
    <row r="5153" spans="15:15" x14ac:dyDescent="0.15">
      <c r="O5153" s="54"/>
    </row>
    <row r="5154" spans="15:15" x14ac:dyDescent="0.15">
      <c r="O5154" s="54"/>
    </row>
    <row r="5155" spans="15:15" x14ac:dyDescent="0.15">
      <c r="O5155" s="54"/>
    </row>
    <row r="5156" spans="15:15" x14ac:dyDescent="0.15">
      <c r="O5156" s="54"/>
    </row>
    <row r="5157" spans="15:15" x14ac:dyDescent="0.15">
      <c r="O5157" s="54"/>
    </row>
    <row r="5158" spans="15:15" x14ac:dyDescent="0.15">
      <c r="O5158" s="54"/>
    </row>
    <row r="5159" spans="15:15" x14ac:dyDescent="0.15">
      <c r="O5159" s="54"/>
    </row>
    <row r="5160" spans="15:15" x14ac:dyDescent="0.15">
      <c r="O5160" s="54"/>
    </row>
    <row r="5161" spans="15:15" x14ac:dyDescent="0.15">
      <c r="O5161" s="54"/>
    </row>
    <row r="5162" spans="15:15" x14ac:dyDescent="0.15">
      <c r="O5162" s="54"/>
    </row>
    <row r="5163" spans="15:15" x14ac:dyDescent="0.15">
      <c r="O5163" s="54"/>
    </row>
    <row r="5164" spans="15:15" x14ac:dyDescent="0.15">
      <c r="O5164" s="54"/>
    </row>
    <row r="5165" spans="15:15" x14ac:dyDescent="0.15">
      <c r="O5165" s="54"/>
    </row>
    <row r="5166" spans="15:15" x14ac:dyDescent="0.15">
      <c r="O5166" s="54"/>
    </row>
    <row r="5167" spans="15:15" x14ac:dyDescent="0.15">
      <c r="O5167" s="54"/>
    </row>
    <row r="5168" spans="15:15" x14ac:dyDescent="0.15">
      <c r="O5168" s="54"/>
    </row>
    <row r="5169" spans="15:15" x14ac:dyDescent="0.15">
      <c r="O5169" s="54"/>
    </row>
    <row r="5170" spans="15:15" x14ac:dyDescent="0.15">
      <c r="O5170" s="54"/>
    </row>
    <row r="5171" spans="15:15" x14ac:dyDescent="0.15">
      <c r="O5171" s="54"/>
    </row>
    <row r="5172" spans="15:15" x14ac:dyDescent="0.15">
      <c r="O5172" s="54"/>
    </row>
    <row r="5173" spans="15:15" x14ac:dyDescent="0.15">
      <c r="O5173" s="54"/>
    </row>
    <row r="5174" spans="15:15" x14ac:dyDescent="0.15">
      <c r="O5174" s="54"/>
    </row>
    <row r="5175" spans="15:15" x14ac:dyDescent="0.15">
      <c r="O5175" s="54"/>
    </row>
    <row r="5176" spans="15:15" x14ac:dyDescent="0.15">
      <c r="O5176" s="54"/>
    </row>
    <row r="5177" spans="15:15" x14ac:dyDescent="0.15">
      <c r="O5177" s="54"/>
    </row>
    <row r="5178" spans="15:15" x14ac:dyDescent="0.15">
      <c r="O5178" s="54"/>
    </row>
    <row r="5179" spans="15:15" x14ac:dyDescent="0.15">
      <c r="O5179" s="54"/>
    </row>
    <row r="5180" spans="15:15" x14ac:dyDescent="0.15">
      <c r="O5180" s="54"/>
    </row>
    <row r="5181" spans="15:15" x14ac:dyDescent="0.15">
      <c r="O5181" s="54"/>
    </row>
    <row r="5182" spans="15:15" x14ac:dyDescent="0.15">
      <c r="O5182" s="54"/>
    </row>
    <row r="5183" spans="15:15" x14ac:dyDescent="0.15">
      <c r="O5183" s="54"/>
    </row>
    <row r="5184" spans="15:15" x14ac:dyDescent="0.15">
      <c r="O5184" s="54"/>
    </row>
    <row r="5185" spans="15:15" x14ac:dyDescent="0.15">
      <c r="O5185" s="54"/>
    </row>
    <row r="5186" spans="15:15" x14ac:dyDescent="0.15">
      <c r="O5186" s="54"/>
    </row>
    <row r="5187" spans="15:15" x14ac:dyDescent="0.15">
      <c r="O5187" s="54"/>
    </row>
    <row r="5188" spans="15:15" x14ac:dyDescent="0.15">
      <c r="O5188" s="54"/>
    </row>
    <row r="5189" spans="15:15" x14ac:dyDescent="0.15">
      <c r="O5189" s="54"/>
    </row>
    <row r="5190" spans="15:15" x14ac:dyDescent="0.15">
      <c r="O5190" s="54"/>
    </row>
    <row r="5191" spans="15:15" x14ac:dyDescent="0.15">
      <c r="O5191" s="54"/>
    </row>
    <row r="5192" spans="15:15" x14ac:dyDescent="0.15">
      <c r="O5192" s="54"/>
    </row>
    <row r="5193" spans="15:15" x14ac:dyDescent="0.15">
      <c r="O5193" s="54"/>
    </row>
    <row r="5194" spans="15:15" x14ac:dyDescent="0.15">
      <c r="O5194" s="54"/>
    </row>
    <row r="5195" spans="15:15" x14ac:dyDescent="0.15">
      <c r="O5195" s="54"/>
    </row>
    <row r="5196" spans="15:15" x14ac:dyDescent="0.15">
      <c r="O5196" s="54"/>
    </row>
    <row r="5197" spans="15:15" x14ac:dyDescent="0.15">
      <c r="O5197" s="54"/>
    </row>
    <row r="5198" spans="15:15" x14ac:dyDescent="0.15">
      <c r="O5198" s="54"/>
    </row>
    <row r="5199" spans="15:15" x14ac:dyDescent="0.15">
      <c r="O5199" s="54"/>
    </row>
    <row r="5200" spans="15:15" x14ac:dyDescent="0.15">
      <c r="O5200" s="54"/>
    </row>
    <row r="5201" spans="15:15" x14ac:dyDescent="0.15">
      <c r="O5201" s="54"/>
    </row>
    <row r="5202" spans="15:15" x14ac:dyDescent="0.15">
      <c r="O5202" s="54"/>
    </row>
    <row r="5203" spans="15:15" x14ac:dyDescent="0.15">
      <c r="O5203" s="54"/>
    </row>
    <row r="5204" spans="15:15" x14ac:dyDescent="0.15">
      <c r="O5204" s="54"/>
    </row>
    <row r="5205" spans="15:15" x14ac:dyDescent="0.15">
      <c r="O5205" s="54"/>
    </row>
    <row r="5206" spans="15:15" x14ac:dyDescent="0.15">
      <c r="O5206" s="54"/>
    </row>
    <row r="5207" spans="15:15" x14ac:dyDescent="0.15">
      <c r="O5207" s="54"/>
    </row>
    <row r="5208" spans="15:15" x14ac:dyDescent="0.15">
      <c r="O5208" s="54"/>
    </row>
    <row r="5209" spans="15:15" x14ac:dyDescent="0.15">
      <c r="O5209" s="54"/>
    </row>
    <row r="5210" spans="15:15" x14ac:dyDescent="0.15">
      <c r="O5210" s="54"/>
    </row>
    <row r="5211" spans="15:15" x14ac:dyDescent="0.15">
      <c r="O5211" s="54"/>
    </row>
    <row r="5212" spans="15:15" x14ac:dyDescent="0.15">
      <c r="O5212" s="54"/>
    </row>
    <row r="5213" spans="15:15" x14ac:dyDescent="0.15">
      <c r="O5213" s="54"/>
    </row>
    <row r="5214" spans="15:15" x14ac:dyDescent="0.15">
      <c r="O5214" s="54"/>
    </row>
    <row r="5215" spans="15:15" x14ac:dyDescent="0.15">
      <c r="O5215" s="54"/>
    </row>
    <row r="5216" spans="15:15" x14ac:dyDescent="0.15">
      <c r="O5216" s="54"/>
    </row>
    <row r="5217" spans="15:15" x14ac:dyDescent="0.15">
      <c r="O5217" s="54"/>
    </row>
    <row r="5218" spans="15:15" x14ac:dyDescent="0.15">
      <c r="O5218" s="54"/>
    </row>
    <row r="5219" spans="15:15" x14ac:dyDescent="0.15">
      <c r="O5219" s="54"/>
    </row>
    <row r="5220" spans="15:15" x14ac:dyDescent="0.15">
      <c r="O5220" s="54"/>
    </row>
    <row r="5221" spans="15:15" x14ac:dyDescent="0.15">
      <c r="O5221" s="54"/>
    </row>
    <row r="5222" spans="15:15" x14ac:dyDescent="0.15">
      <c r="O5222" s="54"/>
    </row>
    <row r="5223" spans="15:15" x14ac:dyDescent="0.15">
      <c r="O5223" s="54"/>
    </row>
    <row r="5224" spans="15:15" x14ac:dyDescent="0.15">
      <c r="O5224" s="54"/>
    </row>
    <row r="5225" spans="15:15" x14ac:dyDescent="0.15">
      <c r="O5225" s="54"/>
    </row>
    <row r="5226" spans="15:15" x14ac:dyDescent="0.15">
      <c r="O5226" s="54"/>
    </row>
    <row r="5227" spans="15:15" x14ac:dyDescent="0.15">
      <c r="O5227" s="54"/>
    </row>
    <row r="5228" spans="15:15" x14ac:dyDescent="0.15">
      <c r="O5228" s="54"/>
    </row>
    <row r="5229" spans="15:15" x14ac:dyDescent="0.15">
      <c r="O5229" s="54"/>
    </row>
    <row r="5230" spans="15:15" x14ac:dyDescent="0.15">
      <c r="O5230" s="54"/>
    </row>
    <row r="5231" spans="15:15" x14ac:dyDescent="0.15">
      <c r="O5231" s="54"/>
    </row>
    <row r="5232" spans="15:15" x14ac:dyDescent="0.15">
      <c r="O5232" s="54"/>
    </row>
    <row r="5233" spans="15:15" x14ac:dyDescent="0.15">
      <c r="O5233" s="54"/>
    </row>
    <row r="5234" spans="15:15" x14ac:dyDescent="0.15">
      <c r="O5234" s="54"/>
    </row>
    <row r="5235" spans="15:15" x14ac:dyDescent="0.15">
      <c r="O5235" s="54"/>
    </row>
    <row r="5236" spans="15:15" x14ac:dyDescent="0.15">
      <c r="O5236" s="54"/>
    </row>
    <row r="5237" spans="15:15" x14ac:dyDescent="0.15">
      <c r="O5237" s="54"/>
    </row>
    <row r="5238" spans="15:15" x14ac:dyDescent="0.15">
      <c r="O5238" s="54"/>
    </row>
    <row r="5239" spans="15:15" x14ac:dyDescent="0.15">
      <c r="O5239" s="54"/>
    </row>
    <row r="5240" spans="15:15" x14ac:dyDescent="0.15">
      <c r="O5240" s="54"/>
    </row>
    <row r="5241" spans="15:15" x14ac:dyDescent="0.15">
      <c r="O5241" s="54"/>
    </row>
    <row r="5242" spans="15:15" x14ac:dyDescent="0.15">
      <c r="O5242" s="54"/>
    </row>
    <row r="5243" spans="15:15" x14ac:dyDescent="0.15">
      <c r="O5243" s="54"/>
    </row>
    <row r="5244" spans="15:15" x14ac:dyDescent="0.15">
      <c r="O5244" s="54"/>
    </row>
    <row r="5245" spans="15:15" x14ac:dyDescent="0.15">
      <c r="O5245" s="54"/>
    </row>
    <row r="5246" spans="15:15" x14ac:dyDescent="0.15">
      <c r="O5246" s="54"/>
    </row>
    <row r="5247" spans="15:15" x14ac:dyDescent="0.15">
      <c r="O5247" s="54"/>
    </row>
    <row r="5248" spans="15:15" x14ac:dyDescent="0.15">
      <c r="O5248" s="54"/>
    </row>
    <row r="5249" spans="15:15" x14ac:dyDescent="0.15">
      <c r="O5249" s="54"/>
    </row>
    <row r="5250" spans="15:15" x14ac:dyDescent="0.15">
      <c r="O5250" s="54"/>
    </row>
    <row r="5251" spans="15:15" x14ac:dyDescent="0.15">
      <c r="O5251" s="54"/>
    </row>
    <row r="5252" spans="15:15" x14ac:dyDescent="0.15">
      <c r="O5252" s="54"/>
    </row>
    <row r="5253" spans="15:15" x14ac:dyDescent="0.15">
      <c r="O5253" s="54"/>
    </row>
    <row r="5254" spans="15:15" x14ac:dyDescent="0.15">
      <c r="O5254" s="54"/>
    </row>
    <row r="5255" spans="15:15" x14ac:dyDescent="0.15">
      <c r="O5255" s="54"/>
    </row>
    <row r="5256" spans="15:15" x14ac:dyDescent="0.15">
      <c r="O5256" s="54"/>
    </row>
    <row r="5257" spans="15:15" x14ac:dyDescent="0.15">
      <c r="O5257" s="54"/>
    </row>
    <row r="5258" spans="15:15" x14ac:dyDescent="0.15">
      <c r="O5258" s="54"/>
    </row>
    <row r="5259" spans="15:15" x14ac:dyDescent="0.15">
      <c r="O5259" s="54"/>
    </row>
    <row r="5260" spans="15:15" x14ac:dyDescent="0.15">
      <c r="O5260" s="54"/>
    </row>
    <row r="5261" spans="15:15" x14ac:dyDescent="0.15">
      <c r="O5261" s="54"/>
    </row>
    <row r="5262" spans="15:15" x14ac:dyDescent="0.15">
      <c r="O5262" s="54"/>
    </row>
    <row r="5263" spans="15:15" x14ac:dyDescent="0.15">
      <c r="O5263" s="54"/>
    </row>
    <row r="5264" spans="15:15" x14ac:dyDescent="0.15">
      <c r="O5264" s="54"/>
    </row>
    <row r="5265" spans="15:15" x14ac:dyDescent="0.15">
      <c r="O5265" s="54"/>
    </row>
    <row r="5266" spans="15:15" x14ac:dyDescent="0.15">
      <c r="O5266" s="54"/>
    </row>
    <row r="5267" spans="15:15" x14ac:dyDescent="0.15">
      <c r="O5267" s="54"/>
    </row>
    <row r="5268" spans="15:15" x14ac:dyDescent="0.15">
      <c r="O5268" s="54"/>
    </row>
    <row r="5269" spans="15:15" x14ac:dyDescent="0.15">
      <c r="O5269" s="54"/>
    </row>
    <row r="5270" spans="15:15" x14ac:dyDescent="0.15">
      <c r="O5270" s="54"/>
    </row>
    <row r="5271" spans="15:15" x14ac:dyDescent="0.15">
      <c r="O5271" s="54"/>
    </row>
    <row r="5272" spans="15:15" x14ac:dyDescent="0.15">
      <c r="O5272" s="54"/>
    </row>
    <row r="5273" spans="15:15" x14ac:dyDescent="0.15">
      <c r="O5273" s="54"/>
    </row>
    <row r="5274" spans="15:15" x14ac:dyDescent="0.15">
      <c r="O5274" s="54"/>
    </row>
    <row r="5275" spans="15:15" x14ac:dyDescent="0.15">
      <c r="O5275" s="54"/>
    </row>
    <row r="5276" spans="15:15" x14ac:dyDescent="0.15">
      <c r="O5276" s="54"/>
    </row>
    <row r="5277" spans="15:15" x14ac:dyDescent="0.15">
      <c r="O5277" s="54"/>
    </row>
    <row r="5278" spans="15:15" x14ac:dyDescent="0.15">
      <c r="O5278" s="54"/>
    </row>
    <row r="5279" spans="15:15" x14ac:dyDescent="0.15">
      <c r="O5279" s="54"/>
    </row>
    <row r="5280" spans="15:15" x14ac:dyDescent="0.15">
      <c r="O5280" s="54"/>
    </row>
    <row r="5281" spans="15:15" x14ac:dyDescent="0.15">
      <c r="O5281" s="54"/>
    </row>
    <row r="5282" spans="15:15" x14ac:dyDescent="0.15">
      <c r="O5282" s="54"/>
    </row>
    <row r="5283" spans="15:15" x14ac:dyDescent="0.15">
      <c r="O5283" s="54"/>
    </row>
    <row r="5284" spans="15:15" x14ac:dyDescent="0.15">
      <c r="O5284" s="54"/>
    </row>
    <row r="5285" spans="15:15" x14ac:dyDescent="0.15">
      <c r="O5285" s="54"/>
    </row>
    <row r="5286" spans="15:15" x14ac:dyDescent="0.15">
      <c r="O5286" s="54"/>
    </row>
    <row r="5287" spans="15:15" x14ac:dyDescent="0.15">
      <c r="O5287" s="54"/>
    </row>
    <row r="5288" spans="15:15" x14ac:dyDescent="0.15">
      <c r="O5288" s="54"/>
    </row>
    <row r="5289" spans="15:15" x14ac:dyDescent="0.15">
      <c r="O5289" s="54"/>
    </row>
    <row r="5290" spans="15:15" x14ac:dyDescent="0.15">
      <c r="O5290" s="54"/>
    </row>
    <row r="5291" spans="15:15" x14ac:dyDescent="0.15">
      <c r="O5291" s="54"/>
    </row>
    <row r="5292" spans="15:15" x14ac:dyDescent="0.15">
      <c r="O5292" s="54"/>
    </row>
    <row r="5293" spans="15:15" x14ac:dyDescent="0.15">
      <c r="O5293" s="54"/>
    </row>
    <row r="5294" spans="15:15" x14ac:dyDescent="0.15">
      <c r="O5294" s="54"/>
    </row>
    <row r="5295" spans="15:15" x14ac:dyDescent="0.15">
      <c r="O5295" s="54"/>
    </row>
    <row r="5296" spans="15:15" x14ac:dyDescent="0.15">
      <c r="O5296" s="54"/>
    </row>
    <row r="5297" spans="15:15" x14ac:dyDescent="0.15">
      <c r="O5297" s="54"/>
    </row>
    <row r="5298" spans="15:15" x14ac:dyDescent="0.15">
      <c r="O5298" s="54"/>
    </row>
    <row r="5299" spans="15:15" x14ac:dyDescent="0.15">
      <c r="O5299" s="54"/>
    </row>
    <row r="5300" spans="15:15" x14ac:dyDescent="0.15">
      <c r="O5300" s="54"/>
    </row>
    <row r="5301" spans="15:15" x14ac:dyDescent="0.15">
      <c r="O5301" s="54"/>
    </row>
    <row r="5302" spans="15:15" x14ac:dyDescent="0.15">
      <c r="O5302" s="54"/>
    </row>
    <row r="5303" spans="15:15" x14ac:dyDescent="0.15">
      <c r="O5303" s="54"/>
    </row>
    <row r="5304" spans="15:15" x14ac:dyDescent="0.15">
      <c r="O5304" s="54"/>
    </row>
    <row r="5305" spans="15:15" x14ac:dyDescent="0.15">
      <c r="O5305" s="54"/>
    </row>
    <row r="5306" spans="15:15" x14ac:dyDescent="0.15">
      <c r="O5306" s="54"/>
    </row>
    <row r="5307" spans="15:15" x14ac:dyDescent="0.15">
      <c r="O5307" s="54"/>
    </row>
    <row r="5308" spans="15:15" x14ac:dyDescent="0.15">
      <c r="O5308" s="54"/>
    </row>
    <row r="5309" spans="15:15" x14ac:dyDescent="0.15">
      <c r="O5309" s="54"/>
    </row>
    <row r="5310" spans="15:15" x14ac:dyDescent="0.15">
      <c r="O5310" s="54"/>
    </row>
    <row r="5311" spans="15:15" x14ac:dyDescent="0.15">
      <c r="O5311" s="54"/>
    </row>
    <row r="5312" spans="15:15" x14ac:dyDescent="0.15">
      <c r="O5312" s="54"/>
    </row>
    <row r="5313" spans="15:15" x14ac:dyDescent="0.15">
      <c r="O5313" s="54"/>
    </row>
    <row r="5314" spans="15:15" x14ac:dyDescent="0.15">
      <c r="O5314" s="54"/>
    </row>
    <row r="5315" spans="15:15" x14ac:dyDescent="0.15">
      <c r="O5315" s="54"/>
    </row>
    <row r="5316" spans="15:15" x14ac:dyDescent="0.15">
      <c r="O5316" s="54"/>
    </row>
    <row r="5317" spans="15:15" x14ac:dyDescent="0.15">
      <c r="O5317" s="54"/>
    </row>
    <row r="5318" spans="15:15" x14ac:dyDescent="0.15">
      <c r="O5318" s="54"/>
    </row>
    <row r="5319" spans="15:15" x14ac:dyDescent="0.15">
      <c r="O5319" s="54"/>
    </row>
    <row r="5320" spans="15:15" x14ac:dyDescent="0.15">
      <c r="O5320" s="54"/>
    </row>
    <row r="5321" spans="15:15" x14ac:dyDescent="0.15">
      <c r="O5321" s="54"/>
    </row>
    <row r="5322" spans="15:15" x14ac:dyDescent="0.15">
      <c r="O5322" s="54"/>
    </row>
    <row r="5323" spans="15:15" x14ac:dyDescent="0.15">
      <c r="O5323" s="54"/>
    </row>
    <row r="5324" spans="15:15" x14ac:dyDescent="0.15">
      <c r="O5324" s="54"/>
    </row>
    <row r="5325" spans="15:15" x14ac:dyDescent="0.15">
      <c r="O5325" s="54"/>
    </row>
    <row r="5326" spans="15:15" x14ac:dyDescent="0.15">
      <c r="O5326" s="54"/>
    </row>
    <row r="5327" spans="15:15" x14ac:dyDescent="0.15">
      <c r="O5327" s="54"/>
    </row>
    <row r="5328" spans="15:15" x14ac:dyDescent="0.15">
      <c r="O5328" s="54"/>
    </row>
    <row r="5329" spans="15:15" x14ac:dyDescent="0.15">
      <c r="O5329" s="54"/>
    </row>
    <row r="5330" spans="15:15" x14ac:dyDescent="0.15">
      <c r="O5330" s="54"/>
    </row>
    <row r="5331" spans="15:15" x14ac:dyDescent="0.15">
      <c r="O5331" s="54"/>
    </row>
    <row r="5332" spans="15:15" x14ac:dyDescent="0.15">
      <c r="O5332" s="54"/>
    </row>
    <row r="5333" spans="15:15" x14ac:dyDescent="0.15">
      <c r="O5333" s="54"/>
    </row>
    <row r="5334" spans="15:15" x14ac:dyDescent="0.15">
      <c r="O5334" s="54"/>
    </row>
    <row r="5335" spans="15:15" x14ac:dyDescent="0.15">
      <c r="O5335" s="54"/>
    </row>
    <row r="5336" spans="15:15" x14ac:dyDescent="0.15">
      <c r="O5336" s="54"/>
    </row>
    <row r="5337" spans="15:15" x14ac:dyDescent="0.15">
      <c r="O5337" s="54"/>
    </row>
    <row r="5338" spans="15:15" x14ac:dyDescent="0.15">
      <c r="O5338" s="54"/>
    </row>
    <row r="5339" spans="15:15" x14ac:dyDescent="0.15">
      <c r="O5339" s="54"/>
    </row>
    <row r="5340" spans="15:15" x14ac:dyDescent="0.15">
      <c r="O5340" s="54"/>
    </row>
    <row r="5341" spans="15:15" x14ac:dyDescent="0.15">
      <c r="O5341" s="54"/>
    </row>
    <row r="5342" spans="15:15" x14ac:dyDescent="0.15">
      <c r="O5342" s="54"/>
    </row>
    <row r="5343" spans="15:15" x14ac:dyDescent="0.15">
      <c r="O5343" s="54"/>
    </row>
    <row r="5344" spans="15:15" x14ac:dyDescent="0.15">
      <c r="O5344" s="54"/>
    </row>
    <row r="5345" spans="15:15" x14ac:dyDescent="0.15">
      <c r="O5345" s="54"/>
    </row>
    <row r="5346" spans="15:15" x14ac:dyDescent="0.15">
      <c r="O5346" s="54"/>
    </row>
    <row r="5347" spans="15:15" x14ac:dyDescent="0.15">
      <c r="O5347" s="54"/>
    </row>
    <row r="5348" spans="15:15" x14ac:dyDescent="0.15">
      <c r="O5348" s="54"/>
    </row>
    <row r="5349" spans="15:15" x14ac:dyDescent="0.15">
      <c r="O5349" s="54"/>
    </row>
    <row r="5350" spans="15:15" x14ac:dyDescent="0.15">
      <c r="O5350" s="54"/>
    </row>
    <row r="5351" spans="15:15" x14ac:dyDescent="0.15">
      <c r="O5351" s="54"/>
    </row>
    <row r="5352" spans="15:15" x14ac:dyDescent="0.15">
      <c r="O5352" s="54"/>
    </row>
    <row r="5353" spans="15:15" x14ac:dyDescent="0.15">
      <c r="O5353" s="54"/>
    </row>
    <row r="5354" spans="15:15" x14ac:dyDescent="0.15">
      <c r="O5354" s="54"/>
    </row>
    <row r="5355" spans="15:15" x14ac:dyDescent="0.15">
      <c r="O5355" s="54"/>
    </row>
    <row r="5356" spans="15:15" x14ac:dyDescent="0.15">
      <c r="O5356" s="54"/>
    </row>
    <row r="5357" spans="15:15" x14ac:dyDescent="0.15">
      <c r="O5357" s="54"/>
    </row>
    <row r="5358" spans="15:15" x14ac:dyDescent="0.15">
      <c r="O5358" s="54"/>
    </row>
    <row r="5359" spans="15:15" x14ac:dyDescent="0.15">
      <c r="O5359" s="54"/>
    </row>
    <row r="5360" spans="15:15" x14ac:dyDescent="0.15">
      <c r="O5360" s="54"/>
    </row>
    <row r="5361" spans="15:15" x14ac:dyDescent="0.15">
      <c r="O5361" s="54"/>
    </row>
    <row r="5362" spans="15:15" x14ac:dyDescent="0.15">
      <c r="O5362" s="54"/>
    </row>
    <row r="5363" spans="15:15" x14ac:dyDescent="0.15">
      <c r="O5363" s="54"/>
    </row>
    <row r="5364" spans="15:15" x14ac:dyDescent="0.15">
      <c r="O5364" s="54"/>
    </row>
    <row r="5365" spans="15:15" x14ac:dyDescent="0.15">
      <c r="O5365" s="54"/>
    </row>
    <row r="5366" spans="15:15" x14ac:dyDescent="0.15">
      <c r="O5366" s="54"/>
    </row>
    <row r="5367" spans="15:15" x14ac:dyDescent="0.15">
      <c r="O5367" s="54"/>
    </row>
    <row r="5368" spans="15:15" x14ac:dyDescent="0.15">
      <c r="O5368" s="54"/>
    </row>
    <row r="5369" spans="15:15" x14ac:dyDescent="0.15">
      <c r="O5369" s="54"/>
    </row>
    <row r="5370" spans="15:15" x14ac:dyDescent="0.15">
      <c r="O5370" s="54"/>
    </row>
    <row r="5371" spans="15:15" x14ac:dyDescent="0.15">
      <c r="O5371" s="54"/>
    </row>
    <row r="5372" spans="15:15" x14ac:dyDescent="0.15">
      <c r="O5372" s="54"/>
    </row>
    <row r="5373" spans="15:15" x14ac:dyDescent="0.15">
      <c r="O5373" s="54"/>
    </row>
    <row r="5374" spans="15:15" x14ac:dyDescent="0.15">
      <c r="O5374" s="54"/>
    </row>
    <row r="5375" spans="15:15" x14ac:dyDescent="0.15">
      <c r="O5375" s="54"/>
    </row>
    <row r="5376" spans="15:15" x14ac:dyDescent="0.15">
      <c r="O5376" s="54"/>
    </row>
    <row r="5377" spans="15:15" x14ac:dyDescent="0.15">
      <c r="O5377" s="54"/>
    </row>
    <row r="5378" spans="15:15" x14ac:dyDescent="0.15">
      <c r="O5378" s="54"/>
    </row>
    <row r="5379" spans="15:15" x14ac:dyDescent="0.15">
      <c r="O5379" s="54"/>
    </row>
    <row r="5380" spans="15:15" x14ac:dyDescent="0.15">
      <c r="O5380" s="54"/>
    </row>
    <row r="5381" spans="15:15" x14ac:dyDescent="0.15">
      <c r="O5381" s="54"/>
    </row>
    <row r="5382" spans="15:15" x14ac:dyDescent="0.15">
      <c r="O5382" s="54"/>
    </row>
    <row r="5383" spans="15:15" x14ac:dyDescent="0.15">
      <c r="O5383" s="54"/>
    </row>
    <row r="5384" spans="15:15" x14ac:dyDescent="0.15">
      <c r="O5384" s="54"/>
    </row>
    <row r="5385" spans="15:15" x14ac:dyDescent="0.15">
      <c r="O5385" s="54"/>
    </row>
    <row r="5386" spans="15:15" x14ac:dyDescent="0.15">
      <c r="O5386" s="54"/>
    </row>
    <row r="5387" spans="15:15" x14ac:dyDescent="0.15">
      <c r="O5387" s="54"/>
    </row>
    <row r="5388" spans="15:15" x14ac:dyDescent="0.15">
      <c r="O5388" s="54"/>
    </row>
    <row r="5389" spans="15:15" x14ac:dyDescent="0.15">
      <c r="O5389" s="54"/>
    </row>
    <row r="5390" spans="15:15" x14ac:dyDescent="0.15">
      <c r="O5390" s="54"/>
    </row>
    <row r="5391" spans="15:15" x14ac:dyDescent="0.15">
      <c r="O5391" s="54"/>
    </row>
    <row r="5392" spans="15:15" x14ac:dyDescent="0.15">
      <c r="O5392" s="54"/>
    </row>
    <row r="5393" spans="15:15" x14ac:dyDescent="0.15">
      <c r="O5393" s="54"/>
    </row>
    <row r="5394" spans="15:15" x14ac:dyDescent="0.15">
      <c r="O5394" s="54"/>
    </row>
    <row r="5395" spans="15:15" x14ac:dyDescent="0.15">
      <c r="O5395" s="54"/>
    </row>
    <row r="5396" spans="15:15" x14ac:dyDescent="0.15">
      <c r="O5396" s="54"/>
    </row>
    <row r="5397" spans="15:15" x14ac:dyDescent="0.15">
      <c r="O5397" s="54"/>
    </row>
    <row r="5398" spans="15:15" x14ac:dyDescent="0.15">
      <c r="O5398" s="54"/>
    </row>
    <row r="5399" spans="15:15" x14ac:dyDescent="0.15">
      <c r="O5399" s="54"/>
    </row>
    <row r="5400" spans="15:15" x14ac:dyDescent="0.15">
      <c r="O5400" s="54"/>
    </row>
    <row r="5401" spans="15:15" x14ac:dyDescent="0.15">
      <c r="O5401" s="54"/>
    </row>
    <row r="5402" spans="15:15" x14ac:dyDescent="0.15">
      <c r="O5402" s="54"/>
    </row>
    <row r="5403" spans="15:15" x14ac:dyDescent="0.15">
      <c r="O5403" s="54"/>
    </row>
    <row r="5404" spans="15:15" x14ac:dyDescent="0.15">
      <c r="O5404" s="54"/>
    </row>
    <row r="5405" spans="15:15" x14ac:dyDescent="0.15">
      <c r="O5405" s="54"/>
    </row>
    <row r="5406" spans="15:15" x14ac:dyDescent="0.15">
      <c r="O5406" s="54"/>
    </row>
    <row r="5407" spans="15:15" x14ac:dyDescent="0.15">
      <c r="O5407" s="54"/>
    </row>
    <row r="5408" spans="15:15" x14ac:dyDescent="0.15">
      <c r="O5408" s="54"/>
    </row>
    <row r="5409" spans="15:15" x14ac:dyDescent="0.15">
      <c r="O5409" s="54"/>
    </row>
    <row r="5410" spans="15:15" x14ac:dyDescent="0.15">
      <c r="O5410" s="54"/>
    </row>
    <row r="5411" spans="15:15" x14ac:dyDescent="0.15">
      <c r="O5411" s="54"/>
    </row>
    <row r="5412" spans="15:15" x14ac:dyDescent="0.15">
      <c r="O5412" s="54"/>
    </row>
    <row r="5413" spans="15:15" x14ac:dyDescent="0.15">
      <c r="O5413" s="54"/>
    </row>
    <row r="5414" spans="15:15" x14ac:dyDescent="0.15">
      <c r="O5414" s="54"/>
    </row>
    <row r="5415" spans="15:15" x14ac:dyDescent="0.15">
      <c r="O5415" s="54"/>
    </row>
    <row r="5416" spans="15:15" x14ac:dyDescent="0.15">
      <c r="O5416" s="54"/>
    </row>
    <row r="5417" spans="15:15" x14ac:dyDescent="0.15">
      <c r="O5417" s="54"/>
    </row>
    <row r="5418" spans="15:15" x14ac:dyDescent="0.15">
      <c r="O5418" s="54"/>
    </row>
    <row r="5419" spans="15:15" x14ac:dyDescent="0.15">
      <c r="O5419" s="54"/>
    </row>
    <row r="5420" spans="15:15" x14ac:dyDescent="0.15">
      <c r="O5420" s="54"/>
    </row>
    <row r="5421" spans="15:15" x14ac:dyDescent="0.15">
      <c r="O5421" s="54"/>
    </row>
    <row r="5422" spans="15:15" x14ac:dyDescent="0.15">
      <c r="O5422" s="54"/>
    </row>
    <row r="5423" spans="15:15" x14ac:dyDescent="0.15">
      <c r="O5423" s="54"/>
    </row>
    <row r="5424" spans="15:15" x14ac:dyDescent="0.15">
      <c r="O5424" s="54"/>
    </row>
    <row r="5425" spans="15:15" x14ac:dyDescent="0.15">
      <c r="O5425" s="54"/>
    </row>
    <row r="5426" spans="15:15" x14ac:dyDescent="0.15">
      <c r="O5426" s="54"/>
    </row>
    <row r="5427" spans="15:15" x14ac:dyDescent="0.15">
      <c r="O5427" s="54"/>
    </row>
    <row r="5428" spans="15:15" x14ac:dyDescent="0.15">
      <c r="O5428" s="54"/>
    </row>
    <row r="5429" spans="15:15" x14ac:dyDescent="0.15">
      <c r="O5429" s="54"/>
    </row>
    <row r="5430" spans="15:15" x14ac:dyDescent="0.15">
      <c r="O5430" s="54"/>
    </row>
    <row r="5431" spans="15:15" x14ac:dyDescent="0.15">
      <c r="O5431" s="54"/>
    </row>
    <row r="5432" spans="15:15" x14ac:dyDescent="0.15">
      <c r="O5432" s="54"/>
    </row>
    <row r="5433" spans="15:15" x14ac:dyDescent="0.15">
      <c r="O5433" s="54"/>
    </row>
    <row r="5434" spans="15:15" x14ac:dyDescent="0.15">
      <c r="O5434" s="54"/>
    </row>
    <row r="5435" spans="15:15" x14ac:dyDescent="0.15">
      <c r="O5435" s="54"/>
    </row>
    <row r="5436" spans="15:15" x14ac:dyDescent="0.15">
      <c r="O5436" s="54"/>
    </row>
    <row r="5437" spans="15:15" x14ac:dyDescent="0.15">
      <c r="O5437" s="54"/>
    </row>
    <row r="5438" spans="15:15" x14ac:dyDescent="0.15">
      <c r="O5438" s="54"/>
    </row>
    <row r="5439" spans="15:15" x14ac:dyDescent="0.15">
      <c r="O5439" s="54"/>
    </row>
    <row r="5440" spans="15:15" x14ac:dyDescent="0.15">
      <c r="O5440" s="54"/>
    </row>
    <row r="5441" spans="15:15" x14ac:dyDescent="0.15">
      <c r="O5441" s="54"/>
    </row>
    <row r="5442" spans="15:15" x14ac:dyDescent="0.15">
      <c r="O5442" s="54"/>
    </row>
    <row r="5443" spans="15:15" x14ac:dyDescent="0.15">
      <c r="O5443" s="54"/>
    </row>
    <row r="5444" spans="15:15" x14ac:dyDescent="0.15">
      <c r="O5444" s="54"/>
    </row>
    <row r="5445" spans="15:15" x14ac:dyDescent="0.15">
      <c r="O5445" s="54"/>
    </row>
    <row r="5446" spans="15:15" x14ac:dyDescent="0.15">
      <c r="O5446" s="54"/>
    </row>
    <row r="5447" spans="15:15" x14ac:dyDescent="0.15">
      <c r="O5447" s="54"/>
    </row>
    <row r="5448" spans="15:15" x14ac:dyDescent="0.15">
      <c r="O5448" s="54"/>
    </row>
    <row r="5449" spans="15:15" x14ac:dyDescent="0.15">
      <c r="O5449" s="54"/>
    </row>
    <row r="5450" spans="15:15" x14ac:dyDescent="0.15">
      <c r="O5450" s="54"/>
    </row>
    <row r="5451" spans="15:15" x14ac:dyDescent="0.15">
      <c r="O5451" s="54"/>
    </row>
    <row r="5452" spans="15:15" x14ac:dyDescent="0.15">
      <c r="O5452" s="54"/>
    </row>
    <row r="5453" spans="15:15" x14ac:dyDescent="0.15">
      <c r="O5453" s="54"/>
    </row>
    <row r="5454" spans="15:15" x14ac:dyDescent="0.15">
      <c r="O5454" s="54"/>
    </row>
    <row r="5455" spans="15:15" x14ac:dyDescent="0.15">
      <c r="O5455" s="54"/>
    </row>
    <row r="5456" spans="15:15" x14ac:dyDescent="0.15">
      <c r="O5456" s="54"/>
    </row>
    <row r="5457" spans="15:15" x14ac:dyDescent="0.15">
      <c r="O5457" s="54"/>
    </row>
    <row r="5458" spans="15:15" x14ac:dyDescent="0.15">
      <c r="O5458" s="54"/>
    </row>
    <row r="5459" spans="15:15" x14ac:dyDescent="0.15">
      <c r="O5459" s="54"/>
    </row>
    <row r="5460" spans="15:15" x14ac:dyDescent="0.15">
      <c r="O5460" s="54"/>
    </row>
    <row r="5461" spans="15:15" x14ac:dyDescent="0.15">
      <c r="O5461" s="54"/>
    </row>
    <row r="5462" spans="15:15" x14ac:dyDescent="0.15">
      <c r="O5462" s="54"/>
    </row>
    <row r="5463" spans="15:15" x14ac:dyDescent="0.15">
      <c r="O5463" s="54"/>
    </row>
    <row r="5464" spans="15:15" x14ac:dyDescent="0.15">
      <c r="O5464" s="54"/>
    </row>
    <row r="5465" spans="15:15" x14ac:dyDescent="0.15">
      <c r="O5465" s="54"/>
    </row>
    <row r="5466" spans="15:15" x14ac:dyDescent="0.15">
      <c r="O5466" s="54"/>
    </row>
    <row r="5467" spans="15:15" x14ac:dyDescent="0.15">
      <c r="O5467" s="54"/>
    </row>
    <row r="5468" spans="15:15" x14ac:dyDescent="0.15">
      <c r="O5468" s="54"/>
    </row>
    <row r="5469" spans="15:15" x14ac:dyDescent="0.15">
      <c r="O5469" s="54"/>
    </row>
    <row r="5470" spans="15:15" x14ac:dyDescent="0.15">
      <c r="O5470" s="54"/>
    </row>
    <row r="5471" spans="15:15" x14ac:dyDescent="0.15">
      <c r="O5471" s="54"/>
    </row>
    <row r="5472" spans="15:15" x14ac:dyDescent="0.15">
      <c r="O5472" s="54"/>
    </row>
    <row r="5473" spans="15:15" x14ac:dyDescent="0.15">
      <c r="O5473" s="54"/>
    </row>
    <row r="5474" spans="15:15" x14ac:dyDescent="0.15">
      <c r="O5474" s="54"/>
    </row>
    <row r="5475" spans="15:15" x14ac:dyDescent="0.15">
      <c r="O5475" s="54"/>
    </row>
    <row r="5476" spans="15:15" x14ac:dyDescent="0.15">
      <c r="O5476" s="54"/>
    </row>
    <row r="5477" spans="15:15" x14ac:dyDescent="0.15">
      <c r="O5477" s="54"/>
    </row>
    <row r="5478" spans="15:15" x14ac:dyDescent="0.15">
      <c r="O5478" s="54"/>
    </row>
    <row r="5479" spans="15:15" x14ac:dyDescent="0.15">
      <c r="O5479" s="54"/>
    </row>
    <row r="5480" spans="15:15" x14ac:dyDescent="0.15">
      <c r="O5480" s="54"/>
    </row>
    <row r="5481" spans="15:15" x14ac:dyDescent="0.15">
      <c r="O5481" s="54"/>
    </row>
    <row r="5482" spans="15:15" x14ac:dyDescent="0.15">
      <c r="O5482" s="54"/>
    </row>
    <row r="5483" spans="15:15" x14ac:dyDescent="0.15">
      <c r="O5483" s="54"/>
    </row>
    <row r="5484" spans="15:15" x14ac:dyDescent="0.15">
      <c r="O5484" s="54"/>
    </row>
    <row r="5485" spans="15:15" x14ac:dyDescent="0.15">
      <c r="O5485" s="54"/>
    </row>
    <row r="5486" spans="15:15" x14ac:dyDescent="0.15">
      <c r="O5486" s="54"/>
    </row>
    <row r="5487" spans="15:15" x14ac:dyDescent="0.15">
      <c r="O5487" s="54"/>
    </row>
    <row r="5488" spans="15:15" x14ac:dyDescent="0.15">
      <c r="O5488" s="54"/>
    </row>
    <row r="5489" spans="15:15" x14ac:dyDescent="0.15">
      <c r="O5489" s="54"/>
    </row>
    <row r="5490" spans="15:15" x14ac:dyDescent="0.15">
      <c r="O5490" s="54"/>
    </row>
    <row r="5491" spans="15:15" x14ac:dyDescent="0.15">
      <c r="O5491" s="54"/>
    </row>
    <row r="5492" spans="15:15" x14ac:dyDescent="0.15">
      <c r="O5492" s="54"/>
    </row>
    <row r="5493" spans="15:15" x14ac:dyDescent="0.15">
      <c r="O5493" s="54"/>
    </row>
    <row r="5494" spans="15:15" x14ac:dyDescent="0.15">
      <c r="O5494" s="54"/>
    </row>
    <row r="5495" spans="15:15" x14ac:dyDescent="0.15">
      <c r="O5495" s="54"/>
    </row>
    <row r="5496" spans="15:15" x14ac:dyDescent="0.15">
      <c r="O5496" s="54"/>
    </row>
    <row r="5497" spans="15:15" x14ac:dyDescent="0.15">
      <c r="O5497" s="54"/>
    </row>
    <row r="5498" spans="15:15" x14ac:dyDescent="0.15">
      <c r="O5498" s="54"/>
    </row>
    <row r="5499" spans="15:15" x14ac:dyDescent="0.15">
      <c r="O5499" s="54"/>
    </row>
    <row r="5500" spans="15:15" x14ac:dyDescent="0.15">
      <c r="O5500" s="54"/>
    </row>
    <row r="5501" spans="15:15" x14ac:dyDescent="0.15">
      <c r="O5501" s="54"/>
    </row>
    <row r="5502" spans="15:15" x14ac:dyDescent="0.15">
      <c r="O5502" s="54"/>
    </row>
    <row r="5503" spans="15:15" x14ac:dyDescent="0.15">
      <c r="O5503" s="54"/>
    </row>
    <row r="5504" spans="15:15" x14ac:dyDescent="0.15">
      <c r="O5504" s="54"/>
    </row>
    <row r="5505" spans="15:15" x14ac:dyDescent="0.15">
      <c r="O5505" s="54"/>
    </row>
    <row r="5506" spans="15:15" x14ac:dyDescent="0.15">
      <c r="O5506" s="54"/>
    </row>
    <row r="5507" spans="15:15" x14ac:dyDescent="0.15">
      <c r="O5507" s="54"/>
    </row>
    <row r="5508" spans="15:15" x14ac:dyDescent="0.15">
      <c r="O5508" s="54"/>
    </row>
    <row r="5509" spans="15:15" x14ac:dyDescent="0.15">
      <c r="O5509" s="54"/>
    </row>
    <row r="5510" spans="15:15" x14ac:dyDescent="0.15">
      <c r="O5510" s="54"/>
    </row>
    <row r="5511" spans="15:15" x14ac:dyDescent="0.15">
      <c r="O5511" s="54"/>
    </row>
    <row r="5512" spans="15:15" x14ac:dyDescent="0.15">
      <c r="O5512" s="54"/>
    </row>
    <row r="5513" spans="15:15" x14ac:dyDescent="0.15">
      <c r="O5513" s="54"/>
    </row>
    <row r="5514" spans="15:15" x14ac:dyDescent="0.15">
      <c r="O5514" s="54"/>
    </row>
    <row r="5515" spans="15:15" x14ac:dyDescent="0.15">
      <c r="O5515" s="54"/>
    </row>
    <row r="5516" spans="15:15" x14ac:dyDescent="0.15">
      <c r="O5516" s="54"/>
    </row>
    <row r="5517" spans="15:15" x14ac:dyDescent="0.15">
      <c r="O5517" s="54"/>
    </row>
    <row r="5518" spans="15:15" x14ac:dyDescent="0.15">
      <c r="O5518" s="54"/>
    </row>
    <row r="5519" spans="15:15" x14ac:dyDescent="0.15">
      <c r="O5519" s="54"/>
    </row>
    <row r="5520" spans="15:15" x14ac:dyDescent="0.15">
      <c r="O5520" s="54"/>
    </row>
    <row r="5521" spans="15:15" x14ac:dyDescent="0.15">
      <c r="O5521" s="54"/>
    </row>
    <row r="5522" spans="15:15" x14ac:dyDescent="0.15">
      <c r="O5522" s="54"/>
    </row>
    <row r="5523" spans="15:15" x14ac:dyDescent="0.15">
      <c r="O5523" s="54"/>
    </row>
    <row r="5524" spans="15:15" x14ac:dyDescent="0.15">
      <c r="O5524" s="54"/>
    </row>
    <row r="5525" spans="15:15" x14ac:dyDescent="0.15">
      <c r="O5525" s="54"/>
    </row>
    <row r="5526" spans="15:15" x14ac:dyDescent="0.15">
      <c r="O5526" s="54"/>
    </row>
    <row r="5527" spans="15:15" x14ac:dyDescent="0.15">
      <c r="O5527" s="54"/>
    </row>
    <row r="5528" spans="15:15" x14ac:dyDescent="0.15">
      <c r="O5528" s="54"/>
    </row>
    <row r="5529" spans="15:15" x14ac:dyDescent="0.15">
      <c r="O5529" s="54"/>
    </row>
    <row r="5530" spans="15:15" x14ac:dyDescent="0.15">
      <c r="O5530" s="54"/>
    </row>
    <row r="5531" spans="15:15" x14ac:dyDescent="0.15">
      <c r="O5531" s="54"/>
    </row>
    <row r="5532" spans="15:15" x14ac:dyDescent="0.15">
      <c r="O5532" s="54"/>
    </row>
    <row r="5533" spans="15:15" x14ac:dyDescent="0.15">
      <c r="O5533" s="54"/>
    </row>
    <row r="5534" spans="15:15" x14ac:dyDescent="0.15">
      <c r="O5534" s="54"/>
    </row>
    <row r="5535" spans="15:15" x14ac:dyDescent="0.15">
      <c r="O5535" s="54"/>
    </row>
    <row r="5536" spans="15:15" x14ac:dyDescent="0.15">
      <c r="O5536" s="54"/>
    </row>
    <row r="5537" spans="15:15" x14ac:dyDescent="0.15">
      <c r="O5537" s="54"/>
    </row>
    <row r="5538" spans="15:15" x14ac:dyDescent="0.15">
      <c r="O5538" s="54"/>
    </row>
    <row r="5539" spans="15:15" x14ac:dyDescent="0.15">
      <c r="O5539" s="54"/>
    </row>
    <row r="5540" spans="15:15" x14ac:dyDescent="0.15">
      <c r="O5540" s="54"/>
    </row>
    <row r="5541" spans="15:15" x14ac:dyDescent="0.15">
      <c r="O5541" s="54"/>
    </row>
    <row r="5542" spans="15:15" x14ac:dyDescent="0.15">
      <c r="O5542" s="54"/>
    </row>
    <row r="5543" spans="15:15" x14ac:dyDescent="0.15">
      <c r="O5543" s="54"/>
    </row>
    <row r="5544" spans="15:15" x14ac:dyDescent="0.15">
      <c r="O5544" s="54"/>
    </row>
    <row r="5545" spans="15:15" x14ac:dyDescent="0.15">
      <c r="O5545" s="54"/>
    </row>
    <row r="5546" spans="15:15" x14ac:dyDescent="0.15">
      <c r="O5546" s="54"/>
    </row>
    <row r="5547" spans="15:15" x14ac:dyDescent="0.15">
      <c r="O5547" s="54"/>
    </row>
    <row r="5548" spans="15:15" x14ac:dyDescent="0.15">
      <c r="O5548" s="54"/>
    </row>
    <row r="5549" spans="15:15" x14ac:dyDescent="0.15">
      <c r="O5549" s="54"/>
    </row>
    <row r="5550" spans="15:15" x14ac:dyDescent="0.15">
      <c r="O5550" s="54"/>
    </row>
    <row r="5551" spans="15:15" x14ac:dyDescent="0.15">
      <c r="O5551" s="54"/>
    </row>
    <row r="5552" spans="15:15" x14ac:dyDescent="0.15">
      <c r="O5552" s="54"/>
    </row>
    <row r="5553" spans="15:15" x14ac:dyDescent="0.15">
      <c r="O5553" s="54"/>
    </row>
    <row r="5554" spans="15:15" x14ac:dyDescent="0.15">
      <c r="O5554" s="54"/>
    </row>
    <row r="5555" spans="15:15" x14ac:dyDescent="0.15">
      <c r="O5555" s="54"/>
    </row>
    <row r="5556" spans="15:15" x14ac:dyDescent="0.15">
      <c r="O5556" s="54"/>
    </row>
    <row r="5557" spans="15:15" x14ac:dyDescent="0.15">
      <c r="O5557" s="54"/>
    </row>
    <row r="5558" spans="15:15" x14ac:dyDescent="0.15">
      <c r="O5558" s="54"/>
    </row>
    <row r="5559" spans="15:15" x14ac:dyDescent="0.15">
      <c r="O5559" s="54"/>
    </row>
    <row r="5560" spans="15:15" x14ac:dyDescent="0.15">
      <c r="O5560" s="54"/>
    </row>
    <row r="5561" spans="15:15" x14ac:dyDescent="0.15">
      <c r="O5561" s="54"/>
    </row>
    <row r="5562" spans="15:15" x14ac:dyDescent="0.15">
      <c r="O5562" s="54"/>
    </row>
    <row r="5563" spans="15:15" x14ac:dyDescent="0.15">
      <c r="O5563" s="54"/>
    </row>
    <row r="5564" spans="15:15" x14ac:dyDescent="0.15">
      <c r="O5564" s="54"/>
    </row>
    <row r="5565" spans="15:15" x14ac:dyDescent="0.15">
      <c r="O5565" s="54"/>
    </row>
    <row r="5566" spans="15:15" x14ac:dyDescent="0.15">
      <c r="O5566" s="54"/>
    </row>
    <row r="5567" spans="15:15" x14ac:dyDescent="0.15">
      <c r="O5567" s="54"/>
    </row>
    <row r="5568" spans="15:15" x14ac:dyDescent="0.15">
      <c r="O5568" s="54"/>
    </row>
    <row r="5569" spans="15:15" x14ac:dyDescent="0.15">
      <c r="O5569" s="54"/>
    </row>
    <row r="5570" spans="15:15" x14ac:dyDescent="0.15">
      <c r="O5570" s="54"/>
    </row>
    <row r="5571" spans="15:15" x14ac:dyDescent="0.15">
      <c r="O5571" s="54"/>
    </row>
    <row r="5572" spans="15:15" x14ac:dyDescent="0.15">
      <c r="O5572" s="54"/>
    </row>
    <row r="5573" spans="15:15" x14ac:dyDescent="0.15">
      <c r="O5573" s="54"/>
    </row>
    <row r="5574" spans="15:15" x14ac:dyDescent="0.15">
      <c r="O5574" s="54"/>
    </row>
    <row r="5575" spans="15:15" x14ac:dyDescent="0.15">
      <c r="O5575" s="54"/>
    </row>
    <row r="5576" spans="15:15" x14ac:dyDescent="0.15">
      <c r="O5576" s="54"/>
    </row>
    <row r="5577" spans="15:15" x14ac:dyDescent="0.15">
      <c r="O5577" s="54"/>
    </row>
    <row r="5578" spans="15:15" x14ac:dyDescent="0.15">
      <c r="O5578" s="54"/>
    </row>
    <row r="5579" spans="15:15" x14ac:dyDescent="0.15">
      <c r="O5579" s="54"/>
    </row>
    <row r="5580" spans="15:15" x14ac:dyDescent="0.15">
      <c r="O5580" s="54"/>
    </row>
    <row r="5581" spans="15:15" x14ac:dyDescent="0.15">
      <c r="O5581" s="54"/>
    </row>
    <row r="5582" spans="15:15" x14ac:dyDescent="0.15">
      <c r="O5582" s="54"/>
    </row>
    <row r="5583" spans="15:15" x14ac:dyDescent="0.15">
      <c r="O5583" s="54"/>
    </row>
    <row r="5584" spans="15:15" x14ac:dyDescent="0.15">
      <c r="O5584" s="54"/>
    </row>
    <row r="5585" spans="15:15" x14ac:dyDescent="0.15">
      <c r="O5585" s="54"/>
    </row>
    <row r="5586" spans="15:15" x14ac:dyDescent="0.15">
      <c r="O5586" s="54"/>
    </row>
    <row r="5587" spans="15:15" x14ac:dyDescent="0.15">
      <c r="O5587" s="54"/>
    </row>
    <row r="5588" spans="15:15" x14ac:dyDescent="0.15">
      <c r="O5588" s="54"/>
    </row>
    <row r="5589" spans="15:15" x14ac:dyDescent="0.15">
      <c r="O5589" s="54"/>
    </row>
    <row r="5590" spans="15:15" x14ac:dyDescent="0.15">
      <c r="O5590" s="54"/>
    </row>
    <row r="5591" spans="15:15" x14ac:dyDescent="0.15">
      <c r="O5591" s="54"/>
    </row>
    <row r="5592" spans="15:15" x14ac:dyDescent="0.15">
      <c r="O5592" s="54"/>
    </row>
    <row r="5593" spans="15:15" x14ac:dyDescent="0.15">
      <c r="O5593" s="54"/>
    </row>
    <row r="5594" spans="15:15" x14ac:dyDescent="0.15">
      <c r="O5594" s="54"/>
    </row>
    <row r="5595" spans="15:15" x14ac:dyDescent="0.15">
      <c r="O5595" s="54"/>
    </row>
    <row r="5596" spans="15:15" x14ac:dyDescent="0.15">
      <c r="O5596" s="54"/>
    </row>
    <row r="5597" spans="15:15" x14ac:dyDescent="0.15">
      <c r="O5597" s="54"/>
    </row>
    <row r="5598" spans="15:15" x14ac:dyDescent="0.15">
      <c r="O5598" s="54"/>
    </row>
    <row r="5599" spans="15:15" x14ac:dyDescent="0.15">
      <c r="O5599" s="54"/>
    </row>
    <row r="5600" spans="15:15" x14ac:dyDescent="0.15">
      <c r="O5600" s="54"/>
    </row>
    <row r="5601" spans="15:15" x14ac:dyDescent="0.15">
      <c r="O5601" s="54"/>
    </row>
    <row r="5602" spans="15:15" x14ac:dyDescent="0.15">
      <c r="O5602" s="54"/>
    </row>
    <row r="5603" spans="15:15" x14ac:dyDescent="0.15">
      <c r="O5603" s="54"/>
    </row>
    <row r="5604" spans="15:15" x14ac:dyDescent="0.15">
      <c r="O5604" s="54"/>
    </row>
    <row r="5605" spans="15:15" x14ac:dyDescent="0.15">
      <c r="O5605" s="54"/>
    </row>
    <row r="5606" spans="15:15" x14ac:dyDescent="0.15">
      <c r="O5606" s="54"/>
    </row>
    <row r="5607" spans="15:15" x14ac:dyDescent="0.15">
      <c r="O5607" s="54"/>
    </row>
    <row r="5608" spans="15:15" x14ac:dyDescent="0.15">
      <c r="O5608" s="54"/>
    </row>
    <row r="5609" spans="15:15" x14ac:dyDescent="0.15">
      <c r="O5609" s="54"/>
    </row>
    <row r="5610" spans="15:15" x14ac:dyDescent="0.15">
      <c r="O5610" s="54"/>
    </row>
    <row r="5611" spans="15:15" x14ac:dyDescent="0.15">
      <c r="O5611" s="54"/>
    </row>
    <row r="5612" spans="15:15" x14ac:dyDescent="0.15">
      <c r="O5612" s="54"/>
    </row>
    <row r="5613" spans="15:15" x14ac:dyDescent="0.15">
      <c r="O5613" s="54"/>
    </row>
    <row r="5614" spans="15:15" x14ac:dyDescent="0.15">
      <c r="O5614" s="54"/>
    </row>
    <row r="5615" spans="15:15" x14ac:dyDescent="0.15">
      <c r="O5615" s="54"/>
    </row>
    <row r="5616" spans="15:15" x14ac:dyDescent="0.15">
      <c r="O5616" s="54"/>
    </row>
    <row r="5617" spans="15:15" x14ac:dyDescent="0.15">
      <c r="O5617" s="54"/>
    </row>
    <row r="5618" spans="15:15" x14ac:dyDescent="0.15">
      <c r="O5618" s="54"/>
    </row>
    <row r="5619" spans="15:15" x14ac:dyDescent="0.15">
      <c r="O5619" s="54"/>
    </row>
    <row r="5620" spans="15:15" x14ac:dyDescent="0.15">
      <c r="O5620" s="54"/>
    </row>
    <row r="5621" spans="15:15" x14ac:dyDescent="0.15">
      <c r="O5621" s="54"/>
    </row>
    <row r="5622" spans="15:15" x14ac:dyDescent="0.15">
      <c r="O5622" s="54"/>
    </row>
    <row r="5623" spans="15:15" x14ac:dyDescent="0.15">
      <c r="O5623" s="54"/>
    </row>
    <row r="5624" spans="15:15" x14ac:dyDescent="0.15">
      <c r="O5624" s="54"/>
    </row>
    <row r="5625" spans="15:15" x14ac:dyDescent="0.15">
      <c r="O5625" s="54"/>
    </row>
    <row r="5626" spans="15:15" x14ac:dyDescent="0.15">
      <c r="O5626" s="54"/>
    </row>
    <row r="5627" spans="15:15" x14ac:dyDescent="0.15">
      <c r="O5627" s="54"/>
    </row>
    <row r="5628" spans="15:15" x14ac:dyDescent="0.15">
      <c r="O5628" s="54"/>
    </row>
    <row r="5629" spans="15:15" x14ac:dyDescent="0.15">
      <c r="O5629" s="54"/>
    </row>
    <row r="5630" spans="15:15" x14ac:dyDescent="0.15">
      <c r="O5630" s="54"/>
    </row>
    <row r="5631" spans="15:15" x14ac:dyDescent="0.15">
      <c r="O5631" s="54"/>
    </row>
    <row r="5632" spans="15:15" x14ac:dyDescent="0.15">
      <c r="O5632" s="54"/>
    </row>
    <row r="5633" spans="15:15" x14ac:dyDescent="0.15">
      <c r="O5633" s="54"/>
    </row>
    <row r="5634" spans="15:15" x14ac:dyDescent="0.15">
      <c r="O5634" s="54"/>
    </row>
    <row r="5635" spans="15:15" x14ac:dyDescent="0.15">
      <c r="O5635" s="54"/>
    </row>
    <row r="5636" spans="15:15" x14ac:dyDescent="0.15">
      <c r="O5636" s="54"/>
    </row>
    <row r="5637" spans="15:15" x14ac:dyDescent="0.15">
      <c r="O5637" s="54"/>
    </row>
    <row r="5638" spans="15:15" x14ac:dyDescent="0.15">
      <c r="O5638" s="54"/>
    </row>
    <row r="5639" spans="15:15" x14ac:dyDescent="0.15">
      <c r="O5639" s="54"/>
    </row>
    <row r="5640" spans="15:15" x14ac:dyDescent="0.15">
      <c r="O5640" s="54"/>
    </row>
    <row r="5641" spans="15:15" x14ac:dyDescent="0.15">
      <c r="O5641" s="54"/>
    </row>
    <row r="5642" spans="15:15" x14ac:dyDescent="0.15">
      <c r="O5642" s="54"/>
    </row>
    <row r="5643" spans="15:15" x14ac:dyDescent="0.15">
      <c r="O5643" s="54"/>
    </row>
    <row r="5644" spans="15:15" x14ac:dyDescent="0.15">
      <c r="O5644" s="54"/>
    </row>
    <row r="5645" spans="15:15" x14ac:dyDescent="0.15">
      <c r="O5645" s="54"/>
    </row>
    <row r="5646" spans="15:15" x14ac:dyDescent="0.15">
      <c r="O5646" s="54"/>
    </row>
    <row r="5647" spans="15:15" x14ac:dyDescent="0.15">
      <c r="O5647" s="54"/>
    </row>
    <row r="5648" spans="15:15" x14ac:dyDescent="0.15">
      <c r="O5648" s="54"/>
    </row>
    <row r="5649" spans="15:15" x14ac:dyDescent="0.15">
      <c r="O5649" s="54"/>
    </row>
    <row r="5650" spans="15:15" x14ac:dyDescent="0.15">
      <c r="O5650" s="54"/>
    </row>
    <row r="5651" spans="15:15" x14ac:dyDescent="0.15">
      <c r="O5651" s="54"/>
    </row>
    <row r="5652" spans="15:15" x14ac:dyDescent="0.15">
      <c r="O5652" s="54"/>
    </row>
    <row r="5653" spans="15:15" x14ac:dyDescent="0.15">
      <c r="O5653" s="54"/>
    </row>
    <row r="5654" spans="15:15" x14ac:dyDescent="0.15">
      <c r="O5654" s="54"/>
    </row>
    <row r="5655" spans="15:15" x14ac:dyDescent="0.15">
      <c r="O5655" s="54"/>
    </row>
    <row r="5656" spans="15:15" x14ac:dyDescent="0.15">
      <c r="O5656" s="54"/>
    </row>
    <row r="5657" spans="15:15" x14ac:dyDescent="0.15">
      <c r="O5657" s="54"/>
    </row>
    <row r="5658" spans="15:15" x14ac:dyDescent="0.15">
      <c r="O5658" s="54"/>
    </row>
    <row r="5659" spans="15:15" x14ac:dyDescent="0.15">
      <c r="O5659" s="54"/>
    </row>
    <row r="5660" spans="15:15" x14ac:dyDescent="0.15">
      <c r="O5660" s="54"/>
    </row>
    <row r="5661" spans="15:15" x14ac:dyDescent="0.15">
      <c r="O5661" s="54"/>
    </row>
    <row r="5662" spans="15:15" x14ac:dyDescent="0.15">
      <c r="O5662" s="54"/>
    </row>
    <row r="5663" spans="15:15" x14ac:dyDescent="0.15">
      <c r="O5663" s="54"/>
    </row>
    <row r="5664" spans="15:15" x14ac:dyDescent="0.15">
      <c r="O5664" s="54"/>
    </row>
    <row r="5665" spans="15:15" x14ac:dyDescent="0.15">
      <c r="O5665" s="54"/>
    </row>
    <row r="5666" spans="15:15" x14ac:dyDescent="0.15">
      <c r="O5666" s="54"/>
    </row>
    <row r="5667" spans="15:15" x14ac:dyDescent="0.15">
      <c r="O5667" s="54"/>
    </row>
    <row r="5668" spans="15:15" x14ac:dyDescent="0.15">
      <c r="O5668" s="54"/>
    </row>
    <row r="5669" spans="15:15" x14ac:dyDescent="0.15">
      <c r="O5669" s="54"/>
    </row>
    <row r="5670" spans="15:15" x14ac:dyDescent="0.15">
      <c r="O5670" s="54"/>
    </row>
    <row r="5671" spans="15:15" x14ac:dyDescent="0.15">
      <c r="O5671" s="54"/>
    </row>
    <row r="5672" spans="15:15" x14ac:dyDescent="0.15">
      <c r="O5672" s="54"/>
    </row>
    <row r="5673" spans="15:15" x14ac:dyDescent="0.15">
      <c r="O5673" s="54"/>
    </row>
    <row r="5674" spans="15:15" x14ac:dyDescent="0.15">
      <c r="O5674" s="54"/>
    </row>
    <row r="5675" spans="15:15" x14ac:dyDescent="0.15">
      <c r="O5675" s="54"/>
    </row>
    <row r="5676" spans="15:15" x14ac:dyDescent="0.15">
      <c r="O5676" s="54"/>
    </row>
    <row r="5677" spans="15:15" x14ac:dyDescent="0.15">
      <c r="O5677" s="54"/>
    </row>
    <row r="5678" spans="15:15" x14ac:dyDescent="0.15">
      <c r="O5678" s="54"/>
    </row>
    <row r="5679" spans="15:15" x14ac:dyDescent="0.15">
      <c r="O5679" s="54"/>
    </row>
    <row r="5680" spans="15:15" x14ac:dyDescent="0.15">
      <c r="O5680" s="54"/>
    </row>
    <row r="5681" spans="15:15" x14ac:dyDescent="0.15">
      <c r="O5681" s="54"/>
    </row>
    <row r="5682" spans="15:15" x14ac:dyDescent="0.15">
      <c r="O5682" s="54"/>
    </row>
    <row r="5683" spans="15:15" x14ac:dyDescent="0.15">
      <c r="O5683" s="54"/>
    </row>
    <row r="5684" spans="15:15" x14ac:dyDescent="0.15">
      <c r="O5684" s="54"/>
    </row>
    <row r="5685" spans="15:15" x14ac:dyDescent="0.15">
      <c r="O5685" s="54"/>
    </row>
    <row r="5686" spans="15:15" x14ac:dyDescent="0.15">
      <c r="O5686" s="54"/>
    </row>
    <row r="5687" spans="15:15" x14ac:dyDescent="0.15">
      <c r="O5687" s="54"/>
    </row>
    <row r="5688" spans="15:15" x14ac:dyDescent="0.15">
      <c r="O5688" s="54"/>
    </row>
    <row r="5689" spans="15:15" x14ac:dyDescent="0.15">
      <c r="O5689" s="54"/>
    </row>
    <row r="5690" spans="15:15" x14ac:dyDescent="0.15">
      <c r="O5690" s="54"/>
    </row>
    <row r="5691" spans="15:15" x14ac:dyDescent="0.15">
      <c r="O5691" s="54"/>
    </row>
    <row r="5692" spans="15:15" x14ac:dyDescent="0.15">
      <c r="O5692" s="54"/>
    </row>
    <row r="5693" spans="15:15" x14ac:dyDescent="0.15">
      <c r="O5693" s="54"/>
    </row>
    <row r="5694" spans="15:15" x14ac:dyDescent="0.15">
      <c r="O5694" s="54"/>
    </row>
    <row r="5695" spans="15:15" x14ac:dyDescent="0.15">
      <c r="O5695" s="54"/>
    </row>
    <row r="5696" spans="15:15" x14ac:dyDescent="0.15">
      <c r="O5696" s="54"/>
    </row>
    <row r="5697" spans="15:15" x14ac:dyDescent="0.15">
      <c r="O5697" s="54"/>
    </row>
    <row r="5698" spans="15:15" x14ac:dyDescent="0.15">
      <c r="O5698" s="54"/>
    </row>
    <row r="5699" spans="15:15" x14ac:dyDescent="0.15">
      <c r="O5699" s="54"/>
    </row>
    <row r="5700" spans="15:15" x14ac:dyDescent="0.15">
      <c r="O5700" s="54"/>
    </row>
    <row r="5701" spans="15:15" x14ac:dyDescent="0.15">
      <c r="O5701" s="54"/>
    </row>
    <row r="5702" spans="15:15" x14ac:dyDescent="0.15">
      <c r="O5702" s="54"/>
    </row>
    <row r="5703" spans="15:15" x14ac:dyDescent="0.15">
      <c r="O5703" s="54"/>
    </row>
    <row r="5704" spans="15:15" x14ac:dyDescent="0.15">
      <c r="O5704" s="54"/>
    </row>
    <row r="5705" spans="15:15" x14ac:dyDescent="0.15">
      <c r="O5705" s="54"/>
    </row>
    <row r="5706" spans="15:15" x14ac:dyDescent="0.15">
      <c r="O5706" s="54"/>
    </row>
    <row r="5707" spans="15:15" x14ac:dyDescent="0.15">
      <c r="O5707" s="54"/>
    </row>
    <row r="5708" spans="15:15" x14ac:dyDescent="0.15">
      <c r="O5708" s="54"/>
    </row>
    <row r="5709" spans="15:15" x14ac:dyDescent="0.15">
      <c r="O5709" s="54"/>
    </row>
    <row r="5710" spans="15:15" x14ac:dyDescent="0.15">
      <c r="O5710" s="54"/>
    </row>
    <row r="5711" spans="15:15" x14ac:dyDescent="0.15">
      <c r="O5711" s="54"/>
    </row>
    <row r="5712" spans="15:15" x14ac:dyDescent="0.15">
      <c r="O5712" s="54"/>
    </row>
    <row r="5713" spans="15:15" x14ac:dyDescent="0.15">
      <c r="O5713" s="54"/>
    </row>
    <row r="5714" spans="15:15" x14ac:dyDescent="0.15">
      <c r="O5714" s="54"/>
    </row>
    <row r="5715" spans="15:15" x14ac:dyDescent="0.15">
      <c r="O5715" s="54"/>
    </row>
    <row r="5716" spans="15:15" x14ac:dyDescent="0.15">
      <c r="O5716" s="54"/>
    </row>
    <row r="5717" spans="15:15" x14ac:dyDescent="0.15">
      <c r="O5717" s="54"/>
    </row>
    <row r="5718" spans="15:15" x14ac:dyDescent="0.15">
      <c r="O5718" s="54"/>
    </row>
    <row r="5719" spans="15:15" x14ac:dyDescent="0.15">
      <c r="O5719" s="54"/>
    </row>
    <row r="5720" spans="15:15" x14ac:dyDescent="0.15">
      <c r="O5720" s="54"/>
    </row>
    <row r="5721" spans="15:15" x14ac:dyDescent="0.15">
      <c r="O5721" s="54"/>
    </row>
    <row r="5722" spans="15:15" x14ac:dyDescent="0.15">
      <c r="O5722" s="54"/>
    </row>
    <row r="5723" spans="15:15" x14ac:dyDescent="0.15">
      <c r="O5723" s="54"/>
    </row>
    <row r="5724" spans="15:15" x14ac:dyDescent="0.15">
      <c r="O5724" s="54"/>
    </row>
    <row r="5725" spans="15:15" x14ac:dyDescent="0.15">
      <c r="O5725" s="54"/>
    </row>
    <row r="5726" spans="15:15" x14ac:dyDescent="0.15">
      <c r="O5726" s="54"/>
    </row>
    <row r="5727" spans="15:15" x14ac:dyDescent="0.15">
      <c r="O5727" s="54"/>
    </row>
    <row r="5728" spans="15:15" x14ac:dyDescent="0.15">
      <c r="O5728" s="54"/>
    </row>
    <row r="5729" spans="15:15" x14ac:dyDescent="0.15">
      <c r="O5729" s="54"/>
    </row>
    <row r="5730" spans="15:15" x14ac:dyDescent="0.15">
      <c r="O5730" s="54"/>
    </row>
    <row r="5731" spans="15:15" x14ac:dyDescent="0.15">
      <c r="O5731" s="54"/>
    </row>
    <row r="5732" spans="15:15" x14ac:dyDescent="0.15">
      <c r="O5732" s="54"/>
    </row>
    <row r="5733" spans="15:15" x14ac:dyDescent="0.15">
      <c r="O5733" s="54"/>
    </row>
    <row r="5734" spans="15:15" x14ac:dyDescent="0.15">
      <c r="O5734" s="54"/>
    </row>
    <row r="5735" spans="15:15" x14ac:dyDescent="0.15">
      <c r="O5735" s="54"/>
    </row>
    <row r="5736" spans="15:15" x14ac:dyDescent="0.15">
      <c r="O5736" s="54"/>
    </row>
    <row r="5737" spans="15:15" x14ac:dyDescent="0.15">
      <c r="O5737" s="54"/>
    </row>
    <row r="5738" spans="15:15" x14ac:dyDescent="0.15">
      <c r="O5738" s="54"/>
    </row>
    <row r="5739" spans="15:15" x14ac:dyDescent="0.15">
      <c r="O5739" s="54"/>
    </row>
    <row r="5740" spans="15:15" x14ac:dyDescent="0.15">
      <c r="O5740" s="54"/>
    </row>
    <row r="5741" spans="15:15" x14ac:dyDescent="0.15">
      <c r="O5741" s="54"/>
    </row>
    <row r="5742" spans="15:15" x14ac:dyDescent="0.15">
      <c r="O5742" s="54"/>
    </row>
    <row r="5743" spans="15:15" x14ac:dyDescent="0.15">
      <c r="O5743" s="54"/>
    </row>
    <row r="5744" spans="15:15" x14ac:dyDescent="0.15">
      <c r="O5744" s="54"/>
    </row>
    <row r="5745" spans="15:15" x14ac:dyDescent="0.15">
      <c r="O5745" s="54"/>
    </row>
    <row r="5746" spans="15:15" x14ac:dyDescent="0.15">
      <c r="O5746" s="54"/>
    </row>
    <row r="5747" spans="15:15" x14ac:dyDescent="0.15">
      <c r="O5747" s="54"/>
    </row>
    <row r="5748" spans="15:15" x14ac:dyDescent="0.15">
      <c r="O5748" s="54"/>
    </row>
    <row r="5749" spans="15:15" x14ac:dyDescent="0.15">
      <c r="O5749" s="54"/>
    </row>
    <row r="5750" spans="15:15" x14ac:dyDescent="0.15">
      <c r="O5750" s="54"/>
    </row>
    <row r="5751" spans="15:15" x14ac:dyDescent="0.15">
      <c r="O5751" s="54"/>
    </row>
    <row r="5752" spans="15:15" x14ac:dyDescent="0.15">
      <c r="O5752" s="54"/>
    </row>
    <row r="5753" spans="15:15" x14ac:dyDescent="0.15">
      <c r="O5753" s="54"/>
    </row>
    <row r="5754" spans="15:15" x14ac:dyDescent="0.15">
      <c r="O5754" s="54"/>
    </row>
    <row r="5755" spans="15:15" x14ac:dyDescent="0.15">
      <c r="O5755" s="54"/>
    </row>
    <row r="5756" spans="15:15" x14ac:dyDescent="0.15">
      <c r="O5756" s="54"/>
    </row>
    <row r="5757" spans="15:15" x14ac:dyDescent="0.15">
      <c r="O5757" s="54"/>
    </row>
    <row r="5758" spans="15:15" x14ac:dyDescent="0.15">
      <c r="O5758" s="54"/>
    </row>
    <row r="5759" spans="15:15" x14ac:dyDescent="0.15">
      <c r="O5759" s="54"/>
    </row>
    <row r="5760" spans="15:15" x14ac:dyDescent="0.15">
      <c r="O5760" s="54"/>
    </row>
    <row r="5761" spans="15:15" x14ac:dyDescent="0.15">
      <c r="O5761" s="54"/>
    </row>
    <row r="5762" spans="15:15" x14ac:dyDescent="0.15">
      <c r="O5762" s="54"/>
    </row>
    <row r="5763" spans="15:15" x14ac:dyDescent="0.15">
      <c r="O5763" s="54"/>
    </row>
    <row r="5764" spans="15:15" x14ac:dyDescent="0.15">
      <c r="O5764" s="54"/>
    </row>
    <row r="5765" spans="15:15" x14ac:dyDescent="0.15">
      <c r="O5765" s="54"/>
    </row>
    <row r="5766" spans="15:15" x14ac:dyDescent="0.15">
      <c r="O5766" s="54"/>
    </row>
    <row r="5767" spans="15:15" x14ac:dyDescent="0.15">
      <c r="O5767" s="54"/>
    </row>
    <row r="5768" spans="15:15" x14ac:dyDescent="0.15">
      <c r="O5768" s="54"/>
    </row>
    <row r="5769" spans="15:15" x14ac:dyDescent="0.15">
      <c r="O5769" s="54"/>
    </row>
    <row r="5770" spans="15:15" x14ac:dyDescent="0.15">
      <c r="O5770" s="54"/>
    </row>
    <row r="5771" spans="15:15" x14ac:dyDescent="0.15">
      <c r="O5771" s="54"/>
    </row>
    <row r="5772" spans="15:15" x14ac:dyDescent="0.15">
      <c r="O5772" s="54"/>
    </row>
    <row r="5773" spans="15:15" x14ac:dyDescent="0.15">
      <c r="O5773" s="54"/>
    </row>
    <row r="5774" spans="15:15" x14ac:dyDescent="0.15">
      <c r="O5774" s="54"/>
    </row>
    <row r="5775" spans="15:15" x14ac:dyDescent="0.15">
      <c r="O5775" s="54"/>
    </row>
    <row r="5776" spans="15:15" x14ac:dyDescent="0.15">
      <c r="O5776" s="54"/>
    </row>
    <row r="5777" spans="15:15" x14ac:dyDescent="0.15">
      <c r="O5777" s="54"/>
    </row>
    <row r="5778" spans="15:15" x14ac:dyDescent="0.15">
      <c r="O5778" s="54"/>
    </row>
    <row r="5779" spans="15:15" x14ac:dyDescent="0.15">
      <c r="O5779" s="54"/>
    </row>
    <row r="5780" spans="15:15" x14ac:dyDescent="0.15">
      <c r="O5780" s="54"/>
    </row>
    <row r="5781" spans="15:15" x14ac:dyDescent="0.15">
      <c r="O5781" s="54"/>
    </row>
    <row r="5782" spans="15:15" x14ac:dyDescent="0.15">
      <c r="O5782" s="54"/>
    </row>
    <row r="5783" spans="15:15" x14ac:dyDescent="0.15">
      <c r="O5783" s="54"/>
    </row>
    <row r="5784" spans="15:15" x14ac:dyDescent="0.15">
      <c r="O5784" s="54"/>
    </row>
    <row r="5785" spans="15:15" x14ac:dyDescent="0.15">
      <c r="O5785" s="54"/>
    </row>
    <row r="5786" spans="15:15" x14ac:dyDescent="0.15">
      <c r="O5786" s="54"/>
    </row>
    <row r="5787" spans="15:15" x14ac:dyDescent="0.15">
      <c r="O5787" s="54"/>
    </row>
    <row r="5788" spans="15:15" x14ac:dyDescent="0.15">
      <c r="O5788" s="54"/>
    </row>
    <row r="5789" spans="15:15" x14ac:dyDescent="0.15">
      <c r="O5789" s="54"/>
    </row>
    <row r="5790" spans="15:15" x14ac:dyDescent="0.15">
      <c r="O5790" s="54"/>
    </row>
    <row r="5791" spans="15:15" x14ac:dyDescent="0.15">
      <c r="O5791" s="54"/>
    </row>
    <row r="5792" spans="15:15" x14ac:dyDescent="0.15">
      <c r="O5792" s="54"/>
    </row>
    <row r="5793" spans="15:15" x14ac:dyDescent="0.15">
      <c r="O5793" s="54"/>
    </row>
    <row r="5794" spans="15:15" x14ac:dyDescent="0.15">
      <c r="O5794" s="54"/>
    </row>
    <row r="5795" spans="15:15" x14ac:dyDescent="0.15">
      <c r="O5795" s="54"/>
    </row>
    <row r="5796" spans="15:15" x14ac:dyDescent="0.15">
      <c r="O5796" s="54"/>
    </row>
    <row r="5797" spans="15:15" x14ac:dyDescent="0.15">
      <c r="O5797" s="54"/>
    </row>
    <row r="5798" spans="15:15" x14ac:dyDescent="0.15">
      <c r="O5798" s="54"/>
    </row>
    <row r="5799" spans="15:15" x14ac:dyDescent="0.15">
      <c r="O5799" s="54"/>
    </row>
    <row r="5800" spans="15:15" x14ac:dyDescent="0.15">
      <c r="O5800" s="54"/>
    </row>
    <row r="5801" spans="15:15" x14ac:dyDescent="0.15">
      <c r="O5801" s="54"/>
    </row>
    <row r="5802" spans="15:15" x14ac:dyDescent="0.15">
      <c r="O5802" s="54"/>
    </row>
    <row r="5803" spans="15:15" x14ac:dyDescent="0.15">
      <c r="O5803" s="54"/>
    </row>
    <row r="5804" spans="15:15" x14ac:dyDescent="0.15">
      <c r="O5804" s="54"/>
    </row>
    <row r="5805" spans="15:15" x14ac:dyDescent="0.15">
      <c r="O5805" s="54"/>
    </row>
    <row r="5806" spans="15:15" x14ac:dyDescent="0.15">
      <c r="O5806" s="54"/>
    </row>
    <row r="5807" spans="15:15" x14ac:dyDescent="0.15">
      <c r="O5807" s="54"/>
    </row>
    <row r="5808" spans="15:15" x14ac:dyDescent="0.15">
      <c r="O5808" s="54"/>
    </row>
    <row r="5809" spans="15:15" x14ac:dyDescent="0.15">
      <c r="O5809" s="54"/>
    </row>
    <row r="5810" spans="15:15" x14ac:dyDescent="0.15">
      <c r="O5810" s="54"/>
    </row>
    <row r="5811" spans="15:15" x14ac:dyDescent="0.15">
      <c r="O5811" s="54"/>
    </row>
    <row r="5812" spans="15:15" x14ac:dyDescent="0.15">
      <c r="O5812" s="54"/>
    </row>
    <row r="5813" spans="15:15" x14ac:dyDescent="0.15">
      <c r="O5813" s="54"/>
    </row>
    <row r="5814" spans="15:15" x14ac:dyDescent="0.15">
      <c r="O5814" s="54"/>
    </row>
    <row r="5815" spans="15:15" x14ac:dyDescent="0.15">
      <c r="O5815" s="54"/>
    </row>
    <row r="5816" spans="15:15" x14ac:dyDescent="0.15">
      <c r="O5816" s="54"/>
    </row>
    <row r="5817" spans="15:15" x14ac:dyDescent="0.15">
      <c r="O5817" s="54"/>
    </row>
    <row r="5818" spans="15:15" x14ac:dyDescent="0.15">
      <c r="O5818" s="54"/>
    </row>
    <row r="5819" spans="15:15" x14ac:dyDescent="0.15">
      <c r="O5819" s="54"/>
    </row>
    <row r="5820" spans="15:15" x14ac:dyDescent="0.15">
      <c r="O5820" s="54"/>
    </row>
    <row r="5821" spans="15:15" x14ac:dyDescent="0.15">
      <c r="O5821" s="54"/>
    </row>
    <row r="5822" spans="15:15" x14ac:dyDescent="0.15">
      <c r="O5822" s="54"/>
    </row>
    <row r="5823" spans="15:15" x14ac:dyDescent="0.15">
      <c r="O5823" s="54"/>
    </row>
    <row r="5824" spans="15:15" x14ac:dyDescent="0.15">
      <c r="O5824" s="54"/>
    </row>
    <row r="5825" spans="15:15" x14ac:dyDescent="0.15">
      <c r="O5825" s="54"/>
    </row>
    <row r="5826" spans="15:15" x14ac:dyDescent="0.15">
      <c r="O5826" s="54"/>
    </row>
    <row r="5827" spans="15:15" x14ac:dyDescent="0.15">
      <c r="O5827" s="54"/>
    </row>
    <row r="5828" spans="15:15" x14ac:dyDescent="0.15">
      <c r="O5828" s="54"/>
    </row>
    <row r="5829" spans="15:15" x14ac:dyDescent="0.15">
      <c r="O5829" s="54"/>
    </row>
    <row r="5830" spans="15:15" x14ac:dyDescent="0.15">
      <c r="O5830" s="54"/>
    </row>
    <row r="5831" spans="15:15" x14ac:dyDescent="0.15">
      <c r="O5831" s="54"/>
    </row>
    <row r="5832" spans="15:15" x14ac:dyDescent="0.15">
      <c r="O5832" s="54"/>
    </row>
    <row r="5833" spans="15:15" x14ac:dyDescent="0.15">
      <c r="O5833" s="54"/>
    </row>
    <row r="5834" spans="15:15" x14ac:dyDescent="0.15">
      <c r="O5834" s="54"/>
    </row>
    <row r="5835" spans="15:15" x14ac:dyDescent="0.15">
      <c r="O5835" s="54"/>
    </row>
    <row r="5836" spans="15:15" x14ac:dyDescent="0.15">
      <c r="O5836" s="54"/>
    </row>
    <row r="5837" spans="15:15" x14ac:dyDescent="0.15">
      <c r="O5837" s="54"/>
    </row>
    <row r="5838" spans="15:15" x14ac:dyDescent="0.15">
      <c r="O5838" s="54"/>
    </row>
    <row r="5839" spans="15:15" x14ac:dyDescent="0.15">
      <c r="O5839" s="54"/>
    </row>
    <row r="5840" spans="15:15" x14ac:dyDescent="0.15">
      <c r="O5840" s="54"/>
    </row>
    <row r="5841" spans="15:15" x14ac:dyDescent="0.15">
      <c r="O5841" s="54"/>
    </row>
    <row r="5842" spans="15:15" x14ac:dyDescent="0.15">
      <c r="O5842" s="54"/>
    </row>
    <row r="5843" spans="15:15" x14ac:dyDescent="0.15">
      <c r="O5843" s="54"/>
    </row>
    <row r="5844" spans="15:15" x14ac:dyDescent="0.15">
      <c r="O5844" s="54"/>
    </row>
    <row r="5845" spans="15:15" x14ac:dyDescent="0.15">
      <c r="O5845" s="54"/>
    </row>
    <row r="5846" spans="15:15" x14ac:dyDescent="0.15">
      <c r="O5846" s="54"/>
    </row>
    <row r="5847" spans="15:15" x14ac:dyDescent="0.15">
      <c r="O5847" s="54"/>
    </row>
    <row r="5848" spans="15:15" x14ac:dyDescent="0.15">
      <c r="O5848" s="54"/>
    </row>
    <row r="5849" spans="15:15" x14ac:dyDescent="0.15">
      <c r="O5849" s="54"/>
    </row>
    <row r="5850" spans="15:15" x14ac:dyDescent="0.15">
      <c r="O5850" s="54"/>
    </row>
    <row r="5851" spans="15:15" x14ac:dyDescent="0.15">
      <c r="O5851" s="54"/>
    </row>
    <row r="5852" spans="15:15" x14ac:dyDescent="0.15">
      <c r="O5852" s="54"/>
    </row>
    <row r="5853" spans="15:15" x14ac:dyDescent="0.15">
      <c r="O5853" s="54"/>
    </row>
    <row r="5854" spans="15:15" x14ac:dyDescent="0.15">
      <c r="O5854" s="54"/>
    </row>
    <row r="5855" spans="15:15" x14ac:dyDescent="0.15">
      <c r="O5855" s="54"/>
    </row>
    <row r="5856" spans="15:15" x14ac:dyDescent="0.15">
      <c r="O5856" s="54"/>
    </row>
    <row r="5857" spans="15:15" x14ac:dyDescent="0.15">
      <c r="O5857" s="54"/>
    </row>
    <row r="5858" spans="15:15" x14ac:dyDescent="0.15">
      <c r="O5858" s="54"/>
    </row>
    <row r="5859" spans="15:15" x14ac:dyDescent="0.15">
      <c r="O5859" s="54"/>
    </row>
    <row r="5860" spans="15:15" x14ac:dyDescent="0.15">
      <c r="O5860" s="54"/>
    </row>
    <row r="5861" spans="15:15" x14ac:dyDescent="0.15">
      <c r="O5861" s="54"/>
    </row>
    <row r="5862" spans="15:15" x14ac:dyDescent="0.15">
      <c r="O5862" s="54"/>
    </row>
    <row r="5863" spans="15:15" x14ac:dyDescent="0.15">
      <c r="O5863" s="54"/>
    </row>
    <row r="5864" spans="15:15" x14ac:dyDescent="0.15">
      <c r="O5864" s="54"/>
    </row>
    <row r="5865" spans="15:15" x14ac:dyDescent="0.15">
      <c r="O5865" s="54"/>
    </row>
    <row r="5866" spans="15:15" x14ac:dyDescent="0.15">
      <c r="O5866" s="54"/>
    </row>
    <row r="5867" spans="15:15" x14ac:dyDescent="0.15">
      <c r="O5867" s="54"/>
    </row>
    <row r="5868" spans="15:15" x14ac:dyDescent="0.15">
      <c r="O5868" s="54"/>
    </row>
    <row r="5869" spans="15:15" x14ac:dyDescent="0.15">
      <c r="O5869" s="54"/>
    </row>
    <row r="5870" spans="15:15" x14ac:dyDescent="0.15">
      <c r="O5870" s="54"/>
    </row>
    <row r="5871" spans="15:15" x14ac:dyDescent="0.15">
      <c r="O5871" s="54"/>
    </row>
    <row r="5872" spans="15:15" x14ac:dyDescent="0.15">
      <c r="O5872" s="54"/>
    </row>
    <row r="5873" spans="15:15" x14ac:dyDescent="0.15">
      <c r="O5873" s="54"/>
    </row>
    <row r="5874" spans="15:15" x14ac:dyDescent="0.15">
      <c r="O5874" s="54"/>
    </row>
    <row r="5875" spans="15:15" x14ac:dyDescent="0.15">
      <c r="O5875" s="54"/>
    </row>
    <row r="5876" spans="15:15" x14ac:dyDescent="0.15">
      <c r="O5876" s="54"/>
    </row>
    <row r="5877" spans="15:15" x14ac:dyDescent="0.15">
      <c r="O5877" s="54"/>
    </row>
    <row r="5878" spans="15:15" x14ac:dyDescent="0.15">
      <c r="O5878" s="54"/>
    </row>
    <row r="5879" spans="15:15" x14ac:dyDescent="0.15">
      <c r="O5879" s="54"/>
    </row>
    <row r="5880" spans="15:15" x14ac:dyDescent="0.15">
      <c r="O5880" s="54"/>
    </row>
    <row r="5881" spans="15:15" x14ac:dyDescent="0.15">
      <c r="O5881" s="54"/>
    </row>
    <row r="5882" spans="15:15" x14ac:dyDescent="0.15">
      <c r="O5882" s="54"/>
    </row>
    <row r="5883" spans="15:15" x14ac:dyDescent="0.15">
      <c r="O5883" s="54"/>
    </row>
    <row r="5884" spans="15:15" x14ac:dyDescent="0.15">
      <c r="O5884" s="54"/>
    </row>
    <row r="5885" spans="15:15" x14ac:dyDescent="0.15">
      <c r="O5885" s="54"/>
    </row>
    <row r="5886" spans="15:15" x14ac:dyDescent="0.15">
      <c r="O5886" s="54"/>
    </row>
    <row r="5887" spans="15:15" x14ac:dyDescent="0.15">
      <c r="O5887" s="54"/>
    </row>
    <row r="5888" spans="15:15" x14ac:dyDescent="0.15">
      <c r="O5888" s="54"/>
    </row>
    <row r="5889" spans="15:15" x14ac:dyDescent="0.15">
      <c r="O5889" s="54"/>
    </row>
    <row r="5890" spans="15:15" x14ac:dyDescent="0.15">
      <c r="O5890" s="54"/>
    </row>
    <row r="5891" spans="15:15" x14ac:dyDescent="0.15">
      <c r="O5891" s="54"/>
    </row>
    <row r="5892" spans="15:15" x14ac:dyDescent="0.15">
      <c r="O5892" s="54"/>
    </row>
    <row r="5893" spans="15:15" x14ac:dyDescent="0.15">
      <c r="O5893" s="54"/>
    </row>
    <row r="5894" spans="15:15" x14ac:dyDescent="0.15">
      <c r="O5894" s="54"/>
    </row>
    <row r="5895" spans="15:15" x14ac:dyDescent="0.15">
      <c r="O5895" s="54"/>
    </row>
    <row r="5896" spans="15:15" x14ac:dyDescent="0.15">
      <c r="O5896" s="54"/>
    </row>
    <row r="5897" spans="15:15" x14ac:dyDescent="0.15">
      <c r="O5897" s="54"/>
    </row>
    <row r="5898" spans="15:15" x14ac:dyDescent="0.15">
      <c r="O5898" s="54"/>
    </row>
    <row r="5899" spans="15:15" x14ac:dyDescent="0.15">
      <c r="O5899" s="54"/>
    </row>
    <row r="5900" spans="15:15" x14ac:dyDescent="0.15">
      <c r="O5900" s="54"/>
    </row>
    <row r="5901" spans="15:15" x14ac:dyDescent="0.15">
      <c r="O5901" s="54"/>
    </row>
    <row r="5902" spans="15:15" x14ac:dyDescent="0.15">
      <c r="O5902" s="54"/>
    </row>
    <row r="5903" spans="15:15" x14ac:dyDescent="0.15">
      <c r="O5903" s="54"/>
    </row>
    <row r="5904" spans="15:15" x14ac:dyDescent="0.15">
      <c r="O5904" s="54"/>
    </row>
    <row r="5905" spans="15:15" x14ac:dyDescent="0.15">
      <c r="O5905" s="54"/>
    </row>
    <row r="5906" spans="15:15" x14ac:dyDescent="0.15">
      <c r="O5906" s="54"/>
    </row>
    <row r="5907" spans="15:15" x14ac:dyDescent="0.15">
      <c r="O5907" s="54"/>
    </row>
    <row r="5908" spans="15:15" x14ac:dyDescent="0.15">
      <c r="O5908" s="54"/>
    </row>
    <row r="5909" spans="15:15" x14ac:dyDescent="0.15">
      <c r="O5909" s="54"/>
    </row>
    <row r="5910" spans="15:15" x14ac:dyDescent="0.15">
      <c r="O5910" s="54"/>
    </row>
    <row r="5911" spans="15:15" x14ac:dyDescent="0.15">
      <c r="O5911" s="54"/>
    </row>
    <row r="5912" spans="15:15" x14ac:dyDescent="0.15">
      <c r="O5912" s="54"/>
    </row>
    <row r="5913" spans="15:15" x14ac:dyDescent="0.15">
      <c r="O5913" s="54"/>
    </row>
    <row r="5914" spans="15:15" x14ac:dyDescent="0.15">
      <c r="O5914" s="54"/>
    </row>
    <row r="5915" spans="15:15" x14ac:dyDescent="0.15">
      <c r="O5915" s="54"/>
    </row>
    <row r="5916" spans="15:15" x14ac:dyDescent="0.15">
      <c r="O5916" s="54"/>
    </row>
    <row r="5917" spans="15:15" x14ac:dyDescent="0.15">
      <c r="O5917" s="54"/>
    </row>
    <row r="5918" spans="15:15" x14ac:dyDescent="0.15">
      <c r="O5918" s="54"/>
    </row>
    <row r="5919" spans="15:15" x14ac:dyDescent="0.15">
      <c r="O5919" s="54"/>
    </row>
    <row r="5920" spans="15:15" x14ac:dyDescent="0.15">
      <c r="O5920" s="54"/>
    </row>
    <row r="5921" spans="15:15" x14ac:dyDescent="0.15">
      <c r="O5921" s="54"/>
    </row>
    <row r="5922" spans="15:15" x14ac:dyDescent="0.15">
      <c r="O5922" s="54"/>
    </row>
    <row r="5923" spans="15:15" x14ac:dyDescent="0.15">
      <c r="O5923" s="54"/>
    </row>
    <row r="5924" spans="15:15" x14ac:dyDescent="0.15">
      <c r="O5924" s="54"/>
    </row>
    <row r="5925" spans="15:15" x14ac:dyDescent="0.15">
      <c r="O5925" s="54"/>
    </row>
    <row r="5926" spans="15:15" x14ac:dyDescent="0.15">
      <c r="O5926" s="54"/>
    </row>
    <row r="5927" spans="15:15" x14ac:dyDescent="0.15">
      <c r="O5927" s="54"/>
    </row>
    <row r="5928" spans="15:15" x14ac:dyDescent="0.15">
      <c r="O5928" s="54"/>
    </row>
    <row r="5929" spans="15:15" x14ac:dyDescent="0.15">
      <c r="O5929" s="54"/>
    </row>
    <row r="5930" spans="15:15" x14ac:dyDescent="0.15">
      <c r="O5930" s="54"/>
    </row>
    <row r="5931" spans="15:15" x14ac:dyDescent="0.15">
      <c r="O5931" s="54"/>
    </row>
    <row r="5932" spans="15:15" x14ac:dyDescent="0.15">
      <c r="O5932" s="54"/>
    </row>
    <row r="5933" spans="15:15" x14ac:dyDescent="0.15">
      <c r="O5933" s="54"/>
    </row>
    <row r="5934" spans="15:15" x14ac:dyDescent="0.15">
      <c r="O5934" s="54"/>
    </row>
    <row r="5935" spans="15:15" x14ac:dyDescent="0.15">
      <c r="O5935" s="54"/>
    </row>
    <row r="5936" spans="15:15" x14ac:dyDescent="0.15">
      <c r="O5936" s="54"/>
    </row>
    <row r="5937" spans="15:15" x14ac:dyDescent="0.15">
      <c r="O5937" s="54"/>
    </row>
    <row r="5938" spans="15:15" x14ac:dyDescent="0.15">
      <c r="O5938" s="54"/>
    </row>
    <row r="5939" spans="15:15" x14ac:dyDescent="0.15">
      <c r="O5939" s="54"/>
    </row>
    <row r="5940" spans="15:15" x14ac:dyDescent="0.15">
      <c r="O5940" s="54"/>
    </row>
    <row r="5941" spans="15:15" x14ac:dyDescent="0.15">
      <c r="O5941" s="54"/>
    </row>
    <row r="5942" spans="15:15" x14ac:dyDescent="0.15">
      <c r="O5942" s="54"/>
    </row>
    <row r="5943" spans="15:15" x14ac:dyDescent="0.15">
      <c r="O5943" s="54"/>
    </row>
    <row r="5944" spans="15:15" x14ac:dyDescent="0.15">
      <c r="O5944" s="54"/>
    </row>
    <row r="5945" spans="15:15" x14ac:dyDescent="0.15">
      <c r="O5945" s="54"/>
    </row>
    <row r="5946" spans="15:15" x14ac:dyDescent="0.15">
      <c r="O5946" s="54"/>
    </row>
    <row r="5947" spans="15:15" x14ac:dyDescent="0.15">
      <c r="O5947" s="54"/>
    </row>
    <row r="5948" spans="15:15" x14ac:dyDescent="0.15">
      <c r="O5948" s="54"/>
    </row>
    <row r="5949" spans="15:15" x14ac:dyDescent="0.15">
      <c r="O5949" s="54"/>
    </row>
    <row r="5950" spans="15:15" x14ac:dyDescent="0.15">
      <c r="O5950" s="54"/>
    </row>
    <row r="5951" spans="15:15" x14ac:dyDescent="0.15">
      <c r="O5951" s="54"/>
    </row>
    <row r="5952" spans="15:15" x14ac:dyDescent="0.15">
      <c r="O5952" s="54"/>
    </row>
    <row r="5953" spans="15:15" x14ac:dyDescent="0.15">
      <c r="O5953" s="54"/>
    </row>
    <row r="5954" spans="15:15" x14ac:dyDescent="0.15">
      <c r="O5954" s="54"/>
    </row>
    <row r="5955" spans="15:15" x14ac:dyDescent="0.15">
      <c r="O5955" s="54"/>
    </row>
    <row r="5956" spans="15:15" x14ac:dyDescent="0.15">
      <c r="O5956" s="54"/>
    </row>
    <row r="5957" spans="15:15" x14ac:dyDescent="0.15">
      <c r="O5957" s="54"/>
    </row>
    <row r="5958" spans="15:15" x14ac:dyDescent="0.15">
      <c r="O5958" s="54"/>
    </row>
    <row r="5959" spans="15:15" x14ac:dyDescent="0.15">
      <c r="O5959" s="54"/>
    </row>
    <row r="5960" spans="15:15" x14ac:dyDescent="0.15">
      <c r="O5960" s="54"/>
    </row>
    <row r="5961" spans="15:15" x14ac:dyDescent="0.15">
      <c r="O5961" s="54"/>
    </row>
    <row r="5962" spans="15:15" x14ac:dyDescent="0.15">
      <c r="O5962" s="54"/>
    </row>
    <row r="5963" spans="15:15" x14ac:dyDescent="0.15">
      <c r="O5963" s="54"/>
    </row>
    <row r="5964" spans="15:15" x14ac:dyDescent="0.15">
      <c r="O5964" s="54"/>
    </row>
    <row r="5965" spans="15:15" x14ac:dyDescent="0.15">
      <c r="O5965" s="54"/>
    </row>
    <row r="5966" spans="15:15" x14ac:dyDescent="0.15">
      <c r="O5966" s="54"/>
    </row>
    <row r="5967" spans="15:15" x14ac:dyDescent="0.15">
      <c r="O5967" s="54"/>
    </row>
    <row r="5968" spans="15:15" x14ac:dyDescent="0.15">
      <c r="O5968" s="54"/>
    </row>
    <row r="5969" spans="15:15" x14ac:dyDescent="0.15">
      <c r="O5969" s="54"/>
    </row>
    <row r="5970" spans="15:15" x14ac:dyDescent="0.15">
      <c r="O5970" s="54"/>
    </row>
    <row r="5971" spans="15:15" x14ac:dyDescent="0.15">
      <c r="O5971" s="54"/>
    </row>
    <row r="5972" spans="15:15" x14ac:dyDescent="0.15">
      <c r="O5972" s="54"/>
    </row>
    <row r="5973" spans="15:15" x14ac:dyDescent="0.15">
      <c r="O5973" s="54"/>
    </row>
    <row r="5974" spans="15:15" x14ac:dyDescent="0.15">
      <c r="O5974" s="54"/>
    </row>
    <row r="5975" spans="15:15" x14ac:dyDescent="0.15">
      <c r="O5975" s="54"/>
    </row>
    <row r="5976" spans="15:15" x14ac:dyDescent="0.15">
      <c r="O5976" s="54"/>
    </row>
    <row r="5977" spans="15:15" x14ac:dyDescent="0.15">
      <c r="O5977" s="54"/>
    </row>
    <row r="5978" spans="15:15" x14ac:dyDescent="0.15">
      <c r="O5978" s="54"/>
    </row>
    <row r="5979" spans="15:15" x14ac:dyDescent="0.15">
      <c r="O5979" s="54"/>
    </row>
    <row r="5980" spans="15:15" x14ac:dyDescent="0.15">
      <c r="O5980" s="54"/>
    </row>
    <row r="5981" spans="15:15" x14ac:dyDescent="0.15">
      <c r="O5981" s="54"/>
    </row>
    <row r="5982" spans="15:15" x14ac:dyDescent="0.15">
      <c r="O5982" s="54"/>
    </row>
    <row r="5983" spans="15:15" x14ac:dyDescent="0.15">
      <c r="O5983" s="54"/>
    </row>
    <row r="5984" spans="15:15" x14ac:dyDescent="0.15">
      <c r="O5984" s="54"/>
    </row>
    <row r="5985" spans="15:15" x14ac:dyDescent="0.15">
      <c r="O5985" s="54"/>
    </row>
    <row r="5986" spans="15:15" x14ac:dyDescent="0.15">
      <c r="O5986" s="54"/>
    </row>
    <row r="5987" spans="15:15" x14ac:dyDescent="0.15">
      <c r="O5987" s="54"/>
    </row>
    <row r="5988" spans="15:15" x14ac:dyDescent="0.15">
      <c r="O5988" s="54"/>
    </row>
    <row r="5989" spans="15:15" x14ac:dyDescent="0.15">
      <c r="O5989" s="54"/>
    </row>
    <row r="5990" spans="15:15" x14ac:dyDescent="0.15">
      <c r="O5990" s="54"/>
    </row>
    <row r="5991" spans="15:15" x14ac:dyDescent="0.15">
      <c r="O5991" s="54"/>
    </row>
    <row r="5992" spans="15:15" x14ac:dyDescent="0.15">
      <c r="O5992" s="54"/>
    </row>
    <row r="5993" spans="15:15" x14ac:dyDescent="0.15">
      <c r="O5993" s="54"/>
    </row>
    <row r="5994" spans="15:15" x14ac:dyDescent="0.15">
      <c r="O5994" s="54"/>
    </row>
    <row r="5995" spans="15:15" x14ac:dyDescent="0.15">
      <c r="O5995" s="54"/>
    </row>
    <row r="5996" spans="15:15" x14ac:dyDescent="0.15">
      <c r="O5996" s="54"/>
    </row>
    <row r="5997" spans="15:15" x14ac:dyDescent="0.15">
      <c r="O5997" s="54"/>
    </row>
    <row r="5998" spans="15:15" x14ac:dyDescent="0.15">
      <c r="O5998" s="54"/>
    </row>
    <row r="5999" spans="15:15" x14ac:dyDescent="0.15">
      <c r="O5999" s="54"/>
    </row>
    <row r="6000" spans="15:15" x14ac:dyDescent="0.15">
      <c r="O6000" s="54"/>
    </row>
    <row r="6001" spans="15:15" x14ac:dyDescent="0.15">
      <c r="O6001" s="54"/>
    </row>
    <row r="6002" spans="15:15" x14ac:dyDescent="0.15">
      <c r="O6002" s="54"/>
    </row>
    <row r="6003" spans="15:15" x14ac:dyDescent="0.15">
      <c r="O6003" s="54"/>
    </row>
    <row r="6004" spans="15:15" x14ac:dyDescent="0.15">
      <c r="O6004" s="54"/>
    </row>
    <row r="6005" spans="15:15" x14ac:dyDescent="0.15">
      <c r="O6005" s="54"/>
    </row>
    <row r="6006" spans="15:15" x14ac:dyDescent="0.15">
      <c r="O6006" s="54"/>
    </row>
    <row r="6007" spans="15:15" x14ac:dyDescent="0.15">
      <c r="O6007" s="54"/>
    </row>
    <row r="6008" spans="15:15" x14ac:dyDescent="0.15">
      <c r="O6008" s="54"/>
    </row>
    <row r="6009" spans="15:15" x14ac:dyDescent="0.15">
      <c r="O6009" s="54"/>
    </row>
    <row r="6010" spans="15:15" x14ac:dyDescent="0.15">
      <c r="O6010" s="54"/>
    </row>
    <row r="6011" spans="15:15" x14ac:dyDescent="0.15">
      <c r="O6011" s="54"/>
    </row>
    <row r="6012" spans="15:15" x14ac:dyDescent="0.15">
      <c r="O6012" s="54"/>
    </row>
    <row r="6013" spans="15:15" x14ac:dyDescent="0.15">
      <c r="O6013" s="54"/>
    </row>
    <row r="6014" spans="15:15" x14ac:dyDescent="0.15">
      <c r="O6014" s="54"/>
    </row>
    <row r="6015" spans="15:15" x14ac:dyDescent="0.15">
      <c r="O6015" s="54"/>
    </row>
    <row r="6016" spans="15:15" x14ac:dyDescent="0.15">
      <c r="O6016" s="54"/>
    </row>
    <row r="6017" spans="15:15" x14ac:dyDescent="0.15">
      <c r="O6017" s="54"/>
    </row>
    <row r="6018" spans="15:15" x14ac:dyDescent="0.15">
      <c r="O6018" s="54"/>
    </row>
    <row r="6019" spans="15:15" x14ac:dyDescent="0.15">
      <c r="O6019" s="54"/>
    </row>
    <row r="6020" spans="15:15" x14ac:dyDescent="0.15">
      <c r="O6020" s="54"/>
    </row>
    <row r="6021" spans="15:15" x14ac:dyDescent="0.15">
      <c r="O6021" s="54"/>
    </row>
    <row r="6022" spans="15:15" x14ac:dyDescent="0.15">
      <c r="O6022" s="54"/>
    </row>
    <row r="6023" spans="15:15" x14ac:dyDescent="0.15">
      <c r="O6023" s="54"/>
    </row>
    <row r="6024" spans="15:15" x14ac:dyDescent="0.15">
      <c r="O6024" s="54"/>
    </row>
    <row r="6025" spans="15:15" x14ac:dyDescent="0.15">
      <c r="O6025" s="54"/>
    </row>
    <row r="6026" spans="15:15" x14ac:dyDescent="0.15">
      <c r="O6026" s="54"/>
    </row>
    <row r="6027" spans="15:15" x14ac:dyDescent="0.15">
      <c r="O6027" s="54"/>
    </row>
    <row r="6028" spans="15:15" x14ac:dyDescent="0.15">
      <c r="O6028" s="54"/>
    </row>
    <row r="6029" spans="15:15" x14ac:dyDescent="0.15">
      <c r="O6029" s="54"/>
    </row>
    <row r="6030" spans="15:15" x14ac:dyDescent="0.15">
      <c r="O6030" s="54"/>
    </row>
    <row r="6031" spans="15:15" x14ac:dyDescent="0.15">
      <c r="O6031" s="54"/>
    </row>
    <row r="6032" spans="15:15" x14ac:dyDescent="0.15">
      <c r="O6032" s="54"/>
    </row>
    <row r="6033" spans="15:15" x14ac:dyDescent="0.15">
      <c r="O6033" s="54"/>
    </row>
    <row r="6034" spans="15:15" x14ac:dyDescent="0.15">
      <c r="O6034" s="54"/>
    </row>
    <row r="6035" spans="15:15" x14ac:dyDescent="0.15">
      <c r="O6035" s="54"/>
    </row>
    <row r="6036" spans="15:15" x14ac:dyDescent="0.15">
      <c r="O6036" s="54"/>
    </row>
    <row r="6037" spans="15:15" x14ac:dyDescent="0.15">
      <c r="O6037" s="54"/>
    </row>
    <row r="6038" spans="15:15" x14ac:dyDescent="0.15">
      <c r="O6038" s="54"/>
    </row>
    <row r="6039" spans="15:15" x14ac:dyDescent="0.15">
      <c r="O6039" s="54"/>
    </row>
    <row r="6040" spans="15:15" x14ac:dyDescent="0.15">
      <c r="O6040" s="54"/>
    </row>
    <row r="6041" spans="15:15" x14ac:dyDescent="0.15">
      <c r="O6041" s="54"/>
    </row>
    <row r="6042" spans="15:15" x14ac:dyDescent="0.15">
      <c r="O6042" s="54"/>
    </row>
    <row r="6043" spans="15:15" x14ac:dyDescent="0.15">
      <c r="O6043" s="54"/>
    </row>
    <row r="6044" spans="15:15" x14ac:dyDescent="0.15">
      <c r="O6044" s="54"/>
    </row>
    <row r="6045" spans="15:15" x14ac:dyDescent="0.15">
      <c r="O6045" s="54"/>
    </row>
    <row r="6046" spans="15:15" x14ac:dyDescent="0.15">
      <c r="O6046" s="54"/>
    </row>
    <row r="6047" spans="15:15" x14ac:dyDescent="0.15">
      <c r="O6047" s="54"/>
    </row>
    <row r="6048" spans="15:15" x14ac:dyDescent="0.15">
      <c r="O6048" s="54"/>
    </row>
    <row r="6049" spans="15:15" x14ac:dyDescent="0.15">
      <c r="O6049" s="54"/>
    </row>
    <row r="6050" spans="15:15" x14ac:dyDescent="0.15">
      <c r="O6050" s="54"/>
    </row>
    <row r="6051" spans="15:15" x14ac:dyDescent="0.15">
      <c r="O6051" s="54"/>
    </row>
    <row r="6052" spans="15:15" x14ac:dyDescent="0.15">
      <c r="O6052" s="54"/>
    </row>
    <row r="6053" spans="15:15" x14ac:dyDescent="0.15">
      <c r="O6053" s="54"/>
    </row>
    <row r="6054" spans="15:15" x14ac:dyDescent="0.15">
      <c r="O6054" s="54"/>
    </row>
    <row r="6055" spans="15:15" x14ac:dyDescent="0.15">
      <c r="O6055" s="54"/>
    </row>
    <row r="6056" spans="15:15" x14ac:dyDescent="0.15">
      <c r="O6056" s="54"/>
    </row>
    <row r="6057" spans="15:15" x14ac:dyDescent="0.15">
      <c r="O6057" s="54"/>
    </row>
    <row r="6058" spans="15:15" x14ac:dyDescent="0.15">
      <c r="O6058" s="54"/>
    </row>
    <row r="6059" spans="15:15" x14ac:dyDescent="0.15">
      <c r="O6059" s="54"/>
    </row>
    <row r="6060" spans="15:15" x14ac:dyDescent="0.15">
      <c r="O6060" s="54"/>
    </row>
    <row r="6061" spans="15:15" x14ac:dyDescent="0.15">
      <c r="O6061" s="54"/>
    </row>
    <row r="6062" spans="15:15" x14ac:dyDescent="0.15">
      <c r="O6062" s="54"/>
    </row>
    <row r="6063" spans="15:15" x14ac:dyDescent="0.15">
      <c r="O6063" s="54"/>
    </row>
    <row r="6064" spans="15:15" x14ac:dyDescent="0.15">
      <c r="O6064" s="54"/>
    </row>
    <row r="6065" spans="15:15" x14ac:dyDescent="0.15">
      <c r="O6065" s="54"/>
    </row>
    <row r="6066" spans="15:15" x14ac:dyDescent="0.15">
      <c r="O6066" s="54"/>
    </row>
    <row r="6067" spans="15:15" x14ac:dyDescent="0.15">
      <c r="O6067" s="54"/>
    </row>
    <row r="6068" spans="15:15" x14ac:dyDescent="0.15">
      <c r="O6068" s="54"/>
    </row>
    <row r="6069" spans="15:15" x14ac:dyDescent="0.15">
      <c r="O6069" s="54"/>
    </row>
    <row r="6070" spans="15:15" x14ac:dyDescent="0.15">
      <c r="O6070" s="54"/>
    </row>
    <row r="6071" spans="15:15" x14ac:dyDescent="0.15">
      <c r="O6071" s="54"/>
    </row>
    <row r="6072" spans="15:15" x14ac:dyDescent="0.15">
      <c r="O6072" s="54"/>
    </row>
    <row r="6073" spans="15:15" x14ac:dyDescent="0.15">
      <c r="O6073" s="54"/>
    </row>
    <row r="6074" spans="15:15" x14ac:dyDescent="0.15">
      <c r="O6074" s="54"/>
    </row>
    <row r="6075" spans="15:15" x14ac:dyDescent="0.15">
      <c r="O6075" s="54"/>
    </row>
    <row r="6076" spans="15:15" x14ac:dyDescent="0.15">
      <c r="O6076" s="54"/>
    </row>
    <row r="6077" spans="15:15" x14ac:dyDescent="0.15">
      <c r="O6077" s="54"/>
    </row>
    <row r="6078" spans="15:15" x14ac:dyDescent="0.15">
      <c r="O6078" s="54"/>
    </row>
    <row r="6079" spans="15:15" x14ac:dyDescent="0.15">
      <c r="O6079" s="54"/>
    </row>
    <row r="6080" spans="15:15" x14ac:dyDescent="0.15">
      <c r="O6080" s="54"/>
    </row>
    <row r="6081" spans="15:15" x14ac:dyDescent="0.15">
      <c r="O6081" s="54"/>
    </row>
    <row r="6082" spans="15:15" x14ac:dyDescent="0.15">
      <c r="O6082" s="54"/>
    </row>
    <row r="6083" spans="15:15" x14ac:dyDescent="0.15">
      <c r="O6083" s="54"/>
    </row>
    <row r="6084" spans="15:15" x14ac:dyDescent="0.15">
      <c r="O6084" s="54"/>
    </row>
    <row r="6085" spans="15:15" x14ac:dyDescent="0.15">
      <c r="O6085" s="54"/>
    </row>
    <row r="6086" spans="15:15" x14ac:dyDescent="0.15">
      <c r="O6086" s="54"/>
    </row>
    <row r="6087" spans="15:15" x14ac:dyDescent="0.15">
      <c r="O6087" s="54"/>
    </row>
    <row r="6088" spans="15:15" x14ac:dyDescent="0.15">
      <c r="O6088" s="54"/>
    </row>
    <row r="6089" spans="15:15" x14ac:dyDescent="0.15">
      <c r="O6089" s="54"/>
    </row>
    <row r="6090" spans="15:15" x14ac:dyDescent="0.15">
      <c r="O6090" s="54"/>
    </row>
    <row r="6091" spans="15:15" x14ac:dyDescent="0.15">
      <c r="O6091" s="54"/>
    </row>
    <row r="6092" spans="15:15" x14ac:dyDescent="0.15">
      <c r="O6092" s="54"/>
    </row>
    <row r="6093" spans="15:15" x14ac:dyDescent="0.15">
      <c r="O6093" s="54"/>
    </row>
    <row r="6094" spans="15:15" x14ac:dyDescent="0.15">
      <c r="O6094" s="54"/>
    </row>
    <row r="6095" spans="15:15" x14ac:dyDescent="0.15">
      <c r="O6095" s="54"/>
    </row>
    <row r="6096" spans="15:15" x14ac:dyDescent="0.15">
      <c r="O6096" s="54"/>
    </row>
    <row r="6097" spans="15:15" x14ac:dyDescent="0.15">
      <c r="O6097" s="54"/>
    </row>
    <row r="6098" spans="15:15" x14ac:dyDescent="0.15">
      <c r="O6098" s="54"/>
    </row>
    <row r="6099" spans="15:15" x14ac:dyDescent="0.15">
      <c r="O6099" s="54"/>
    </row>
    <row r="6100" spans="15:15" x14ac:dyDescent="0.15">
      <c r="O6100" s="54"/>
    </row>
    <row r="6101" spans="15:15" x14ac:dyDescent="0.15">
      <c r="O6101" s="54"/>
    </row>
    <row r="6102" spans="15:15" x14ac:dyDescent="0.15">
      <c r="O6102" s="54"/>
    </row>
    <row r="6103" spans="15:15" x14ac:dyDescent="0.15">
      <c r="O6103" s="54"/>
    </row>
    <row r="6104" spans="15:15" x14ac:dyDescent="0.15">
      <c r="O6104" s="54"/>
    </row>
    <row r="6105" spans="15:15" x14ac:dyDescent="0.15">
      <c r="O6105" s="54"/>
    </row>
    <row r="6106" spans="15:15" x14ac:dyDescent="0.15">
      <c r="O6106" s="54"/>
    </row>
    <row r="6107" spans="15:15" x14ac:dyDescent="0.15">
      <c r="O6107" s="54"/>
    </row>
    <row r="6108" spans="15:15" x14ac:dyDescent="0.15">
      <c r="O6108" s="54"/>
    </row>
    <row r="6109" spans="15:15" x14ac:dyDescent="0.15">
      <c r="O6109" s="54"/>
    </row>
    <row r="6110" spans="15:15" x14ac:dyDescent="0.15">
      <c r="O6110" s="54"/>
    </row>
    <row r="6111" spans="15:15" x14ac:dyDescent="0.15">
      <c r="O6111" s="54"/>
    </row>
    <row r="6112" spans="15:15" x14ac:dyDescent="0.15">
      <c r="O6112" s="54"/>
    </row>
    <row r="6113" spans="15:15" x14ac:dyDescent="0.15">
      <c r="O6113" s="54"/>
    </row>
    <row r="6114" spans="15:15" x14ac:dyDescent="0.15">
      <c r="O6114" s="54"/>
    </row>
    <row r="6115" spans="15:15" x14ac:dyDescent="0.15">
      <c r="O6115" s="54"/>
    </row>
    <row r="6116" spans="15:15" x14ac:dyDescent="0.15">
      <c r="O6116" s="54"/>
    </row>
    <row r="6117" spans="15:15" x14ac:dyDescent="0.15">
      <c r="O6117" s="54"/>
    </row>
    <row r="6118" spans="15:15" x14ac:dyDescent="0.15">
      <c r="O6118" s="54"/>
    </row>
    <row r="6119" spans="15:15" x14ac:dyDescent="0.15">
      <c r="O6119" s="54"/>
    </row>
    <row r="6120" spans="15:15" x14ac:dyDescent="0.15">
      <c r="O6120" s="54"/>
    </row>
    <row r="6121" spans="15:15" x14ac:dyDescent="0.15">
      <c r="O6121" s="54"/>
    </row>
    <row r="6122" spans="15:15" x14ac:dyDescent="0.15">
      <c r="O6122" s="54"/>
    </row>
    <row r="6123" spans="15:15" x14ac:dyDescent="0.15">
      <c r="O6123" s="54"/>
    </row>
    <row r="6124" spans="15:15" x14ac:dyDescent="0.15">
      <c r="O6124" s="54"/>
    </row>
    <row r="6125" spans="15:15" x14ac:dyDescent="0.15">
      <c r="O6125" s="54"/>
    </row>
    <row r="6126" spans="15:15" x14ac:dyDescent="0.15">
      <c r="O6126" s="54"/>
    </row>
    <row r="6127" spans="15:15" x14ac:dyDescent="0.15">
      <c r="O6127" s="54"/>
    </row>
    <row r="6128" spans="15:15" x14ac:dyDescent="0.15">
      <c r="O6128" s="54"/>
    </row>
    <row r="6129" spans="15:15" x14ac:dyDescent="0.15">
      <c r="O6129" s="54"/>
    </row>
    <row r="6130" spans="15:15" x14ac:dyDescent="0.15">
      <c r="O6130" s="54"/>
    </row>
    <row r="6131" spans="15:15" x14ac:dyDescent="0.15">
      <c r="O6131" s="54"/>
    </row>
    <row r="6132" spans="15:15" x14ac:dyDescent="0.15">
      <c r="O6132" s="54"/>
    </row>
    <row r="6133" spans="15:15" x14ac:dyDescent="0.15">
      <c r="O6133" s="54"/>
    </row>
    <row r="6134" spans="15:15" x14ac:dyDescent="0.15">
      <c r="O6134" s="54"/>
    </row>
    <row r="6135" spans="15:15" x14ac:dyDescent="0.15">
      <c r="O6135" s="54"/>
    </row>
    <row r="6136" spans="15:15" x14ac:dyDescent="0.15">
      <c r="O6136" s="54"/>
    </row>
    <row r="6137" spans="15:15" x14ac:dyDescent="0.15">
      <c r="O6137" s="54"/>
    </row>
    <row r="6138" spans="15:15" x14ac:dyDescent="0.15">
      <c r="O6138" s="54"/>
    </row>
    <row r="6139" spans="15:15" x14ac:dyDescent="0.15">
      <c r="O6139" s="54"/>
    </row>
    <row r="6140" spans="15:15" x14ac:dyDescent="0.15">
      <c r="O6140" s="54"/>
    </row>
    <row r="6141" spans="15:15" x14ac:dyDescent="0.15">
      <c r="O6141" s="54"/>
    </row>
    <row r="6142" spans="15:15" x14ac:dyDescent="0.15">
      <c r="O6142" s="54"/>
    </row>
    <row r="6143" spans="15:15" x14ac:dyDescent="0.15">
      <c r="O6143" s="54"/>
    </row>
    <row r="6144" spans="15:15" x14ac:dyDescent="0.15">
      <c r="O6144" s="54"/>
    </row>
    <row r="6145" spans="15:15" x14ac:dyDescent="0.15">
      <c r="O6145" s="54"/>
    </row>
    <row r="6146" spans="15:15" x14ac:dyDescent="0.15">
      <c r="O6146" s="54"/>
    </row>
    <row r="6147" spans="15:15" x14ac:dyDescent="0.15">
      <c r="O6147" s="54"/>
    </row>
    <row r="6148" spans="15:15" x14ac:dyDescent="0.15">
      <c r="O6148" s="54"/>
    </row>
    <row r="6149" spans="15:15" x14ac:dyDescent="0.15">
      <c r="O6149" s="54"/>
    </row>
    <row r="6150" spans="15:15" x14ac:dyDescent="0.15">
      <c r="O6150" s="54"/>
    </row>
    <row r="6151" spans="15:15" x14ac:dyDescent="0.15">
      <c r="O6151" s="54"/>
    </row>
    <row r="6152" spans="15:15" x14ac:dyDescent="0.15">
      <c r="O6152" s="54"/>
    </row>
    <row r="6153" spans="15:15" x14ac:dyDescent="0.15">
      <c r="O6153" s="54"/>
    </row>
    <row r="6154" spans="15:15" x14ac:dyDescent="0.15">
      <c r="O6154" s="54"/>
    </row>
    <row r="6155" spans="15:15" x14ac:dyDescent="0.15">
      <c r="O6155" s="54"/>
    </row>
    <row r="6156" spans="15:15" x14ac:dyDescent="0.15">
      <c r="O6156" s="54"/>
    </row>
    <row r="6157" spans="15:15" x14ac:dyDescent="0.15">
      <c r="O6157" s="54"/>
    </row>
    <row r="6158" spans="15:15" x14ac:dyDescent="0.15">
      <c r="O6158" s="54"/>
    </row>
    <row r="6159" spans="15:15" x14ac:dyDescent="0.15">
      <c r="O6159" s="54"/>
    </row>
    <row r="6160" spans="15:15" x14ac:dyDescent="0.15">
      <c r="O6160" s="54"/>
    </row>
    <row r="6161" spans="15:15" x14ac:dyDescent="0.15">
      <c r="O6161" s="54"/>
    </row>
    <row r="6162" spans="15:15" x14ac:dyDescent="0.15">
      <c r="O6162" s="54"/>
    </row>
    <row r="6163" spans="15:15" x14ac:dyDescent="0.15">
      <c r="O6163" s="54"/>
    </row>
    <row r="6164" spans="15:15" x14ac:dyDescent="0.15">
      <c r="O6164" s="54"/>
    </row>
    <row r="6165" spans="15:15" x14ac:dyDescent="0.15">
      <c r="O6165" s="54"/>
    </row>
    <row r="6166" spans="15:15" x14ac:dyDescent="0.15">
      <c r="O6166" s="54"/>
    </row>
    <row r="6167" spans="15:15" x14ac:dyDescent="0.15">
      <c r="O6167" s="54"/>
    </row>
    <row r="6168" spans="15:15" x14ac:dyDescent="0.15">
      <c r="O6168" s="54"/>
    </row>
    <row r="6169" spans="15:15" x14ac:dyDescent="0.15">
      <c r="O6169" s="54"/>
    </row>
    <row r="6170" spans="15:15" x14ac:dyDescent="0.15">
      <c r="O6170" s="54"/>
    </row>
    <row r="6171" spans="15:15" x14ac:dyDescent="0.15">
      <c r="O6171" s="54"/>
    </row>
    <row r="6172" spans="15:15" x14ac:dyDescent="0.15">
      <c r="O6172" s="54"/>
    </row>
    <row r="6173" spans="15:15" x14ac:dyDescent="0.15">
      <c r="O6173" s="54"/>
    </row>
    <row r="6174" spans="15:15" x14ac:dyDescent="0.15">
      <c r="O6174" s="54"/>
    </row>
    <row r="6175" spans="15:15" x14ac:dyDescent="0.15">
      <c r="O6175" s="54"/>
    </row>
    <row r="6176" spans="15:15" x14ac:dyDescent="0.15">
      <c r="O6176" s="54"/>
    </row>
    <row r="6177" spans="15:15" x14ac:dyDescent="0.15">
      <c r="O6177" s="54"/>
    </row>
    <row r="6178" spans="15:15" x14ac:dyDescent="0.15">
      <c r="O6178" s="54"/>
    </row>
    <row r="6179" spans="15:15" x14ac:dyDescent="0.15">
      <c r="O6179" s="54"/>
    </row>
    <row r="6180" spans="15:15" x14ac:dyDescent="0.15">
      <c r="O6180" s="54"/>
    </row>
    <row r="6181" spans="15:15" x14ac:dyDescent="0.15">
      <c r="O6181" s="54"/>
    </row>
    <row r="6182" spans="15:15" x14ac:dyDescent="0.15">
      <c r="O6182" s="54"/>
    </row>
    <row r="6183" spans="15:15" x14ac:dyDescent="0.15">
      <c r="O6183" s="54"/>
    </row>
    <row r="6184" spans="15:15" x14ac:dyDescent="0.15">
      <c r="O6184" s="54"/>
    </row>
    <row r="6185" spans="15:15" x14ac:dyDescent="0.15">
      <c r="O6185" s="54"/>
    </row>
    <row r="6186" spans="15:15" x14ac:dyDescent="0.15">
      <c r="O6186" s="54"/>
    </row>
    <row r="6187" spans="15:15" x14ac:dyDescent="0.15">
      <c r="O6187" s="54"/>
    </row>
    <row r="6188" spans="15:15" x14ac:dyDescent="0.15">
      <c r="O6188" s="54"/>
    </row>
    <row r="6189" spans="15:15" x14ac:dyDescent="0.15">
      <c r="O6189" s="54"/>
    </row>
    <row r="6190" spans="15:15" x14ac:dyDescent="0.15">
      <c r="O6190" s="54"/>
    </row>
    <row r="6191" spans="15:15" x14ac:dyDescent="0.15">
      <c r="O6191" s="54"/>
    </row>
    <row r="6192" spans="15:15" x14ac:dyDescent="0.15">
      <c r="O6192" s="54"/>
    </row>
    <row r="6193" spans="15:15" x14ac:dyDescent="0.15">
      <c r="O6193" s="54"/>
    </row>
    <row r="6194" spans="15:15" x14ac:dyDescent="0.15">
      <c r="O6194" s="54"/>
    </row>
    <row r="6195" spans="15:15" x14ac:dyDescent="0.15">
      <c r="O6195" s="54"/>
    </row>
    <row r="6196" spans="15:15" x14ac:dyDescent="0.15">
      <c r="O6196" s="54"/>
    </row>
    <row r="6197" spans="15:15" x14ac:dyDescent="0.15">
      <c r="O6197" s="54"/>
    </row>
    <row r="6198" spans="15:15" x14ac:dyDescent="0.15">
      <c r="O6198" s="54"/>
    </row>
    <row r="6199" spans="15:15" x14ac:dyDescent="0.15">
      <c r="O6199" s="54"/>
    </row>
    <row r="6200" spans="15:15" x14ac:dyDescent="0.15">
      <c r="O6200" s="54"/>
    </row>
    <row r="6201" spans="15:15" x14ac:dyDescent="0.15">
      <c r="O6201" s="54"/>
    </row>
    <row r="6202" spans="15:15" x14ac:dyDescent="0.15">
      <c r="O6202" s="54"/>
    </row>
    <row r="6203" spans="15:15" x14ac:dyDescent="0.15">
      <c r="O6203" s="54"/>
    </row>
    <row r="6204" spans="15:15" x14ac:dyDescent="0.15">
      <c r="O6204" s="54"/>
    </row>
    <row r="6205" spans="15:15" x14ac:dyDescent="0.15">
      <c r="O6205" s="54"/>
    </row>
    <row r="6206" spans="15:15" x14ac:dyDescent="0.15">
      <c r="O6206" s="54"/>
    </row>
    <row r="6207" spans="15:15" x14ac:dyDescent="0.15">
      <c r="O6207" s="54"/>
    </row>
    <row r="6208" spans="15:15" x14ac:dyDescent="0.15">
      <c r="O6208" s="54"/>
    </row>
    <row r="6209" spans="15:15" x14ac:dyDescent="0.15">
      <c r="O6209" s="54"/>
    </row>
    <row r="6210" spans="15:15" x14ac:dyDescent="0.15">
      <c r="O6210" s="54"/>
    </row>
    <row r="6211" spans="15:15" x14ac:dyDescent="0.15">
      <c r="O6211" s="54"/>
    </row>
    <row r="6212" spans="15:15" x14ac:dyDescent="0.15">
      <c r="O6212" s="54"/>
    </row>
    <row r="6213" spans="15:15" x14ac:dyDescent="0.15">
      <c r="O6213" s="54"/>
    </row>
    <row r="6214" spans="15:15" x14ac:dyDescent="0.15">
      <c r="O6214" s="54"/>
    </row>
    <row r="6215" spans="15:15" x14ac:dyDescent="0.15">
      <c r="O6215" s="54"/>
    </row>
    <row r="6216" spans="15:15" x14ac:dyDescent="0.15">
      <c r="O6216" s="54"/>
    </row>
    <row r="6217" spans="15:15" x14ac:dyDescent="0.15">
      <c r="O6217" s="54"/>
    </row>
    <row r="6218" spans="15:15" x14ac:dyDescent="0.15">
      <c r="O6218" s="54"/>
    </row>
    <row r="6219" spans="15:15" x14ac:dyDescent="0.15">
      <c r="O6219" s="54"/>
    </row>
    <row r="6220" spans="15:15" x14ac:dyDescent="0.15">
      <c r="O6220" s="54"/>
    </row>
    <row r="6221" spans="15:15" x14ac:dyDescent="0.15">
      <c r="O6221" s="54"/>
    </row>
    <row r="6222" spans="15:15" x14ac:dyDescent="0.15">
      <c r="O6222" s="54"/>
    </row>
    <row r="6223" spans="15:15" x14ac:dyDescent="0.15">
      <c r="O6223" s="54"/>
    </row>
    <row r="6224" spans="15:15" x14ac:dyDescent="0.15">
      <c r="O6224" s="54"/>
    </row>
    <row r="6225" spans="15:15" x14ac:dyDescent="0.15">
      <c r="O6225" s="54"/>
    </row>
    <row r="6226" spans="15:15" x14ac:dyDescent="0.15">
      <c r="O6226" s="54"/>
    </row>
    <row r="6227" spans="15:15" x14ac:dyDescent="0.15">
      <c r="O6227" s="54"/>
    </row>
    <row r="6228" spans="15:15" x14ac:dyDescent="0.15">
      <c r="O6228" s="54"/>
    </row>
    <row r="6229" spans="15:15" x14ac:dyDescent="0.15">
      <c r="O6229" s="54"/>
    </row>
    <row r="6230" spans="15:15" x14ac:dyDescent="0.15">
      <c r="O6230" s="54"/>
    </row>
    <row r="6231" spans="15:15" x14ac:dyDescent="0.15">
      <c r="O6231" s="54"/>
    </row>
    <row r="6232" spans="15:15" x14ac:dyDescent="0.15">
      <c r="O6232" s="54"/>
    </row>
    <row r="6233" spans="15:15" x14ac:dyDescent="0.15">
      <c r="O6233" s="54"/>
    </row>
    <row r="6234" spans="15:15" x14ac:dyDescent="0.15">
      <c r="O6234" s="54"/>
    </row>
    <row r="6235" spans="15:15" x14ac:dyDescent="0.15">
      <c r="O6235" s="54"/>
    </row>
    <row r="6236" spans="15:15" x14ac:dyDescent="0.15">
      <c r="O6236" s="54"/>
    </row>
    <row r="6237" spans="15:15" x14ac:dyDescent="0.15">
      <c r="O6237" s="54"/>
    </row>
    <row r="6238" spans="15:15" x14ac:dyDescent="0.15">
      <c r="O6238" s="54"/>
    </row>
    <row r="6239" spans="15:15" x14ac:dyDescent="0.15">
      <c r="O6239" s="54"/>
    </row>
    <row r="6240" spans="15:15" x14ac:dyDescent="0.15">
      <c r="O6240" s="54"/>
    </row>
    <row r="6241" spans="15:15" x14ac:dyDescent="0.15">
      <c r="O6241" s="54"/>
    </row>
    <row r="6242" spans="15:15" x14ac:dyDescent="0.15">
      <c r="O6242" s="54"/>
    </row>
    <row r="6243" spans="15:15" x14ac:dyDescent="0.15">
      <c r="O6243" s="54"/>
    </row>
    <row r="6244" spans="15:15" x14ac:dyDescent="0.15">
      <c r="O6244" s="54"/>
    </row>
    <row r="6245" spans="15:15" x14ac:dyDescent="0.15">
      <c r="O6245" s="54"/>
    </row>
    <row r="6246" spans="15:15" x14ac:dyDescent="0.15">
      <c r="O6246" s="54"/>
    </row>
    <row r="6247" spans="15:15" x14ac:dyDescent="0.15">
      <c r="O6247" s="54"/>
    </row>
    <row r="6248" spans="15:15" x14ac:dyDescent="0.15">
      <c r="O6248" s="54"/>
    </row>
    <row r="6249" spans="15:15" x14ac:dyDescent="0.15">
      <c r="O6249" s="54"/>
    </row>
    <row r="6250" spans="15:15" x14ac:dyDescent="0.15">
      <c r="O6250" s="54"/>
    </row>
    <row r="6251" spans="15:15" x14ac:dyDescent="0.15">
      <c r="O6251" s="54"/>
    </row>
    <row r="6252" spans="15:15" x14ac:dyDescent="0.15">
      <c r="O6252" s="54"/>
    </row>
    <row r="6253" spans="15:15" x14ac:dyDescent="0.15">
      <c r="O6253" s="54"/>
    </row>
    <row r="6254" spans="15:15" x14ac:dyDescent="0.15">
      <c r="O6254" s="54"/>
    </row>
    <row r="6255" spans="15:15" x14ac:dyDescent="0.15">
      <c r="O6255" s="54"/>
    </row>
    <row r="6256" spans="15:15" x14ac:dyDescent="0.15">
      <c r="O6256" s="54"/>
    </row>
    <row r="6257" spans="15:15" x14ac:dyDescent="0.15">
      <c r="O6257" s="54"/>
    </row>
    <row r="6258" spans="15:15" x14ac:dyDescent="0.15">
      <c r="O6258" s="54"/>
    </row>
    <row r="6259" spans="15:15" x14ac:dyDescent="0.15">
      <c r="O6259" s="54"/>
    </row>
    <row r="6260" spans="15:15" x14ac:dyDescent="0.15">
      <c r="O6260" s="54"/>
    </row>
    <row r="6261" spans="15:15" x14ac:dyDescent="0.15">
      <c r="O6261" s="54"/>
    </row>
    <row r="6262" spans="15:15" x14ac:dyDescent="0.15">
      <c r="O6262" s="54"/>
    </row>
    <row r="6263" spans="15:15" x14ac:dyDescent="0.15">
      <c r="O6263" s="54"/>
    </row>
    <row r="6264" spans="15:15" x14ac:dyDescent="0.15">
      <c r="O6264" s="54"/>
    </row>
    <row r="6265" spans="15:15" x14ac:dyDescent="0.15">
      <c r="O6265" s="54"/>
    </row>
    <row r="6266" spans="15:15" x14ac:dyDescent="0.15">
      <c r="O6266" s="54"/>
    </row>
    <row r="6267" spans="15:15" x14ac:dyDescent="0.15">
      <c r="O6267" s="54"/>
    </row>
    <row r="6268" spans="15:15" x14ac:dyDescent="0.15">
      <c r="O6268" s="54"/>
    </row>
    <row r="6269" spans="15:15" x14ac:dyDescent="0.15">
      <c r="O6269" s="54"/>
    </row>
    <row r="6270" spans="15:15" x14ac:dyDescent="0.15">
      <c r="O6270" s="54"/>
    </row>
    <row r="6271" spans="15:15" x14ac:dyDescent="0.15">
      <c r="O6271" s="54"/>
    </row>
    <row r="6272" spans="15:15" x14ac:dyDescent="0.15">
      <c r="O6272" s="54"/>
    </row>
    <row r="6273" spans="15:15" x14ac:dyDescent="0.15">
      <c r="O6273" s="54"/>
    </row>
    <row r="6274" spans="15:15" x14ac:dyDescent="0.15">
      <c r="O6274" s="54"/>
    </row>
    <row r="6275" spans="15:15" x14ac:dyDescent="0.15">
      <c r="O6275" s="54"/>
    </row>
    <row r="6276" spans="15:15" x14ac:dyDescent="0.15">
      <c r="O6276" s="54"/>
    </row>
    <row r="6277" spans="15:15" x14ac:dyDescent="0.15">
      <c r="O6277" s="54"/>
    </row>
    <row r="6278" spans="15:15" x14ac:dyDescent="0.15">
      <c r="O6278" s="54"/>
    </row>
    <row r="6279" spans="15:15" x14ac:dyDescent="0.15">
      <c r="O6279" s="54"/>
    </row>
    <row r="6280" spans="15:15" x14ac:dyDescent="0.15">
      <c r="O6280" s="54"/>
    </row>
    <row r="6281" spans="15:15" x14ac:dyDescent="0.15">
      <c r="O6281" s="54"/>
    </row>
    <row r="6282" spans="15:15" x14ac:dyDescent="0.15">
      <c r="O6282" s="54"/>
    </row>
    <row r="6283" spans="15:15" x14ac:dyDescent="0.15">
      <c r="O6283" s="54"/>
    </row>
    <row r="6284" spans="15:15" x14ac:dyDescent="0.15">
      <c r="O6284" s="54"/>
    </row>
    <row r="6285" spans="15:15" x14ac:dyDescent="0.15">
      <c r="O6285" s="54"/>
    </row>
    <row r="6286" spans="15:15" x14ac:dyDescent="0.15">
      <c r="O6286" s="54"/>
    </row>
    <row r="6287" spans="15:15" x14ac:dyDescent="0.15">
      <c r="O6287" s="54"/>
    </row>
    <row r="6288" spans="15:15" x14ac:dyDescent="0.15">
      <c r="O6288" s="54"/>
    </row>
    <row r="6289" spans="15:15" x14ac:dyDescent="0.15">
      <c r="O6289" s="54"/>
    </row>
    <row r="6290" spans="15:15" x14ac:dyDescent="0.15">
      <c r="O6290" s="54"/>
    </row>
    <row r="6291" spans="15:15" x14ac:dyDescent="0.15">
      <c r="O6291" s="54"/>
    </row>
    <row r="6292" spans="15:15" x14ac:dyDescent="0.15">
      <c r="O6292" s="54"/>
    </row>
    <row r="6293" spans="15:15" x14ac:dyDescent="0.15">
      <c r="O6293" s="54"/>
    </row>
    <row r="6294" spans="15:15" x14ac:dyDescent="0.15">
      <c r="O6294" s="54"/>
    </row>
    <row r="6295" spans="15:15" x14ac:dyDescent="0.15">
      <c r="O6295" s="54"/>
    </row>
    <row r="6296" spans="15:15" x14ac:dyDescent="0.15">
      <c r="O6296" s="54"/>
    </row>
    <row r="6297" spans="15:15" x14ac:dyDescent="0.15">
      <c r="O6297" s="54"/>
    </row>
    <row r="6298" spans="15:15" x14ac:dyDescent="0.15">
      <c r="O6298" s="54"/>
    </row>
    <row r="6299" spans="15:15" x14ac:dyDescent="0.15">
      <c r="O6299" s="54"/>
    </row>
    <row r="6300" spans="15:15" x14ac:dyDescent="0.15">
      <c r="O6300" s="54"/>
    </row>
    <row r="6301" spans="15:15" x14ac:dyDescent="0.15">
      <c r="O6301" s="54"/>
    </row>
    <row r="6302" spans="15:15" x14ac:dyDescent="0.15">
      <c r="O6302" s="54"/>
    </row>
    <row r="6303" spans="15:15" x14ac:dyDescent="0.15">
      <c r="O6303" s="54"/>
    </row>
    <row r="6304" spans="15:15" x14ac:dyDescent="0.15">
      <c r="O6304" s="54"/>
    </row>
    <row r="6305" spans="15:15" x14ac:dyDescent="0.15">
      <c r="O6305" s="54"/>
    </row>
    <row r="6306" spans="15:15" x14ac:dyDescent="0.15">
      <c r="O6306" s="54"/>
    </row>
    <row r="6307" spans="15:15" x14ac:dyDescent="0.15">
      <c r="O6307" s="54"/>
    </row>
    <row r="6308" spans="15:15" x14ac:dyDescent="0.15">
      <c r="O6308" s="54"/>
    </row>
    <row r="6309" spans="15:15" x14ac:dyDescent="0.15">
      <c r="O6309" s="54"/>
    </row>
    <row r="6310" spans="15:15" x14ac:dyDescent="0.15">
      <c r="O6310" s="54"/>
    </row>
    <row r="6311" spans="15:15" x14ac:dyDescent="0.15">
      <c r="O6311" s="54"/>
    </row>
    <row r="6312" spans="15:15" x14ac:dyDescent="0.15">
      <c r="O6312" s="54"/>
    </row>
    <row r="6313" spans="15:15" x14ac:dyDescent="0.15">
      <c r="O6313" s="54"/>
    </row>
    <row r="6314" spans="15:15" x14ac:dyDescent="0.15">
      <c r="O6314" s="54"/>
    </row>
    <row r="6315" spans="15:15" x14ac:dyDescent="0.15">
      <c r="O6315" s="54"/>
    </row>
    <row r="6316" spans="15:15" x14ac:dyDescent="0.15">
      <c r="O6316" s="54"/>
    </row>
    <row r="6317" spans="15:15" x14ac:dyDescent="0.15">
      <c r="O6317" s="54"/>
    </row>
    <row r="6318" spans="15:15" x14ac:dyDescent="0.15">
      <c r="O6318" s="54"/>
    </row>
    <row r="6319" spans="15:15" x14ac:dyDescent="0.15">
      <c r="O6319" s="54"/>
    </row>
    <row r="6320" spans="15:15" x14ac:dyDescent="0.15">
      <c r="O6320" s="54"/>
    </row>
    <row r="6321" spans="15:15" x14ac:dyDescent="0.15">
      <c r="O6321" s="54"/>
    </row>
    <row r="6322" spans="15:15" x14ac:dyDescent="0.15">
      <c r="O6322" s="54"/>
    </row>
    <row r="6323" spans="15:15" x14ac:dyDescent="0.15">
      <c r="O6323" s="54"/>
    </row>
    <row r="6324" spans="15:15" x14ac:dyDescent="0.15">
      <c r="O6324" s="54"/>
    </row>
    <row r="6325" spans="15:15" x14ac:dyDescent="0.15">
      <c r="O6325" s="54"/>
    </row>
    <row r="6326" spans="15:15" x14ac:dyDescent="0.15">
      <c r="O6326" s="54"/>
    </row>
    <row r="6327" spans="15:15" x14ac:dyDescent="0.15">
      <c r="O6327" s="54"/>
    </row>
    <row r="6328" spans="15:15" x14ac:dyDescent="0.15">
      <c r="O6328" s="54"/>
    </row>
    <row r="6329" spans="15:15" x14ac:dyDescent="0.15">
      <c r="O6329" s="54"/>
    </row>
    <row r="6330" spans="15:15" x14ac:dyDescent="0.15">
      <c r="O6330" s="54"/>
    </row>
    <row r="6331" spans="15:15" x14ac:dyDescent="0.15">
      <c r="O6331" s="54"/>
    </row>
    <row r="6332" spans="15:15" x14ac:dyDescent="0.15">
      <c r="O6332" s="54"/>
    </row>
    <row r="6333" spans="15:15" x14ac:dyDescent="0.15">
      <c r="O6333" s="54"/>
    </row>
    <row r="6334" spans="15:15" x14ac:dyDescent="0.15">
      <c r="O6334" s="54"/>
    </row>
    <row r="6335" spans="15:15" x14ac:dyDescent="0.15">
      <c r="O6335" s="54"/>
    </row>
    <row r="6336" spans="15:15" x14ac:dyDescent="0.15">
      <c r="O6336" s="54"/>
    </row>
    <row r="6337" spans="15:15" x14ac:dyDescent="0.15">
      <c r="O6337" s="54"/>
    </row>
    <row r="6338" spans="15:15" x14ac:dyDescent="0.15">
      <c r="O6338" s="54"/>
    </row>
    <row r="6339" spans="15:15" x14ac:dyDescent="0.15">
      <c r="O6339" s="54"/>
    </row>
    <row r="6340" spans="15:15" x14ac:dyDescent="0.15">
      <c r="O6340" s="54"/>
    </row>
    <row r="6341" spans="15:15" x14ac:dyDescent="0.15">
      <c r="O6341" s="54"/>
    </row>
    <row r="6342" spans="15:15" x14ac:dyDescent="0.15">
      <c r="O6342" s="54"/>
    </row>
    <row r="6343" spans="15:15" x14ac:dyDescent="0.15">
      <c r="O6343" s="54"/>
    </row>
    <row r="6344" spans="15:15" x14ac:dyDescent="0.15">
      <c r="O6344" s="54"/>
    </row>
    <row r="6345" spans="15:15" x14ac:dyDescent="0.15">
      <c r="O6345" s="54"/>
    </row>
    <row r="6346" spans="15:15" x14ac:dyDescent="0.15">
      <c r="O6346" s="54"/>
    </row>
    <row r="6347" spans="15:15" x14ac:dyDescent="0.15">
      <c r="O6347" s="54"/>
    </row>
    <row r="6348" spans="15:15" x14ac:dyDescent="0.15">
      <c r="O6348" s="54"/>
    </row>
    <row r="6349" spans="15:15" x14ac:dyDescent="0.15">
      <c r="O6349" s="54"/>
    </row>
    <row r="6350" spans="15:15" x14ac:dyDescent="0.15">
      <c r="O6350" s="54"/>
    </row>
    <row r="6351" spans="15:15" x14ac:dyDescent="0.15">
      <c r="O6351" s="54"/>
    </row>
    <row r="6352" spans="15:15" x14ac:dyDescent="0.15">
      <c r="O6352" s="54"/>
    </row>
    <row r="6353" spans="15:15" x14ac:dyDescent="0.15">
      <c r="O6353" s="54"/>
    </row>
    <row r="6354" spans="15:15" x14ac:dyDescent="0.15">
      <c r="O6354" s="54"/>
    </row>
    <row r="6355" spans="15:15" x14ac:dyDescent="0.15">
      <c r="O6355" s="54"/>
    </row>
    <row r="6356" spans="15:15" x14ac:dyDescent="0.15">
      <c r="O6356" s="54"/>
    </row>
    <row r="6357" spans="15:15" x14ac:dyDescent="0.15">
      <c r="O6357" s="54"/>
    </row>
    <row r="6358" spans="15:15" x14ac:dyDescent="0.15">
      <c r="O6358" s="54"/>
    </row>
    <row r="6359" spans="15:15" x14ac:dyDescent="0.15">
      <c r="O6359" s="54"/>
    </row>
    <row r="6360" spans="15:15" x14ac:dyDescent="0.15">
      <c r="O6360" s="54"/>
    </row>
    <row r="6361" spans="15:15" x14ac:dyDescent="0.15">
      <c r="O6361" s="54"/>
    </row>
    <row r="6362" spans="15:15" x14ac:dyDescent="0.15">
      <c r="O6362" s="54"/>
    </row>
    <row r="6363" spans="15:15" x14ac:dyDescent="0.15">
      <c r="O6363" s="54"/>
    </row>
    <row r="6364" spans="15:15" x14ac:dyDescent="0.15">
      <c r="O6364" s="54"/>
    </row>
    <row r="6365" spans="15:15" x14ac:dyDescent="0.15">
      <c r="O6365" s="54"/>
    </row>
    <row r="6366" spans="15:15" x14ac:dyDescent="0.15">
      <c r="O6366" s="54"/>
    </row>
    <row r="6367" spans="15:15" x14ac:dyDescent="0.15">
      <c r="O6367" s="54"/>
    </row>
    <row r="6368" spans="15:15" x14ac:dyDescent="0.15">
      <c r="O6368" s="54"/>
    </row>
    <row r="6369" spans="15:15" x14ac:dyDescent="0.15">
      <c r="O6369" s="54"/>
    </row>
    <row r="6370" spans="15:15" x14ac:dyDescent="0.15">
      <c r="O6370" s="54"/>
    </row>
    <row r="6371" spans="15:15" x14ac:dyDescent="0.15">
      <c r="O6371" s="54"/>
    </row>
    <row r="6372" spans="15:15" x14ac:dyDescent="0.15">
      <c r="O6372" s="54"/>
    </row>
    <row r="6373" spans="15:15" x14ac:dyDescent="0.15">
      <c r="O6373" s="54"/>
    </row>
    <row r="6374" spans="15:15" x14ac:dyDescent="0.15">
      <c r="O6374" s="54"/>
    </row>
    <row r="6375" spans="15:15" x14ac:dyDescent="0.15">
      <c r="O6375" s="54"/>
    </row>
    <row r="6376" spans="15:15" x14ac:dyDescent="0.15">
      <c r="O6376" s="54"/>
    </row>
    <row r="6377" spans="15:15" x14ac:dyDescent="0.15">
      <c r="O6377" s="54"/>
    </row>
    <row r="6378" spans="15:15" x14ac:dyDescent="0.15">
      <c r="O6378" s="54"/>
    </row>
    <row r="6379" spans="15:15" x14ac:dyDescent="0.15">
      <c r="O6379" s="54"/>
    </row>
    <row r="6380" spans="15:15" x14ac:dyDescent="0.15">
      <c r="O6380" s="54"/>
    </row>
    <row r="6381" spans="15:15" x14ac:dyDescent="0.15">
      <c r="O6381" s="54"/>
    </row>
    <row r="6382" spans="15:15" x14ac:dyDescent="0.15">
      <c r="O6382" s="54"/>
    </row>
    <row r="6383" spans="15:15" x14ac:dyDescent="0.15">
      <c r="O6383" s="54"/>
    </row>
    <row r="6384" spans="15:15" x14ac:dyDescent="0.15">
      <c r="O6384" s="54"/>
    </row>
    <row r="6385" spans="15:15" x14ac:dyDescent="0.15">
      <c r="O6385" s="54"/>
    </row>
    <row r="6386" spans="15:15" x14ac:dyDescent="0.15">
      <c r="O6386" s="54"/>
    </row>
    <row r="6387" spans="15:15" x14ac:dyDescent="0.15">
      <c r="O6387" s="54"/>
    </row>
    <row r="6388" spans="15:15" x14ac:dyDescent="0.15">
      <c r="O6388" s="54"/>
    </row>
    <row r="6389" spans="15:15" x14ac:dyDescent="0.15">
      <c r="O6389" s="54"/>
    </row>
    <row r="6390" spans="15:15" x14ac:dyDescent="0.15">
      <c r="O6390" s="54"/>
    </row>
    <row r="6391" spans="15:15" x14ac:dyDescent="0.15">
      <c r="O6391" s="54"/>
    </row>
    <row r="6392" spans="15:15" x14ac:dyDescent="0.15">
      <c r="O6392" s="54"/>
    </row>
    <row r="6393" spans="15:15" x14ac:dyDescent="0.15">
      <c r="O6393" s="54"/>
    </row>
    <row r="6394" spans="15:15" x14ac:dyDescent="0.15">
      <c r="O6394" s="54"/>
    </row>
    <row r="6395" spans="15:15" x14ac:dyDescent="0.15">
      <c r="O6395" s="54"/>
    </row>
    <row r="6396" spans="15:15" x14ac:dyDescent="0.15">
      <c r="O6396" s="54"/>
    </row>
    <row r="6397" spans="15:15" x14ac:dyDescent="0.15">
      <c r="O6397" s="54"/>
    </row>
    <row r="6398" spans="15:15" x14ac:dyDescent="0.15">
      <c r="O6398" s="54"/>
    </row>
    <row r="6399" spans="15:15" x14ac:dyDescent="0.15">
      <c r="O6399" s="54"/>
    </row>
    <row r="6400" spans="15:15" x14ac:dyDescent="0.15">
      <c r="O6400" s="54"/>
    </row>
    <row r="6401" spans="15:15" x14ac:dyDescent="0.15">
      <c r="O6401" s="54"/>
    </row>
    <row r="6402" spans="15:15" x14ac:dyDescent="0.15">
      <c r="O6402" s="54"/>
    </row>
    <row r="6403" spans="15:15" x14ac:dyDescent="0.15">
      <c r="O6403" s="54"/>
    </row>
    <row r="6404" spans="15:15" x14ac:dyDescent="0.15">
      <c r="O6404" s="54"/>
    </row>
    <row r="6405" spans="15:15" x14ac:dyDescent="0.15">
      <c r="O6405" s="54"/>
    </row>
    <row r="6406" spans="15:15" x14ac:dyDescent="0.15">
      <c r="O6406" s="54"/>
    </row>
    <row r="6407" spans="15:15" x14ac:dyDescent="0.15">
      <c r="O6407" s="54"/>
    </row>
    <row r="6408" spans="15:15" x14ac:dyDescent="0.15">
      <c r="O6408" s="54"/>
    </row>
    <row r="6409" spans="15:15" x14ac:dyDescent="0.15">
      <c r="O6409" s="54"/>
    </row>
    <row r="6410" spans="15:15" x14ac:dyDescent="0.15">
      <c r="O6410" s="54"/>
    </row>
    <row r="6411" spans="15:15" x14ac:dyDescent="0.15">
      <c r="O6411" s="54"/>
    </row>
    <row r="6412" spans="15:15" x14ac:dyDescent="0.15">
      <c r="O6412" s="54"/>
    </row>
    <row r="6413" spans="15:15" x14ac:dyDescent="0.15">
      <c r="O6413" s="54"/>
    </row>
    <row r="6414" spans="15:15" x14ac:dyDescent="0.15">
      <c r="O6414" s="54"/>
    </row>
    <row r="6415" spans="15:15" x14ac:dyDescent="0.15">
      <c r="O6415" s="54"/>
    </row>
    <row r="6416" spans="15:15" x14ac:dyDescent="0.15">
      <c r="O6416" s="54"/>
    </row>
    <row r="6417" spans="15:15" x14ac:dyDescent="0.15">
      <c r="O6417" s="54"/>
    </row>
    <row r="6418" spans="15:15" x14ac:dyDescent="0.15">
      <c r="O6418" s="54"/>
    </row>
    <row r="6419" spans="15:15" x14ac:dyDescent="0.15">
      <c r="O6419" s="54"/>
    </row>
    <row r="6420" spans="15:15" x14ac:dyDescent="0.15">
      <c r="O6420" s="54"/>
    </row>
    <row r="6421" spans="15:15" x14ac:dyDescent="0.15">
      <c r="O6421" s="54"/>
    </row>
    <row r="6422" spans="15:15" x14ac:dyDescent="0.15">
      <c r="O6422" s="54"/>
    </row>
    <row r="6423" spans="15:15" x14ac:dyDescent="0.15">
      <c r="O6423" s="54"/>
    </row>
    <row r="6424" spans="15:15" x14ac:dyDescent="0.15">
      <c r="O6424" s="54"/>
    </row>
    <row r="6425" spans="15:15" x14ac:dyDescent="0.15">
      <c r="O6425" s="54"/>
    </row>
    <row r="6426" spans="15:15" x14ac:dyDescent="0.15">
      <c r="O6426" s="54"/>
    </row>
    <row r="6427" spans="15:15" x14ac:dyDescent="0.15">
      <c r="O6427" s="54"/>
    </row>
    <row r="6428" spans="15:15" x14ac:dyDescent="0.15">
      <c r="O6428" s="54"/>
    </row>
    <row r="6429" spans="15:15" x14ac:dyDescent="0.15">
      <c r="O6429" s="54"/>
    </row>
    <row r="6430" spans="15:15" x14ac:dyDescent="0.15">
      <c r="O6430" s="54"/>
    </row>
    <row r="6431" spans="15:15" x14ac:dyDescent="0.15">
      <c r="O6431" s="54"/>
    </row>
    <row r="6432" spans="15:15" x14ac:dyDescent="0.15">
      <c r="O6432" s="54"/>
    </row>
    <row r="6433" spans="15:15" x14ac:dyDescent="0.15">
      <c r="O6433" s="54"/>
    </row>
    <row r="6434" spans="15:15" x14ac:dyDescent="0.15">
      <c r="O6434" s="54"/>
    </row>
    <row r="6435" spans="15:15" x14ac:dyDescent="0.15">
      <c r="O6435" s="54"/>
    </row>
    <row r="6436" spans="15:15" x14ac:dyDescent="0.15">
      <c r="O6436" s="54"/>
    </row>
    <row r="6437" spans="15:15" x14ac:dyDescent="0.15">
      <c r="O6437" s="54"/>
    </row>
    <row r="6438" spans="15:15" x14ac:dyDescent="0.15">
      <c r="O6438" s="54"/>
    </row>
    <row r="6439" spans="15:15" x14ac:dyDescent="0.15">
      <c r="O6439" s="54"/>
    </row>
    <row r="6440" spans="15:15" x14ac:dyDescent="0.15">
      <c r="O6440" s="54"/>
    </row>
    <row r="6441" spans="15:15" x14ac:dyDescent="0.15">
      <c r="O6441" s="54"/>
    </row>
    <row r="6442" spans="15:15" x14ac:dyDescent="0.15">
      <c r="O6442" s="54"/>
    </row>
    <row r="6443" spans="15:15" x14ac:dyDescent="0.15">
      <c r="O6443" s="54"/>
    </row>
    <row r="6444" spans="15:15" x14ac:dyDescent="0.15">
      <c r="O6444" s="54"/>
    </row>
    <row r="6445" spans="15:15" x14ac:dyDescent="0.15">
      <c r="O6445" s="54"/>
    </row>
    <row r="6446" spans="15:15" x14ac:dyDescent="0.15">
      <c r="O6446" s="54"/>
    </row>
    <row r="6447" spans="15:15" x14ac:dyDescent="0.15">
      <c r="O6447" s="54"/>
    </row>
    <row r="6448" spans="15:15" x14ac:dyDescent="0.15">
      <c r="O6448" s="54"/>
    </row>
    <row r="6449" spans="15:15" x14ac:dyDescent="0.15">
      <c r="O6449" s="54"/>
    </row>
    <row r="6450" spans="15:15" x14ac:dyDescent="0.15">
      <c r="O6450" s="54"/>
    </row>
    <row r="6451" spans="15:15" x14ac:dyDescent="0.15">
      <c r="O6451" s="54"/>
    </row>
    <row r="6452" spans="15:15" x14ac:dyDescent="0.15">
      <c r="O6452" s="54"/>
    </row>
    <row r="6453" spans="15:15" x14ac:dyDescent="0.15">
      <c r="O6453" s="54"/>
    </row>
    <row r="6454" spans="15:15" x14ac:dyDescent="0.15">
      <c r="O6454" s="54"/>
    </row>
    <row r="6455" spans="15:15" x14ac:dyDescent="0.15">
      <c r="O6455" s="54"/>
    </row>
    <row r="6456" spans="15:15" x14ac:dyDescent="0.15">
      <c r="O6456" s="54"/>
    </row>
    <row r="6457" spans="15:15" x14ac:dyDescent="0.15">
      <c r="O6457" s="54"/>
    </row>
    <row r="6458" spans="15:15" x14ac:dyDescent="0.15">
      <c r="O6458" s="54"/>
    </row>
    <row r="6459" spans="15:15" x14ac:dyDescent="0.15">
      <c r="O6459" s="54"/>
    </row>
    <row r="6460" spans="15:15" x14ac:dyDescent="0.15">
      <c r="O6460" s="54"/>
    </row>
    <row r="6461" spans="15:15" x14ac:dyDescent="0.15">
      <c r="O6461" s="54"/>
    </row>
    <row r="6462" spans="15:15" x14ac:dyDescent="0.15">
      <c r="O6462" s="54"/>
    </row>
    <row r="6463" spans="15:15" x14ac:dyDescent="0.15">
      <c r="O6463" s="54"/>
    </row>
    <row r="6464" spans="15:15" x14ac:dyDescent="0.15">
      <c r="O6464" s="54"/>
    </row>
    <row r="6465" spans="15:15" x14ac:dyDescent="0.15">
      <c r="O6465" s="54"/>
    </row>
    <row r="6466" spans="15:15" x14ac:dyDescent="0.15">
      <c r="O6466" s="54"/>
    </row>
    <row r="6467" spans="15:15" x14ac:dyDescent="0.15">
      <c r="O6467" s="54"/>
    </row>
    <row r="6468" spans="15:15" x14ac:dyDescent="0.15">
      <c r="O6468" s="54"/>
    </row>
    <row r="6469" spans="15:15" x14ac:dyDescent="0.15">
      <c r="O6469" s="54"/>
    </row>
    <row r="6470" spans="15:15" x14ac:dyDescent="0.15">
      <c r="O6470" s="54"/>
    </row>
    <row r="6471" spans="15:15" x14ac:dyDescent="0.15">
      <c r="O6471" s="54"/>
    </row>
    <row r="6472" spans="15:15" x14ac:dyDescent="0.15">
      <c r="O6472" s="54"/>
    </row>
    <row r="6473" spans="15:15" x14ac:dyDescent="0.15">
      <c r="O6473" s="54"/>
    </row>
    <row r="6474" spans="15:15" x14ac:dyDescent="0.15">
      <c r="O6474" s="54"/>
    </row>
    <row r="6475" spans="15:15" x14ac:dyDescent="0.15">
      <c r="O6475" s="54"/>
    </row>
    <row r="6476" spans="15:15" x14ac:dyDescent="0.15">
      <c r="O6476" s="54"/>
    </row>
    <row r="6477" spans="15:15" x14ac:dyDescent="0.15">
      <c r="O6477" s="54"/>
    </row>
    <row r="6478" spans="15:15" x14ac:dyDescent="0.15">
      <c r="O6478" s="54"/>
    </row>
    <row r="6479" spans="15:15" x14ac:dyDescent="0.15">
      <c r="O6479" s="54"/>
    </row>
    <row r="6480" spans="15:15" x14ac:dyDescent="0.15">
      <c r="O6480" s="54"/>
    </row>
    <row r="6481" spans="15:15" x14ac:dyDescent="0.15">
      <c r="O6481" s="54"/>
    </row>
    <row r="6482" spans="15:15" x14ac:dyDescent="0.15">
      <c r="O6482" s="54"/>
    </row>
    <row r="6483" spans="15:15" x14ac:dyDescent="0.15">
      <c r="O6483" s="54"/>
    </row>
    <row r="6484" spans="15:15" x14ac:dyDescent="0.15">
      <c r="O6484" s="54"/>
    </row>
    <row r="6485" spans="15:15" x14ac:dyDescent="0.15">
      <c r="O6485" s="54"/>
    </row>
    <row r="6486" spans="15:15" x14ac:dyDescent="0.15">
      <c r="O6486" s="54"/>
    </row>
    <row r="6487" spans="15:15" x14ac:dyDescent="0.15">
      <c r="O6487" s="54"/>
    </row>
    <row r="6488" spans="15:15" x14ac:dyDescent="0.15">
      <c r="O6488" s="54"/>
    </row>
    <row r="6489" spans="15:15" x14ac:dyDescent="0.15">
      <c r="O6489" s="54"/>
    </row>
    <row r="6490" spans="15:15" x14ac:dyDescent="0.15">
      <c r="O6490" s="54"/>
    </row>
    <row r="6491" spans="15:15" x14ac:dyDescent="0.15">
      <c r="O6491" s="54"/>
    </row>
    <row r="6492" spans="15:15" x14ac:dyDescent="0.15">
      <c r="O6492" s="54"/>
    </row>
    <row r="6493" spans="15:15" x14ac:dyDescent="0.15">
      <c r="O6493" s="54"/>
    </row>
    <row r="6494" spans="15:15" x14ac:dyDescent="0.15">
      <c r="O6494" s="54"/>
    </row>
    <row r="6495" spans="15:15" x14ac:dyDescent="0.15">
      <c r="O6495" s="54"/>
    </row>
    <row r="6496" spans="15:15" x14ac:dyDescent="0.15">
      <c r="O6496" s="54"/>
    </row>
    <row r="6497" spans="15:15" x14ac:dyDescent="0.15">
      <c r="O6497" s="54"/>
    </row>
    <row r="6498" spans="15:15" x14ac:dyDescent="0.15">
      <c r="O6498" s="54"/>
    </row>
    <row r="6499" spans="15:15" x14ac:dyDescent="0.15">
      <c r="O6499" s="54"/>
    </row>
    <row r="6500" spans="15:15" x14ac:dyDescent="0.15">
      <c r="O6500" s="54"/>
    </row>
    <row r="6501" spans="15:15" x14ac:dyDescent="0.15">
      <c r="O6501" s="54"/>
    </row>
    <row r="6502" spans="15:15" x14ac:dyDescent="0.15">
      <c r="O6502" s="54"/>
    </row>
    <row r="6503" spans="15:15" x14ac:dyDescent="0.15">
      <c r="O6503" s="54"/>
    </row>
    <row r="6504" spans="15:15" x14ac:dyDescent="0.15">
      <c r="O6504" s="54"/>
    </row>
    <row r="6505" spans="15:15" x14ac:dyDescent="0.15">
      <c r="O6505" s="54"/>
    </row>
    <row r="6506" spans="15:15" x14ac:dyDescent="0.15">
      <c r="O6506" s="54"/>
    </row>
    <row r="6507" spans="15:15" x14ac:dyDescent="0.15">
      <c r="O6507" s="54"/>
    </row>
    <row r="6508" spans="15:15" x14ac:dyDescent="0.15">
      <c r="O6508" s="54"/>
    </row>
    <row r="6509" spans="15:15" x14ac:dyDescent="0.15">
      <c r="O6509" s="54"/>
    </row>
    <row r="6510" spans="15:15" x14ac:dyDescent="0.15">
      <c r="O6510" s="54"/>
    </row>
    <row r="6511" spans="15:15" x14ac:dyDescent="0.15">
      <c r="O6511" s="54"/>
    </row>
    <row r="6512" spans="15:15" x14ac:dyDescent="0.15">
      <c r="O6512" s="54"/>
    </row>
    <row r="6513" spans="15:15" x14ac:dyDescent="0.15">
      <c r="O6513" s="54"/>
    </row>
    <row r="6514" spans="15:15" x14ac:dyDescent="0.15">
      <c r="O6514" s="54"/>
    </row>
    <row r="6515" spans="15:15" x14ac:dyDescent="0.15">
      <c r="O6515" s="54"/>
    </row>
    <row r="6516" spans="15:15" x14ac:dyDescent="0.15">
      <c r="O6516" s="54"/>
    </row>
    <row r="6517" spans="15:15" x14ac:dyDescent="0.15">
      <c r="O6517" s="54"/>
    </row>
    <row r="6518" spans="15:15" x14ac:dyDescent="0.15">
      <c r="O6518" s="54"/>
    </row>
    <row r="6519" spans="15:15" x14ac:dyDescent="0.15">
      <c r="O6519" s="54"/>
    </row>
    <row r="6520" spans="15:15" x14ac:dyDescent="0.15">
      <c r="O6520" s="54"/>
    </row>
    <row r="6521" spans="15:15" x14ac:dyDescent="0.15">
      <c r="O6521" s="54"/>
    </row>
    <row r="6522" spans="15:15" x14ac:dyDescent="0.15">
      <c r="O6522" s="54"/>
    </row>
    <row r="6523" spans="15:15" x14ac:dyDescent="0.15">
      <c r="O6523" s="54"/>
    </row>
    <row r="6524" spans="15:15" x14ac:dyDescent="0.15">
      <c r="O6524" s="54"/>
    </row>
    <row r="6525" spans="15:15" x14ac:dyDescent="0.15">
      <c r="O6525" s="54"/>
    </row>
    <row r="6526" spans="15:15" x14ac:dyDescent="0.15">
      <c r="O6526" s="54"/>
    </row>
    <row r="6527" spans="15:15" x14ac:dyDescent="0.15">
      <c r="O6527" s="54"/>
    </row>
    <row r="6528" spans="15:15" x14ac:dyDescent="0.15">
      <c r="O6528" s="54"/>
    </row>
    <row r="6529" spans="15:15" x14ac:dyDescent="0.15">
      <c r="O6529" s="54"/>
    </row>
    <row r="6530" spans="15:15" x14ac:dyDescent="0.15">
      <c r="O6530" s="54"/>
    </row>
    <row r="6531" spans="15:15" x14ac:dyDescent="0.15">
      <c r="O6531" s="54"/>
    </row>
    <row r="6532" spans="15:15" x14ac:dyDescent="0.15">
      <c r="O6532" s="54"/>
    </row>
    <row r="6533" spans="15:15" x14ac:dyDescent="0.15">
      <c r="O6533" s="54"/>
    </row>
    <row r="6534" spans="15:15" x14ac:dyDescent="0.15">
      <c r="O6534" s="54"/>
    </row>
    <row r="6535" spans="15:15" x14ac:dyDescent="0.15">
      <c r="O6535" s="54"/>
    </row>
    <row r="6536" spans="15:15" x14ac:dyDescent="0.15">
      <c r="O6536" s="54"/>
    </row>
    <row r="6537" spans="15:15" x14ac:dyDescent="0.15">
      <c r="O6537" s="54"/>
    </row>
    <row r="6538" spans="15:15" x14ac:dyDescent="0.15">
      <c r="O6538" s="54"/>
    </row>
    <row r="6539" spans="15:15" x14ac:dyDescent="0.15">
      <c r="O6539" s="54"/>
    </row>
    <row r="6540" spans="15:15" x14ac:dyDescent="0.15">
      <c r="O6540" s="54"/>
    </row>
    <row r="6541" spans="15:15" x14ac:dyDescent="0.15">
      <c r="O6541" s="54"/>
    </row>
    <row r="6542" spans="15:15" x14ac:dyDescent="0.15">
      <c r="O6542" s="54"/>
    </row>
    <row r="6543" spans="15:15" x14ac:dyDescent="0.15">
      <c r="O6543" s="54"/>
    </row>
    <row r="6544" spans="15:15" x14ac:dyDescent="0.15">
      <c r="O6544" s="54"/>
    </row>
    <row r="6545" spans="15:15" x14ac:dyDescent="0.15">
      <c r="O6545" s="54"/>
    </row>
    <row r="6546" spans="15:15" x14ac:dyDescent="0.15">
      <c r="O6546" s="54"/>
    </row>
    <row r="6547" spans="15:15" x14ac:dyDescent="0.15">
      <c r="O6547" s="54"/>
    </row>
    <row r="6548" spans="15:15" x14ac:dyDescent="0.15">
      <c r="O6548" s="54"/>
    </row>
    <row r="6549" spans="15:15" x14ac:dyDescent="0.15">
      <c r="O6549" s="54"/>
    </row>
    <row r="6550" spans="15:15" x14ac:dyDescent="0.15">
      <c r="O6550" s="54"/>
    </row>
    <row r="6551" spans="15:15" x14ac:dyDescent="0.15">
      <c r="O6551" s="54"/>
    </row>
    <row r="6552" spans="15:15" x14ac:dyDescent="0.15">
      <c r="O6552" s="54"/>
    </row>
    <row r="6553" spans="15:15" x14ac:dyDescent="0.15">
      <c r="O6553" s="54"/>
    </row>
    <row r="6554" spans="15:15" x14ac:dyDescent="0.15">
      <c r="O6554" s="54"/>
    </row>
    <row r="6555" spans="15:15" x14ac:dyDescent="0.15">
      <c r="O6555" s="54"/>
    </row>
    <row r="6556" spans="15:15" x14ac:dyDescent="0.15">
      <c r="O6556" s="54"/>
    </row>
    <row r="6557" spans="15:15" x14ac:dyDescent="0.15">
      <c r="O6557" s="54"/>
    </row>
    <row r="6558" spans="15:15" x14ac:dyDescent="0.15">
      <c r="O6558" s="54"/>
    </row>
    <row r="6559" spans="15:15" x14ac:dyDescent="0.15">
      <c r="O6559" s="54"/>
    </row>
    <row r="6560" spans="15:15" x14ac:dyDescent="0.15">
      <c r="O6560" s="54"/>
    </row>
    <row r="6561" spans="15:15" x14ac:dyDescent="0.15">
      <c r="O6561" s="54"/>
    </row>
    <row r="6562" spans="15:15" x14ac:dyDescent="0.15">
      <c r="O6562" s="54"/>
    </row>
    <row r="6563" spans="15:15" x14ac:dyDescent="0.15">
      <c r="O6563" s="54"/>
    </row>
    <row r="6564" spans="15:15" x14ac:dyDescent="0.15">
      <c r="O6564" s="54"/>
    </row>
    <row r="6565" spans="15:15" x14ac:dyDescent="0.15">
      <c r="O6565" s="54"/>
    </row>
    <row r="6566" spans="15:15" x14ac:dyDescent="0.15">
      <c r="O6566" s="54"/>
    </row>
    <row r="6567" spans="15:15" x14ac:dyDescent="0.15">
      <c r="O6567" s="54"/>
    </row>
    <row r="6568" spans="15:15" x14ac:dyDescent="0.15">
      <c r="O6568" s="54"/>
    </row>
    <row r="6569" spans="15:15" x14ac:dyDescent="0.15">
      <c r="O6569" s="54"/>
    </row>
    <row r="6570" spans="15:15" x14ac:dyDescent="0.15">
      <c r="O6570" s="54"/>
    </row>
    <row r="6571" spans="15:15" x14ac:dyDescent="0.15">
      <c r="O6571" s="54"/>
    </row>
    <row r="6572" spans="15:15" x14ac:dyDescent="0.15">
      <c r="O6572" s="54"/>
    </row>
    <row r="6573" spans="15:15" x14ac:dyDescent="0.15">
      <c r="O6573" s="54"/>
    </row>
    <row r="6574" spans="15:15" x14ac:dyDescent="0.15">
      <c r="O6574" s="54"/>
    </row>
    <row r="6575" spans="15:15" x14ac:dyDescent="0.15">
      <c r="O6575" s="54"/>
    </row>
    <row r="6576" spans="15:15" x14ac:dyDescent="0.15">
      <c r="O6576" s="54"/>
    </row>
    <row r="6577" spans="15:15" x14ac:dyDescent="0.15">
      <c r="O6577" s="54"/>
    </row>
    <row r="6578" spans="15:15" x14ac:dyDescent="0.15">
      <c r="O6578" s="54"/>
    </row>
    <row r="6579" spans="15:15" x14ac:dyDescent="0.15">
      <c r="O6579" s="54"/>
    </row>
    <row r="6580" spans="15:15" x14ac:dyDescent="0.15">
      <c r="O6580" s="54"/>
    </row>
    <row r="6581" spans="15:15" x14ac:dyDescent="0.15">
      <c r="O6581" s="54"/>
    </row>
    <row r="6582" spans="15:15" x14ac:dyDescent="0.15">
      <c r="O6582" s="54"/>
    </row>
    <row r="6583" spans="15:15" x14ac:dyDescent="0.15">
      <c r="O6583" s="54"/>
    </row>
    <row r="6584" spans="15:15" x14ac:dyDescent="0.15">
      <c r="O6584" s="54"/>
    </row>
    <row r="6585" spans="15:15" x14ac:dyDescent="0.15">
      <c r="O6585" s="54"/>
    </row>
    <row r="6586" spans="15:15" x14ac:dyDescent="0.15">
      <c r="O6586" s="54"/>
    </row>
    <row r="6587" spans="15:15" x14ac:dyDescent="0.15">
      <c r="O6587" s="54"/>
    </row>
    <row r="6588" spans="15:15" x14ac:dyDescent="0.15">
      <c r="O6588" s="54"/>
    </row>
    <row r="6589" spans="15:15" x14ac:dyDescent="0.15">
      <c r="O6589" s="54"/>
    </row>
    <row r="6590" spans="15:15" x14ac:dyDescent="0.15">
      <c r="O6590" s="54"/>
    </row>
    <row r="6591" spans="15:15" x14ac:dyDescent="0.15">
      <c r="O6591" s="54"/>
    </row>
    <row r="6592" spans="15:15" x14ac:dyDescent="0.15">
      <c r="O6592" s="54"/>
    </row>
    <row r="6593" spans="15:15" x14ac:dyDescent="0.15">
      <c r="O6593" s="54"/>
    </row>
    <row r="6594" spans="15:15" x14ac:dyDescent="0.15">
      <c r="O6594" s="54"/>
    </row>
    <row r="6595" spans="15:15" x14ac:dyDescent="0.15">
      <c r="O6595" s="54"/>
    </row>
    <row r="6596" spans="15:15" x14ac:dyDescent="0.15">
      <c r="O6596" s="54"/>
    </row>
    <row r="6597" spans="15:15" x14ac:dyDescent="0.15">
      <c r="O6597" s="54"/>
    </row>
    <row r="6598" spans="15:15" x14ac:dyDescent="0.15">
      <c r="O6598" s="54"/>
    </row>
    <row r="6599" spans="15:15" x14ac:dyDescent="0.15">
      <c r="O6599" s="54"/>
    </row>
    <row r="6600" spans="15:15" x14ac:dyDescent="0.15">
      <c r="O6600" s="54"/>
    </row>
    <row r="6601" spans="15:15" x14ac:dyDescent="0.15">
      <c r="O6601" s="54"/>
    </row>
    <row r="6602" spans="15:15" x14ac:dyDescent="0.15">
      <c r="O6602" s="54"/>
    </row>
    <row r="6603" spans="15:15" x14ac:dyDescent="0.15">
      <c r="O6603" s="54"/>
    </row>
    <row r="6604" spans="15:15" x14ac:dyDescent="0.15">
      <c r="O6604" s="54"/>
    </row>
    <row r="6605" spans="15:15" x14ac:dyDescent="0.15">
      <c r="O6605" s="54"/>
    </row>
    <row r="6606" spans="15:15" x14ac:dyDescent="0.15">
      <c r="O6606" s="54"/>
    </row>
    <row r="6607" spans="15:15" x14ac:dyDescent="0.15">
      <c r="O6607" s="54"/>
    </row>
    <row r="6608" spans="15:15" x14ac:dyDescent="0.15">
      <c r="O6608" s="54"/>
    </row>
    <row r="6609" spans="15:15" x14ac:dyDescent="0.15">
      <c r="O6609" s="54"/>
    </row>
    <row r="6610" spans="15:15" x14ac:dyDescent="0.15">
      <c r="O6610" s="54"/>
    </row>
    <row r="6611" spans="15:15" x14ac:dyDescent="0.15">
      <c r="O6611" s="54"/>
    </row>
    <row r="6612" spans="15:15" x14ac:dyDescent="0.15">
      <c r="O6612" s="54"/>
    </row>
    <row r="6613" spans="15:15" x14ac:dyDescent="0.15">
      <c r="O6613" s="54"/>
    </row>
    <row r="6614" spans="15:15" x14ac:dyDescent="0.15">
      <c r="O6614" s="54"/>
    </row>
    <row r="6615" spans="15:15" x14ac:dyDescent="0.15">
      <c r="O6615" s="54"/>
    </row>
    <row r="6616" spans="15:15" x14ac:dyDescent="0.15">
      <c r="O6616" s="54"/>
    </row>
    <row r="6617" spans="15:15" x14ac:dyDescent="0.15">
      <c r="O6617" s="54"/>
    </row>
    <row r="6618" spans="15:15" x14ac:dyDescent="0.15">
      <c r="O6618" s="54"/>
    </row>
    <row r="6619" spans="15:15" x14ac:dyDescent="0.15">
      <c r="O6619" s="54"/>
    </row>
    <row r="6620" spans="15:15" x14ac:dyDescent="0.15">
      <c r="O6620" s="54"/>
    </row>
    <row r="6621" spans="15:15" x14ac:dyDescent="0.15">
      <c r="O6621" s="54"/>
    </row>
    <row r="6622" spans="15:15" x14ac:dyDescent="0.15">
      <c r="O6622" s="54"/>
    </row>
    <row r="6623" spans="15:15" x14ac:dyDescent="0.15">
      <c r="O6623" s="54"/>
    </row>
    <row r="6624" spans="15:15" x14ac:dyDescent="0.15">
      <c r="O6624" s="54"/>
    </row>
    <row r="6625" spans="15:15" x14ac:dyDescent="0.15">
      <c r="O6625" s="54"/>
    </row>
    <row r="6626" spans="15:15" x14ac:dyDescent="0.15">
      <c r="O6626" s="54"/>
    </row>
    <row r="6627" spans="15:15" x14ac:dyDescent="0.15">
      <c r="O6627" s="54"/>
    </row>
    <row r="6628" spans="15:15" x14ac:dyDescent="0.15">
      <c r="O6628" s="54"/>
    </row>
    <row r="6629" spans="15:15" x14ac:dyDescent="0.15">
      <c r="O6629" s="54"/>
    </row>
    <row r="6630" spans="15:15" x14ac:dyDescent="0.15">
      <c r="O6630" s="54"/>
    </row>
    <row r="6631" spans="15:15" x14ac:dyDescent="0.15">
      <c r="O6631" s="54"/>
    </row>
    <row r="6632" spans="15:15" x14ac:dyDescent="0.15">
      <c r="O6632" s="54"/>
    </row>
    <row r="6633" spans="15:15" x14ac:dyDescent="0.15">
      <c r="O6633" s="54"/>
    </row>
    <row r="6634" spans="15:15" x14ac:dyDescent="0.15">
      <c r="O6634" s="54"/>
    </row>
    <row r="6635" spans="15:15" x14ac:dyDescent="0.15">
      <c r="O6635" s="54"/>
    </row>
    <row r="6636" spans="15:15" x14ac:dyDescent="0.15">
      <c r="O6636" s="54"/>
    </row>
    <row r="6637" spans="15:15" x14ac:dyDescent="0.15">
      <c r="O6637" s="54"/>
    </row>
    <row r="6638" spans="15:15" x14ac:dyDescent="0.15">
      <c r="O6638" s="54"/>
    </row>
    <row r="6639" spans="15:15" x14ac:dyDescent="0.15">
      <c r="O6639" s="54"/>
    </row>
    <row r="6640" spans="15:15" x14ac:dyDescent="0.15">
      <c r="O6640" s="54"/>
    </row>
    <row r="6641" spans="15:15" x14ac:dyDescent="0.15">
      <c r="O6641" s="54"/>
    </row>
    <row r="6642" spans="15:15" x14ac:dyDescent="0.15">
      <c r="O6642" s="54"/>
    </row>
    <row r="6643" spans="15:15" x14ac:dyDescent="0.15">
      <c r="O6643" s="54"/>
    </row>
    <row r="6644" spans="15:15" x14ac:dyDescent="0.15">
      <c r="O6644" s="54"/>
    </row>
    <row r="6645" spans="15:15" x14ac:dyDescent="0.15">
      <c r="O6645" s="54"/>
    </row>
    <row r="6646" spans="15:15" x14ac:dyDescent="0.15">
      <c r="O6646" s="54"/>
    </row>
    <row r="6647" spans="15:15" x14ac:dyDescent="0.15">
      <c r="O6647" s="54"/>
    </row>
    <row r="6648" spans="15:15" x14ac:dyDescent="0.15">
      <c r="O6648" s="54"/>
    </row>
    <row r="6649" spans="15:15" x14ac:dyDescent="0.15">
      <c r="O6649" s="54"/>
    </row>
    <row r="6650" spans="15:15" x14ac:dyDescent="0.15">
      <c r="O6650" s="54"/>
    </row>
    <row r="6651" spans="15:15" x14ac:dyDescent="0.15">
      <c r="O6651" s="54"/>
    </row>
    <row r="6652" spans="15:15" x14ac:dyDescent="0.15">
      <c r="O6652" s="54"/>
    </row>
    <row r="6653" spans="15:15" x14ac:dyDescent="0.15">
      <c r="O6653" s="54"/>
    </row>
    <row r="6654" spans="15:15" x14ac:dyDescent="0.15">
      <c r="O6654" s="54"/>
    </row>
    <row r="6655" spans="15:15" x14ac:dyDescent="0.15">
      <c r="O6655" s="54"/>
    </row>
    <row r="6656" spans="15:15" x14ac:dyDescent="0.15">
      <c r="O6656" s="54"/>
    </row>
    <row r="6657" spans="15:15" x14ac:dyDescent="0.15">
      <c r="O6657" s="54"/>
    </row>
    <row r="6658" spans="15:15" x14ac:dyDescent="0.15">
      <c r="O6658" s="54"/>
    </row>
    <row r="6659" spans="15:15" x14ac:dyDescent="0.15">
      <c r="O6659" s="54"/>
    </row>
    <row r="6660" spans="15:15" x14ac:dyDescent="0.15">
      <c r="O6660" s="54"/>
    </row>
    <row r="6661" spans="15:15" x14ac:dyDescent="0.15">
      <c r="O6661" s="54"/>
    </row>
    <row r="6662" spans="15:15" x14ac:dyDescent="0.15">
      <c r="O6662" s="54"/>
    </row>
    <row r="6663" spans="15:15" x14ac:dyDescent="0.15">
      <c r="O6663" s="54"/>
    </row>
    <row r="6664" spans="15:15" x14ac:dyDescent="0.15">
      <c r="O6664" s="54"/>
    </row>
    <row r="6665" spans="15:15" x14ac:dyDescent="0.15">
      <c r="O6665" s="54"/>
    </row>
    <row r="6666" spans="15:15" x14ac:dyDescent="0.15">
      <c r="O6666" s="54"/>
    </row>
    <row r="6667" spans="15:15" x14ac:dyDescent="0.15">
      <c r="O6667" s="54"/>
    </row>
    <row r="6668" spans="15:15" x14ac:dyDescent="0.15">
      <c r="O6668" s="54"/>
    </row>
    <row r="6669" spans="15:15" x14ac:dyDescent="0.15">
      <c r="O6669" s="54"/>
    </row>
    <row r="6670" spans="15:15" x14ac:dyDescent="0.15">
      <c r="O6670" s="54"/>
    </row>
    <row r="6671" spans="15:15" x14ac:dyDescent="0.15">
      <c r="O6671" s="54"/>
    </row>
    <row r="6672" spans="15:15" x14ac:dyDescent="0.15">
      <c r="O6672" s="54"/>
    </row>
    <row r="6673" spans="15:15" x14ac:dyDescent="0.15">
      <c r="O6673" s="54"/>
    </row>
    <row r="6674" spans="15:15" x14ac:dyDescent="0.15">
      <c r="O6674" s="54"/>
    </row>
    <row r="6675" spans="15:15" x14ac:dyDescent="0.15">
      <c r="O6675" s="54"/>
    </row>
    <row r="6676" spans="15:15" x14ac:dyDescent="0.15">
      <c r="O6676" s="54"/>
    </row>
    <row r="6677" spans="15:15" x14ac:dyDescent="0.15">
      <c r="O6677" s="54"/>
    </row>
    <row r="6678" spans="15:15" x14ac:dyDescent="0.15">
      <c r="O6678" s="54"/>
    </row>
    <row r="6679" spans="15:15" x14ac:dyDescent="0.15">
      <c r="O6679" s="54"/>
    </row>
    <row r="6680" spans="15:15" x14ac:dyDescent="0.15">
      <c r="O6680" s="54"/>
    </row>
    <row r="6681" spans="15:15" x14ac:dyDescent="0.15">
      <c r="O6681" s="54"/>
    </row>
    <row r="6682" spans="15:15" x14ac:dyDescent="0.15">
      <c r="O6682" s="54"/>
    </row>
    <row r="6683" spans="15:15" x14ac:dyDescent="0.15">
      <c r="O6683" s="54"/>
    </row>
    <row r="6684" spans="15:15" x14ac:dyDescent="0.15">
      <c r="O6684" s="54"/>
    </row>
    <row r="6685" spans="15:15" x14ac:dyDescent="0.15">
      <c r="O6685" s="54"/>
    </row>
    <row r="6686" spans="15:15" x14ac:dyDescent="0.15">
      <c r="O6686" s="54"/>
    </row>
    <row r="6687" spans="15:15" x14ac:dyDescent="0.15">
      <c r="O6687" s="54"/>
    </row>
    <row r="6688" spans="15:15" x14ac:dyDescent="0.15">
      <c r="O6688" s="54"/>
    </row>
    <row r="6689" spans="15:15" x14ac:dyDescent="0.15">
      <c r="O6689" s="54"/>
    </row>
    <row r="6690" spans="15:15" x14ac:dyDescent="0.15">
      <c r="O6690" s="54"/>
    </row>
    <row r="6691" spans="15:15" x14ac:dyDescent="0.15">
      <c r="O6691" s="54"/>
    </row>
    <row r="6692" spans="15:15" x14ac:dyDescent="0.15">
      <c r="O6692" s="54"/>
    </row>
    <row r="6693" spans="15:15" x14ac:dyDescent="0.15">
      <c r="O6693" s="54"/>
    </row>
    <row r="6694" spans="15:15" x14ac:dyDescent="0.15">
      <c r="O6694" s="54"/>
    </row>
    <row r="6695" spans="15:15" x14ac:dyDescent="0.15">
      <c r="O6695" s="54"/>
    </row>
    <row r="6696" spans="15:15" x14ac:dyDescent="0.15">
      <c r="O6696" s="54"/>
    </row>
    <row r="6697" spans="15:15" x14ac:dyDescent="0.15">
      <c r="O6697" s="54"/>
    </row>
    <row r="6698" spans="15:15" x14ac:dyDescent="0.15">
      <c r="O6698" s="54"/>
    </row>
    <row r="6699" spans="15:15" x14ac:dyDescent="0.15">
      <c r="O6699" s="54"/>
    </row>
    <row r="6700" spans="15:15" x14ac:dyDescent="0.15">
      <c r="O6700" s="54"/>
    </row>
    <row r="6701" spans="15:15" x14ac:dyDescent="0.15">
      <c r="O6701" s="54"/>
    </row>
    <row r="6702" spans="15:15" x14ac:dyDescent="0.15">
      <c r="O6702" s="54"/>
    </row>
    <row r="6703" spans="15:15" x14ac:dyDescent="0.15">
      <c r="O6703" s="54"/>
    </row>
    <row r="6704" spans="15:15" x14ac:dyDescent="0.15">
      <c r="O6704" s="54"/>
    </row>
    <row r="6705" spans="15:15" x14ac:dyDescent="0.15">
      <c r="O6705" s="54"/>
    </row>
    <row r="6706" spans="15:15" x14ac:dyDescent="0.15">
      <c r="O6706" s="54"/>
    </row>
    <row r="6707" spans="15:15" x14ac:dyDescent="0.15">
      <c r="O6707" s="54"/>
    </row>
    <row r="6708" spans="15:15" x14ac:dyDescent="0.15">
      <c r="O6708" s="54"/>
    </row>
    <row r="6709" spans="15:15" x14ac:dyDescent="0.15">
      <c r="O6709" s="54"/>
    </row>
    <row r="6710" spans="15:15" x14ac:dyDescent="0.15">
      <c r="O6710" s="54"/>
    </row>
    <row r="6711" spans="15:15" x14ac:dyDescent="0.15">
      <c r="O6711" s="54"/>
    </row>
    <row r="6712" spans="15:15" x14ac:dyDescent="0.15">
      <c r="O6712" s="54"/>
    </row>
    <row r="6713" spans="15:15" x14ac:dyDescent="0.15">
      <c r="O6713" s="54"/>
    </row>
    <row r="6714" spans="15:15" x14ac:dyDescent="0.15">
      <c r="O6714" s="54"/>
    </row>
    <row r="6715" spans="15:15" x14ac:dyDescent="0.15">
      <c r="O6715" s="54"/>
    </row>
    <row r="6716" spans="15:15" x14ac:dyDescent="0.15">
      <c r="O6716" s="54"/>
    </row>
    <row r="6717" spans="15:15" x14ac:dyDescent="0.15">
      <c r="O6717" s="54"/>
    </row>
    <row r="6718" spans="15:15" x14ac:dyDescent="0.15">
      <c r="O6718" s="54"/>
    </row>
    <row r="6719" spans="15:15" x14ac:dyDescent="0.15">
      <c r="O6719" s="54"/>
    </row>
    <row r="6720" spans="15:15" x14ac:dyDescent="0.15">
      <c r="O6720" s="54"/>
    </row>
    <row r="6721" spans="15:15" x14ac:dyDescent="0.15">
      <c r="O6721" s="54"/>
    </row>
    <row r="6722" spans="15:15" x14ac:dyDescent="0.15">
      <c r="O6722" s="54"/>
    </row>
    <row r="6723" spans="15:15" x14ac:dyDescent="0.15">
      <c r="O6723" s="54"/>
    </row>
    <row r="6724" spans="15:15" x14ac:dyDescent="0.15">
      <c r="O6724" s="54"/>
    </row>
    <row r="6725" spans="15:15" x14ac:dyDescent="0.15">
      <c r="O6725" s="54"/>
    </row>
    <row r="6726" spans="15:15" x14ac:dyDescent="0.15">
      <c r="O6726" s="54"/>
    </row>
    <row r="6727" spans="15:15" x14ac:dyDescent="0.15">
      <c r="O6727" s="54"/>
    </row>
    <row r="6728" spans="15:15" x14ac:dyDescent="0.15">
      <c r="O6728" s="54"/>
    </row>
    <row r="6729" spans="15:15" x14ac:dyDescent="0.15">
      <c r="O6729" s="54"/>
    </row>
    <row r="6730" spans="15:15" x14ac:dyDescent="0.15">
      <c r="O6730" s="54"/>
    </row>
    <row r="6731" spans="15:15" x14ac:dyDescent="0.15">
      <c r="O6731" s="54"/>
    </row>
    <row r="6732" spans="15:15" x14ac:dyDescent="0.15">
      <c r="O6732" s="54"/>
    </row>
    <row r="6733" spans="15:15" x14ac:dyDescent="0.15">
      <c r="O6733" s="54"/>
    </row>
    <row r="6734" spans="15:15" x14ac:dyDescent="0.15">
      <c r="O6734" s="54"/>
    </row>
    <row r="6735" spans="15:15" x14ac:dyDescent="0.15">
      <c r="O6735" s="54"/>
    </row>
    <row r="6736" spans="15:15" x14ac:dyDescent="0.15">
      <c r="O6736" s="54"/>
    </row>
    <row r="6737" spans="15:15" x14ac:dyDescent="0.15">
      <c r="O6737" s="54"/>
    </row>
    <row r="6738" spans="15:15" x14ac:dyDescent="0.15">
      <c r="O6738" s="54"/>
    </row>
    <row r="6739" spans="15:15" x14ac:dyDescent="0.15">
      <c r="O6739" s="54"/>
    </row>
    <row r="6740" spans="15:15" x14ac:dyDescent="0.15">
      <c r="O6740" s="54"/>
    </row>
    <row r="6741" spans="15:15" x14ac:dyDescent="0.15">
      <c r="O6741" s="54"/>
    </row>
    <row r="6742" spans="15:15" x14ac:dyDescent="0.15">
      <c r="O6742" s="54"/>
    </row>
    <row r="6743" spans="15:15" x14ac:dyDescent="0.15">
      <c r="O6743" s="54"/>
    </row>
    <row r="6744" spans="15:15" x14ac:dyDescent="0.15">
      <c r="O6744" s="54"/>
    </row>
    <row r="6745" spans="15:15" x14ac:dyDescent="0.15">
      <c r="O6745" s="54"/>
    </row>
    <row r="6746" spans="15:15" x14ac:dyDescent="0.15">
      <c r="O6746" s="54"/>
    </row>
    <row r="6747" spans="15:15" x14ac:dyDescent="0.15">
      <c r="O6747" s="54"/>
    </row>
    <row r="6748" spans="15:15" x14ac:dyDescent="0.15">
      <c r="O6748" s="54"/>
    </row>
    <row r="6749" spans="15:15" x14ac:dyDescent="0.15">
      <c r="O6749" s="54"/>
    </row>
    <row r="6750" spans="15:15" x14ac:dyDescent="0.15">
      <c r="O6750" s="54"/>
    </row>
    <row r="6751" spans="15:15" x14ac:dyDescent="0.15">
      <c r="O6751" s="54"/>
    </row>
    <row r="6752" spans="15:15" x14ac:dyDescent="0.15">
      <c r="O6752" s="54"/>
    </row>
    <row r="6753" spans="15:15" x14ac:dyDescent="0.15">
      <c r="O6753" s="54"/>
    </row>
    <row r="6754" spans="15:15" x14ac:dyDescent="0.15">
      <c r="O6754" s="54"/>
    </row>
    <row r="6755" spans="15:15" x14ac:dyDescent="0.15">
      <c r="O6755" s="54"/>
    </row>
    <row r="6756" spans="15:15" x14ac:dyDescent="0.15">
      <c r="O6756" s="54"/>
    </row>
    <row r="6757" spans="15:15" x14ac:dyDescent="0.15">
      <c r="O6757" s="54"/>
    </row>
    <row r="6758" spans="15:15" x14ac:dyDescent="0.15">
      <c r="O6758" s="54"/>
    </row>
    <row r="6759" spans="15:15" x14ac:dyDescent="0.15">
      <c r="O6759" s="54"/>
    </row>
    <row r="6760" spans="15:15" x14ac:dyDescent="0.15">
      <c r="O6760" s="54"/>
    </row>
    <row r="6761" spans="15:15" x14ac:dyDescent="0.15">
      <c r="O6761" s="54"/>
    </row>
    <row r="6762" spans="15:15" x14ac:dyDescent="0.15">
      <c r="O6762" s="54"/>
    </row>
    <row r="6763" spans="15:15" x14ac:dyDescent="0.15">
      <c r="O6763" s="54"/>
    </row>
    <row r="6764" spans="15:15" x14ac:dyDescent="0.15">
      <c r="O6764" s="54"/>
    </row>
    <row r="6765" spans="15:15" x14ac:dyDescent="0.15">
      <c r="O6765" s="54"/>
    </row>
    <row r="6766" spans="15:15" x14ac:dyDescent="0.15">
      <c r="O6766" s="54"/>
    </row>
    <row r="6767" spans="15:15" x14ac:dyDescent="0.15">
      <c r="O6767" s="54"/>
    </row>
    <row r="6768" spans="15:15" x14ac:dyDescent="0.15">
      <c r="O6768" s="54"/>
    </row>
    <row r="6769" spans="15:15" x14ac:dyDescent="0.15">
      <c r="O6769" s="54"/>
    </row>
    <row r="6770" spans="15:15" x14ac:dyDescent="0.15">
      <c r="O6770" s="54"/>
    </row>
    <row r="6771" spans="15:15" x14ac:dyDescent="0.15">
      <c r="O6771" s="54"/>
    </row>
    <row r="6772" spans="15:15" x14ac:dyDescent="0.15">
      <c r="O6772" s="54"/>
    </row>
    <row r="6773" spans="15:15" x14ac:dyDescent="0.15">
      <c r="O6773" s="54"/>
    </row>
    <row r="6774" spans="15:15" x14ac:dyDescent="0.15">
      <c r="O6774" s="54"/>
    </row>
    <row r="6775" spans="15:15" x14ac:dyDescent="0.15">
      <c r="O6775" s="54"/>
    </row>
    <row r="6776" spans="15:15" x14ac:dyDescent="0.15">
      <c r="O6776" s="54"/>
    </row>
    <row r="6777" spans="15:15" x14ac:dyDescent="0.15">
      <c r="O6777" s="54"/>
    </row>
    <row r="6778" spans="15:15" x14ac:dyDescent="0.15">
      <c r="O6778" s="54"/>
    </row>
    <row r="6779" spans="15:15" x14ac:dyDescent="0.15">
      <c r="O6779" s="54"/>
    </row>
    <row r="6780" spans="15:15" x14ac:dyDescent="0.15">
      <c r="O6780" s="54"/>
    </row>
    <row r="6781" spans="15:15" x14ac:dyDescent="0.15">
      <c r="O6781" s="54"/>
    </row>
    <row r="6782" spans="15:15" x14ac:dyDescent="0.15">
      <c r="O6782" s="54"/>
    </row>
    <row r="6783" spans="15:15" x14ac:dyDescent="0.15">
      <c r="O6783" s="54"/>
    </row>
    <row r="6784" spans="15:15" x14ac:dyDescent="0.15">
      <c r="O6784" s="54"/>
    </row>
    <row r="6785" spans="15:15" x14ac:dyDescent="0.15">
      <c r="O6785" s="54"/>
    </row>
    <row r="6786" spans="15:15" x14ac:dyDescent="0.15">
      <c r="O6786" s="54"/>
    </row>
    <row r="6787" spans="15:15" x14ac:dyDescent="0.15">
      <c r="O6787" s="54"/>
    </row>
    <row r="6788" spans="15:15" x14ac:dyDescent="0.15">
      <c r="O6788" s="54"/>
    </row>
    <row r="6789" spans="15:15" x14ac:dyDescent="0.15">
      <c r="O6789" s="54"/>
    </row>
    <row r="6790" spans="15:15" x14ac:dyDescent="0.15">
      <c r="O6790" s="54"/>
    </row>
    <row r="6791" spans="15:15" x14ac:dyDescent="0.15">
      <c r="O6791" s="54"/>
    </row>
    <row r="6792" spans="15:15" x14ac:dyDescent="0.15">
      <c r="O6792" s="54"/>
    </row>
    <row r="6793" spans="15:15" x14ac:dyDescent="0.15">
      <c r="O6793" s="54"/>
    </row>
    <row r="6794" spans="15:15" x14ac:dyDescent="0.15">
      <c r="O6794" s="54"/>
    </row>
    <row r="6795" spans="15:15" x14ac:dyDescent="0.15">
      <c r="O6795" s="54"/>
    </row>
    <row r="6796" spans="15:15" x14ac:dyDescent="0.15">
      <c r="O6796" s="54"/>
    </row>
    <row r="6797" spans="15:15" x14ac:dyDescent="0.15">
      <c r="O6797" s="54"/>
    </row>
    <row r="6798" spans="15:15" x14ac:dyDescent="0.15">
      <c r="O6798" s="54"/>
    </row>
    <row r="6799" spans="15:15" x14ac:dyDescent="0.15">
      <c r="O6799" s="54"/>
    </row>
    <row r="6800" spans="15:15" x14ac:dyDescent="0.15">
      <c r="O6800" s="54"/>
    </row>
    <row r="6801" spans="15:15" x14ac:dyDescent="0.15">
      <c r="O6801" s="54"/>
    </row>
    <row r="6802" spans="15:15" x14ac:dyDescent="0.15">
      <c r="O6802" s="54"/>
    </row>
    <row r="6803" spans="15:15" x14ac:dyDescent="0.15">
      <c r="O6803" s="54"/>
    </row>
    <row r="6804" spans="15:15" x14ac:dyDescent="0.15">
      <c r="O6804" s="54"/>
    </row>
    <row r="6805" spans="15:15" x14ac:dyDescent="0.15">
      <c r="O6805" s="54"/>
    </row>
    <row r="6806" spans="15:15" x14ac:dyDescent="0.15">
      <c r="O6806" s="54"/>
    </row>
    <row r="6807" spans="15:15" x14ac:dyDescent="0.15">
      <c r="O6807" s="54"/>
    </row>
    <row r="6808" spans="15:15" x14ac:dyDescent="0.15">
      <c r="O6808" s="54"/>
    </row>
    <row r="6809" spans="15:15" x14ac:dyDescent="0.15">
      <c r="O6809" s="54"/>
    </row>
    <row r="6810" spans="15:15" x14ac:dyDescent="0.15">
      <c r="O6810" s="54"/>
    </row>
    <row r="6811" spans="15:15" x14ac:dyDescent="0.15">
      <c r="O6811" s="54"/>
    </row>
    <row r="6812" spans="15:15" x14ac:dyDescent="0.15">
      <c r="O6812" s="54"/>
    </row>
    <row r="6813" spans="15:15" x14ac:dyDescent="0.15">
      <c r="O6813" s="54"/>
    </row>
    <row r="6814" spans="15:15" x14ac:dyDescent="0.15">
      <c r="O6814" s="54"/>
    </row>
    <row r="6815" spans="15:15" x14ac:dyDescent="0.15">
      <c r="O6815" s="54"/>
    </row>
    <row r="6816" spans="15:15" x14ac:dyDescent="0.15">
      <c r="O6816" s="54"/>
    </row>
    <row r="6817" spans="15:15" x14ac:dyDescent="0.15">
      <c r="O6817" s="54"/>
    </row>
    <row r="6818" spans="15:15" x14ac:dyDescent="0.15">
      <c r="O6818" s="54"/>
    </row>
    <row r="6819" spans="15:15" x14ac:dyDescent="0.15">
      <c r="O6819" s="54"/>
    </row>
    <row r="6820" spans="15:15" x14ac:dyDescent="0.15">
      <c r="O6820" s="54"/>
    </row>
    <row r="6821" spans="15:15" x14ac:dyDescent="0.15">
      <c r="O6821" s="54"/>
    </row>
    <row r="6822" spans="15:15" x14ac:dyDescent="0.15">
      <c r="O6822" s="54"/>
    </row>
    <row r="6823" spans="15:15" x14ac:dyDescent="0.15">
      <c r="O6823" s="54"/>
    </row>
    <row r="6824" spans="15:15" x14ac:dyDescent="0.15">
      <c r="O6824" s="54"/>
    </row>
    <row r="6825" spans="15:15" x14ac:dyDescent="0.15">
      <c r="O6825" s="54"/>
    </row>
    <row r="6826" spans="15:15" x14ac:dyDescent="0.15">
      <c r="O6826" s="54"/>
    </row>
    <row r="6827" spans="15:15" x14ac:dyDescent="0.15">
      <c r="O6827" s="54"/>
    </row>
    <row r="6828" spans="15:15" x14ac:dyDescent="0.15">
      <c r="O6828" s="54"/>
    </row>
    <row r="6829" spans="15:15" x14ac:dyDescent="0.15">
      <c r="O6829" s="54"/>
    </row>
    <row r="6830" spans="15:15" x14ac:dyDescent="0.15">
      <c r="O6830" s="54"/>
    </row>
    <row r="6831" spans="15:15" x14ac:dyDescent="0.15">
      <c r="O6831" s="54"/>
    </row>
    <row r="6832" spans="15:15" x14ac:dyDescent="0.15">
      <c r="O6832" s="54"/>
    </row>
    <row r="6833" spans="15:15" x14ac:dyDescent="0.15">
      <c r="O6833" s="54"/>
    </row>
    <row r="6834" spans="15:15" x14ac:dyDescent="0.15">
      <c r="O6834" s="54"/>
    </row>
    <row r="6835" spans="15:15" x14ac:dyDescent="0.15">
      <c r="O6835" s="54"/>
    </row>
    <row r="6836" spans="15:15" x14ac:dyDescent="0.15">
      <c r="O6836" s="54"/>
    </row>
    <row r="6837" spans="15:15" x14ac:dyDescent="0.15">
      <c r="O6837" s="54"/>
    </row>
    <row r="6838" spans="15:15" x14ac:dyDescent="0.15">
      <c r="O6838" s="54"/>
    </row>
    <row r="6839" spans="15:15" x14ac:dyDescent="0.15">
      <c r="O6839" s="54"/>
    </row>
    <row r="6840" spans="15:15" x14ac:dyDescent="0.15">
      <c r="O6840" s="54"/>
    </row>
    <row r="6841" spans="15:15" x14ac:dyDescent="0.15">
      <c r="O6841" s="54"/>
    </row>
    <row r="6842" spans="15:15" x14ac:dyDescent="0.15">
      <c r="O6842" s="54"/>
    </row>
    <row r="6843" spans="15:15" x14ac:dyDescent="0.15">
      <c r="O6843" s="54"/>
    </row>
    <row r="6844" spans="15:15" x14ac:dyDescent="0.15">
      <c r="O6844" s="54"/>
    </row>
    <row r="6845" spans="15:15" x14ac:dyDescent="0.15">
      <c r="O6845" s="54"/>
    </row>
    <row r="6846" spans="15:15" x14ac:dyDescent="0.15">
      <c r="O6846" s="54"/>
    </row>
    <row r="6847" spans="15:15" x14ac:dyDescent="0.15">
      <c r="O6847" s="54"/>
    </row>
    <row r="6848" spans="15:15" x14ac:dyDescent="0.15">
      <c r="O6848" s="54"/>
    </row>
    <row r="6849" spans="15:15" x14ac:dyDescent="0.15">
      <c r="O6849" s="54"/>
    </row>
    <row r="6850" spans="15:15" x14ac:dyDescent="0.15">
      <c r="O6850" s="54"/>
    </row>
    <row r="6851" spans="15:15" x14ac:dyDescent="0.15">
      <c r="O6851" s="54"/>
    </row>
    <row r="6852" spans="15:15" x14ac:dyDescent="0.15">
      <c r="O6852" s="54"/>
    </row>
    <row r="6853" spans="15:15" x14ac:dyDescent="0.15">
      <c r="O6853" s="54"/>
    </row>
    <row r="6854" spans="15:15" x14ac:dyDescent="0.15">
      <c r="O6854" s="54"/>
    </row>
    <row r="6855" spans="15:15" x14ac:dyDescent="0.15">
      <c r="O6855" s="54"/>
    </row>
    <row r="6856" spans="15:15" x14ac:dyDescent="0.15">
      <c r="O6856" s="54"/>
    </row>
    <row r="6857" spans="15:15" x14ac:dyDescent="0.15">
      <c r="O6857" s="54"/>
    </row>
    <row r="6858" spans="15:15" x14ac:dyDescent="0.15">
      <c r="O6858" s="54"/>
    </row>
    <row r="6859" spans="15:15" x14ac:dyDescent="0.15">
      <c r="O6859" s="54"/>
    </row>
    <row r="6860" spans="15:15" x14ac:dyDescent="0.15">
      <c r="O6860" s="54"/>
    </row>
    <row r="6861" spans="15:15" x14ac:dyDescent="0.15">
      <c r="O6861" s="54"/>
    </row>
    <row r="6862" spans="15:15" x14ac:dyDescent="0.15">
      <c r="O6862" s="54"/>
    </row>
    <row r="6863" spans="15:15" x14ac:dyDescent="0.15">
      <c r="O6863" s="54"/>
    </row>
    <row r="6864" spans="15:15" x14ac:dyDescent="0.15">
      <c r="O6864" s="54"/>
    </row>
    <row r="6865" spans="15:15" x14ac:dyDescent="0.15">
      <c r="O6865" s="54"/>
    </row>
    <row r="6866" spans="15:15" x14ac:dyDescent="0.15">
      <c r="O6866" s="54"/>
    </row>
    <row r="6867" spans="15:15" x14ac:dyDescent="0.15">
      <c r="O6867" s="54"/>
    </row>
    <row r="6868" spans="15:15" x14ac:dyDescent="0.15">
      <c r="O6868" s="54"/>
    </row>
    <row r="6869" spans="15:15" x14ac:dyDescent="0.15">
      <c r="O6869" s="54"/>
    </row>
    <row r="6870" spans="15:15" x14ac:dyDescent="0.15">
      <c r="O6870" s="54"/>
    </row>
    <row r="6871" spans="15:15" x14ac:dyDescent="0.15">
      <c r="O6871" s="54"/>
    </row>
    <row r="6872" spans="15:15" x14ac:dyDescent="0.15">
      <c r="O6872" s="54"/>
    </row>
    <row r="6873" spans="15:15" x14ac:dyDescent="0.15">
      <c r="O6873" s="54"/>
    </row>
    <row r="6874" spans="15:15" x14ac:dyDescent="0.15">
      <c r="O6874" s="54"/>
    </row>
    <row r="6875" spans="15:15" x14ac:dyDescent="0.15">
      <c r="O6875" s="54"/>
    </row>
    <row r="6876" spans="15:15" x14ac:dyDescent="0.15">
      <c r="O6876" s="54"/>
    </row>
    <row r="6877" spans="15:15" x14ac:dyDescent="0.15">
      <c r="O6877" s="54"/>
    </row>
    <row r="6878" spans="15:15" x14ac:dyDescent="0.15">
      <c r="O6878" s="54"/>
    </row>
    <row r="6879" spans="15:15" x14ac:dyDescent="0.15">
      <c r="O6879" s="54"/>
    </row>
    <row r="6880" spans="15:15" x14ac:dyDescent="0.15">
      <c r="O6880" s="54"/>
    </row>
    <row r="6881" spans="15:15" x14ac:dyDescent="0.15">
      <c r="O6881" s="54"/>
    </row>
    <row r="6882" spans="15:15" x14ac:dyDescent="0.15">
      <c r="O6882" s="54"/>
    </row>
    <row r="6883" spans="15:15" x14ac:dyDescent="0.15">
      <c r="O6883" s="54"/>
    </row>
    <row r="6884" spans="15:15" x14ac:dyDescent="0.15">
      <c r="O6884" s="54"/>
    </row>
    <row r="6885" spans="15:15" x14ac:dyDescent="0.15">
      <c r="O6885" s="54"/>
    </row>
    <row r="6886" spans="15:15" x14ac:dyDescent="0.15">
      <c r="O6886" s="54"/>
    </row>
    <row r="6887" spans="15:15" x14ac:dyDescent="0.15">
      <c r="O6887" s="54"/>
    </row>
    <row r="6888" spans="15:15" x14ac:dyDescent="0.15">
      <c r="O6888" s="54"/>
    </row>
    <row r="6889" spans="15:15" x14ac:dyDescent="0.15">
      <c r="O6889" s="54"/>
    </row>
    <row r="6890" spans="15:15" x14ac:dyDescent="0.15">
      <c r="O6890" s="54"/>
    </row>
    <row r="6891" spans="15:15" x14ac:dyDescent="0.15">
      <c r="O6891" s="54"/>
    </row>
    <row r="6892" spans="15:15" x14ac:dyDescent="0.15">
      <c r="O6892" s="54"/>
    </row>
    <row r="6893" spans="15:15" x14ac:dyDescent="0.15">
      <c r="O6893" s="54"/>
    </row>
    <row r="6894" spans="15:15" x14ac:dyDescent="0.15">
      <c r="O6894" s="54"/>
    </row>
    <row r="6895" spans="15:15" x14ac:dyDescent="0.15">
      <c r="O6895" s="54"/>
    </row>
    <row r="6896" spans="15:15" x14ac:dyDescent="0.15">
      <c r="O6896" s="54"/>
    </row>
    <row r="6897" spans="15:15" x14ac:dyDescent="0.15">
      <c r="O6897" s="54"/>
    </row>
    <row r="6898" spans="15:15" x14ac:dyDescent="0.15">
      <c r="O6898" s="54"/>
    </row>
    <row r="6899" spans="15:15" x14ac:dyDescent="0.15">
      <c r="O6899" s="54"/>
    </row>
    <row r="6900" spans="15:15" x14ac:dyDescent="0.15">
      <c r="O6900" s="54"/>
    </row>
    <row r="6901" spans="15:15" x14ac:dyDescent="0.15">
      <c r="O6901" s="54"/>
    </row>
    <row r="6902" spans="15:15" x14ac:dyDescent="0.15">
      <c r="O6902" s="54"/>
    </row>
    <row r="6903" spans="15:15" x14ac:dyDescent="0.15">
      <c r="O6903" s="54"/>
    </row>
    <row r="6904" spans="15:15" x14ac:dyDescent="0.15">
      <c r="O6904" s="54"/>
    </row>
    <row r="6905" spans="15:15" x14ac:dyDescent="0.15">
      <c r="O6905" s="54"/>
    </row>
    <row r="6906" spans="15:15" x14ac:dyDescent="0.15">
      <c r="O6906" s="54"/>
    </row>
    <row r="6907" spans="15:15" x14ac:dyDescent="0.15">
      <c r="O6907" s="54"/>
    </row>
    <row r="6908" spans="15:15" x14ac:dyDescent="0.15">
      <c r="O6908" s="54"/>
    </row>
    <row r="6909" spans="15:15" x14ac:dyDescent="0.15">
      <c r="O6909" s="54"/>
    </row>
    <row r="6910" spans="15:15" x14ac:dyDescent="0.15">
      <c r="O6910" s="54"/>
    </row>
    <row r="6911" spans="15:15" x14ac:dyDescent="0.15">
      <c r="O6911" s="54"/>
    </row>
    <row r="6912" spans="15:15" x14ac:dyDescent="0.15">
      <c r="O6912" s="54"/>
    </row>
    <row r="6913" spans="15:15" x14ac:dyDescent="0.15">
      <c r="O6913" s="54"/>
    </row>
    <row r="6914" spans="15:15" x14ac:dyDescent="0.15">
      <c r="O6914" s="54"/>
    </row>
    <row r="6915" spans="15:15" x14ac:dyDescent="0.15">
      <c r="O6915" s="54"/>
    </row>
    <row r="6916" spans="15:15" x14ac:dyDescent="0.15">
      <c r="O6916" s="54"/>
    </row>
    <row r="6917" spans="15:15" x14ac:dyDescent="0.15">
      <c r="O6917" s="54"/>
    </row>
    <row r="6918" spans="15:15" x14ac:dyDescent="0.15">
      <c r="O6918" s="54"/>
    </row>
    <row r="6919" spans="15:15" x14ac:dyDescent="0.15">
      <c r="O6919" s="54"/>
    </row>
    <row r="6920" spans="15:15" x14ac:dyDescent="0.15">
      <c r="O6920" s="54"/>
    </row>
    <row r="6921" spans="15:15" x14ac:dyDescent="0.15">
      <c r="O6921" s="54"/>
    </row>
    <row r="6922" spans="15:15" x14ac:dyDescent="0.15">
      <c r="O6922" s="54"/>
    </row>
    <row r="6923" spans="15:15" x14ac:dyDescent="0.15">
      <c r="O6923" s="54"/>
    </row>
    <row r="6924" spans="15:15" x14ac:dyDescent="0.15">
      <c r="O6924" s="54"/>
    </row>
    <row r="6925" spans="15:15" x14ac:dyDescent="0.15">
      <c r="O6925" s="54"/>
    </row>
    <row r="6926" spans="15:15" x14ac:dyDescent="0.15">
      <c r="O6926" s="54"/>
    </row>
    <row r="6927" spans="15:15" x14ac:dyDescent="0.15">
      <c r="O6927" s="54"/>
    </row>
    <row r="6928" spans="15:15" x14ac:dyDescent="0.15">
      <c r="O6928" s="54"/>
    </row>
    <row r="6929" spans="15:15" x14ac:dyDescent="0.15">
      <c r="O6929" s="54"/>
    </row>
    <row r="6930" spans="15:15" x14ac:dyDescent="0.15">
      <c r="O6930" s="54"/>
    </row>
    <row r="6931" spans="15:15" x14ac:dyDescent="0.15">
      <c r="O6931" s="54"/>
    </row>
    <row r="6932" spans="15:15" x14ac:dyDescent="0.15">
      <c r="O6932" s="54"/>
    </row>
    <row r="6933" spans="15:15" x14ac:dyDescent="0.15">
      <c r="O6933" s="54"/>
    </row>
    <row r="6934" spans="15:15" x14ac:dyDescent="0.15">
      <c r="O6934" s="54"/>
    </row>
    <row r="6935" spans="15:15" x14ac:dyDescent="0.15">
      <c r="O6935" s="54"/>
    </row>
    <row r="6936" spans="15:15" x14ac:dyDescent="0.15">
      <c r="O6936" s="54"/>
    </row>
    <row r="6937" spans="15:15" x14ac:dyDescent="0.15">
      <c r="O6937" s="54"/>
    </row>
    <row r="6938" spans="15:15" x14ac:dyDescent="0.15">
      <c r="O6938" s="54"/>
    </row>
    <row r="6939" spans="15:15" x14ac:dyDescent="0.15">
      <c r="O6939" s="54"/>
    </row>
    <row r="6940" spans="15:15" x14ac:dyDescent="0.15">
      <c r="O6940" s="54"/>
    </row>
    <row r="6941" spans="15:15" x14ac:dyDescent="0.15">
      <c r="O6941" s="54"/>
    </row>
    <row r="6942" spans="15:15" x14ac:dyDescent="0.15">
      <c r="O6942" s="54"/>
    </row>
    <row r="6943" spans="15:15" x14ac:dyDescent="0.15">
      <c r="O6943" s="54"/>
    </row>
    <row r="6944" spans="15:15" x14ac:dyDescent="0.15">
      <c r="O6944" s="54"/>
    </row>
    <row r="6945" spans="15:15" x14ac:dyDescent="0.15">
      <c r="O6945" s="54"/>
    </row>
    <row r="6946" spans="15:15" x14ac:dyDescent="0.15">
      <c r="O6946" s="54"/>
    </row>
    <row r="6947" spans="15:15" x14ac:dyDescent="0.15">
      <c r="O6947" s="54"/>
    </row>
    <row r="6948" spans="15:15" x14ac:dyDescent="0.15">
      <c r="O6948" s="54"/>
    </row>
    <row r="6949" spans="15:15" x14ac:dyDescent="0.15">
      <c r="O6949" s="54"/>
    </row>
    <row r="6950" spans="15:15" x14ac:dyDescent="0.15">
      <c r="O6950" s="54"/>
    </row>
    <row r="6951" spans="15:15" x14ac:dyDescent="0.15">
      <c r="O6951" s="54"/>
    </row>
    <row r="6952" spans="15:15" x14ac:dyDescent="0.15">
      <c r="O6952" s="54"/>
    </row>
    <row r="6953" spans="15:15" x14ac:dyDescent="0.15">
      <c r="O6953" s="54"/>
    </row>
    <row r="6954" spans="15:15" x14ac:dyDescent="0.15">
      <c r="O6954" s="54"/>
    </row>
    <row r="6955" spans="15:15" x14ac:dyDescent="0.15">
      <c r="O6955" s="54"/>
    </row>
    <row r="6956" spans="15:15" x14ac:dyDescent="0.15">
      <c r="O6956" s="54"/>
    </row>
    <row r="6957" spans="15:15" x14ac:dyDescent="0.15">
      <c r="O6957" s="54"/>
    </row>
    <row r="6958" spans="15:15" x14ac:dyDescent="0.15">
      <c r="O6958" s="54"/>
    </row>
    <row r="6959" spans="15:15" x14ac:dyDescent="0.15">
      <c r="O6959" s="54"/>
    </row>
    <row r="6960" spans="15:15" x14ac:dyDescent="0.15">
      <c r="O6960" s="54"/>
    </row>
    <row r="6961" spans="15:15" x14ac:dyDescent="0.15">
      <c r="O6961" s="54"/>
    </row>
    <row r="6962" spans="15:15" x14ac:dyDescent="0.15">
      <c r="O6962" s="54"/>
    </row>
    <row r="6963" spans="15:15" x14ac:dyDescent="0.15">
      <c r="O6963" s="54"/>
    </row>
    <row r="6964" spans="15:15" x14ac:dyDescent="0.15">
      <c r="O6964" s="54"/>
    </row>
    <row r="6965" spans="15:15" x14ac:dyDescent="0.15">
      <c r="O6965" s="54"/>
    </row>
    <row r="6966" spans="15:15" x14ac:dyDescent="0.15">
      <c r="O6966" s="54"/>
    </row>
    <row r="6967" spans="15:15" x14ac:dyDescent="0.15">
      <c r="O6967" s="54"/>
    </row>
    <row r="6968" spans="15:15" x14ac:dyDescent="0.15">
      <c r="O6968" s="54"/>
    </row>
    <row r="6969" spans="15:15" x14ac:dyDescent="0.15">
      <c r="O6969" s="54"/>
    </row>
    <row r="6970" spans="15:15" x14ac:dyDescent="0.15">
      <c r="O6970" s="54"/>
    </row>
    <row r="6971" spans="15:15" x14ac:dyDescent="0.15">
      <c r="O6971" s="54"/>
    </row>
    <row r="6972" spans="15:15" x14ac:dyDescent="0.15">
      <c r="O6972" s="54"/>
    </row>
    <row r="6973" spans="15:15" x14ac:dyDescent="0.15">
      <c r="O6973" s="54"/>
    </row>
    <row r="6974" spans="15:15" x14ac:dyDescent="0.15">
      <c r="O6974" s="54"/>
    </row>
    <row r="6975" spans="15:15" x14ac:dyDescent="0.15">
      <c r="O6975" s="54"/>
    </row>
    <row r="6976" spans="15:15" x14ac:dyDescent="0.15">
      <c r="O6976" s="54"/>
    </row>
    <row r="6977" spans="15:15" x14ac:dyDescent="0.15">
      <c r="O6977" s="54"/>
    </row>
    <row r="6978" spans="15:15" x14ac:dyDescent="0.15">
      <c r="O6978" s="54"/>
    </row>
    <row r="6979" spans="15:15" x14ac:dyDescent="0.15">
      <c r="O6979" s="54"/>
    </row>
    <row r="6980" spans="15:15" x14ac:dyDescent="0.15">
      <c r="O6980" s="54"/>
    </row>
    <row r="6981" spans="15:15" x14ac:dyDescent="0.15">
      <c r="O6981" s="54"/>
    </row>
    <row r="6982" spans="15:15" x14ac:dyDescent="0.15">
      <c r="O6982" s="54"/>
    </row>
    <row r="6983" spans="15:15" x14ac:dyDescent="0.15">
      <c r="O6983" s="54"/>
    </row>
    <row r="6984" spans="15:15" x14ac:dyDescent="0.15">
      <c r="O6984" s="54"/>
    </row>
    <row r="6985" spans="15:15" x14ac:dyDescent="0.15">
      <c r="O6985" s="54"/>
    </row>
    <row r="6986" spans="15:15" x14ac:dyDescent="0.15">
      <c r="O6986" s="54"/>
    </row>
    <row r="6987" spans="15:15" x14ac:dyDescent="0.15">
      <c r="O6987" s="54"/>
    </row>
    <row r="6988" spans="15:15" x14ac:dyDescent="0.15">
      <c r="O6988" s="54"/>
    </row>
    <row r="6989" spans="15:15" x14ac:dyDescent="0.15">
      <c r="O6989" s="54"/>
    </row>
    <row r="6990" spans="15:15" x14ac:dyDescent="0.15">
      <c r="O6990" s="54"/>
    </row>
    <row r="6991" spans="15:15" x14ac:dyDescent="0.15">
      <c r="O6991" s="54"/>
    </row>
    <row r="6992" spans="15:15" x14ac:dyDescent="0.15">
      <c r="O6992" s="54"/>
    </row>
    <row r="6993" spans="15:15" x14ac:dyDescent="0.15">
      <c r="O6993" s="54"/>
    </row>
    <row r="6994" spans="15:15" x14ac:dyDescent="0.15">
      <c r="O6994" s="54"/>
    </row>
    <row r="6995" spans="15:15" x14ac:dyDescent="0.15">
      <c r="O6995" s="54"/>
    </row>
    <row r="6996" spans="15:15" x14ac:dyDescent="0.15">
      <c r="O6996" s="54"/>
    </row>
    <row r="6997" spans="15:15" x14ac:dyDescent="0.15">
      <c r="O6997" s="54"/>
    </row>
    <row r="6998" spans="15:15" x14ac:dyDescent="0.15">
      <c r="O6998" s="54"/>
    </row>
    <row r="6999" spans="15:15" x14ac:dyDescent="0.15">
      <c r="O6999" s="54"/>
    </row>
    <row r="7000" spans="15:15" x14ac:dyDescent="0.15">
      <c r="O7000" s="54"/>
    </row>
    <row r="7001" spans="15:15" x14ac:dyDescent="0.15">
      <c r="O7001" s="54"/>
    </row>
    <row r="7002" spans="15:15" x14ac:dyDescent="0.15">
      <c r="O7002" s="54"/>
    </row>
    <row r="7003" spans="15:15" x14ac:dyDescent="0.15">
      <c r="O7003" s="54"/>
    </row>
    <row r="7004" spans="15:15" x14ac:dyDescent="0.15">
      <c r="O7004" s="54"/>
    </row>
    <row r="7005" spans="15:15" x14ac:dyDescent="0.15">
      <c r="O7005" s="54"/>
    </row>
    <row r="7006" spans="15:15" x14ac:dyDescent="0.15">
      <c r="O7006" s="54"/>
    </row>
    <row r="7007" spans="15:15" x14ac:dyDescent="0.15">
      <c r="O7007" s="54"/>
    </row>
    <row r="7008" spans="15:15" x14ac:dyDescent="0.15">
      <c r="O7008" s="54"/>
    </row>
    <row r="7009" spans="15:15" x14ac:dyDescent="0.15">
      <c r="O7009" s="54"/>
    </row>
    <row r="7010" spans="15:15" x14ac:dyDescent="0.15">
      <c r="O7010" s="54"/>
    </row>
    <row r="7011" spans="15:15" x14ac:dyDescent="0.15">
      <c r="O7011" s="54"/>
    </row>
    <row r="7012" spans="15:15" x14ac:dyDescent="0.15">
      <c r="O7012" s="54"/>
    </row>
    <row r="7013" spans="15:15" x14ac:dyDescent="0.15">
      <c r="O7013" s="54"/>
    </row>
    <row r="7014" spans="15:15" x14ac:dyDescent="0.15">
      <c r="O7014" s="54"/>
    </row>
    <row r="7015" spans="15:15" x14ac:dyDescent="0.15">
      <c r="O7015" s="54"/>
    </row>
    <row r="7016" spans="15:15" x14ac:dyDescent="0.15">
      <c r="O7016" s="54"/>
    </row>
    <row r="7017" spans="15:15" x14ac:dyDescent="0.15">
      <c r="O7017" s="54"/>
    </row>
    <row r="7018" spans="15:15" x14ac:dyDescent="0.15">
      <c r="O7018" s="54"/>
    </row>
    <row r="7019" spans="15:15" x14ac:dyDescent="0.15">
      <c r="O7019" s="54"/>
    </row>
    <row r="7020" spans="15:15" x14ac:dyDescent="0.15">
      <c r="O7020" s="54"/>
    </row>
    <row r="7021" spans="15:15" x14ac:dyDescent="0.15">
      <c r="O7021" s="54"/>
    </row>
    <row r="7022" spans="15:15" x14ac:dyDescent="0.15">
      <c r="O7022" s="54"/>
    </row>
    <row r="7023" spans="15:15" x14ac:dyDescent="0.15">
      <c r="O7023" s="54"/>
    </row>
    <row r="7024" spans="15:15" x14ac:dyDescent="0.15">
      <c r="O7024" s="54"/>
    </row>
    <row r="7025" spans="15:15" x14ac:dyDescent="0.15">
      <c r="O7025" s="54"/>
    </row>
    <row r="7026" spans="15:15" x14ac:dyDescent="0.15">
      <c r="O7026" s="54"/>
    </row>
    <row r="7027" spans="15:15" x14ac:dyDescent="0.15">
      <c r="O7027" s="54"/>
    </row>
    <row r="7028" spans="15:15" x14ac:dyDescent="0.15">
      <c r="O7028" s="54"/>
    </row>
    <row r="7029" spans="15:15" x14ac:dyDescent="0.15">
      <c r="O7029" s="54"/>
    </row>
    <row r="7030" spans="15:15" x14ac:dyDescent="0.15">
      <c r="O7030" s="54"/>
    </row>
    <row r="7031" spans="15:15" x14ac:dyDescent="0.15">
      <c r="O7031" s="54"/>
    </row>
    <row r="7032" spans="15:15" x14ac:dyDescent="0.15">
      <c r="O7032" s="54"/>
    </row>
    <row r="7033" spans="15:15" x14ac:dyDescent="0.15">
      <c r="O7033" s="54"/>
    </row>
    <row r="7034" spans="15:15" x14ac:dyDescent="0.15">
      <c r="O7034" s="54"/>
    </row>
    <row r="7035" spans="15:15" x14ac:dyDescent="0.15">
      <c r="O7035" s="54"/>
    </row>
    <row r="7036" spans="15:15" x14ac:dyDescent="0.15">
      <c r="O7036" s="54"/>
    </row>
    <row r="7037" spans="15:15" x14ac:dyDescent="0.15">
      <c r="O7037" s="54"/>
    </row>
    <row r="7038" spans="15:15" x14ac:dyDescent="0.15">
      <c r="O7038" s="54"/>
    </row>
    <row r="7039" spans="15:15" x14ac:dyDescent="0.15">
      <c r="O7039" s="54"/>
    </row>
    <row r="7040" spans="15:15" x14ac:dyDescent="0.15">
      <c r="O7040" s="54"/>
    </row>
    <row r="7041" spans="15:15" x14ac:dyDescent="0.15">
      <c r="O7041" s="54"/>
    </row>
    <row r="7042" spans="15:15" x14ac:dyDescent="0.15">
      <c r="O7042" s="54"/>
    </row>
    <row r="7043" spans="15:15" x14ac:dyDescent="0.15">
      <c r="O7043" s="54"/>
    </row>
    <row r="7044" spans="15:15" x14ac:dyDescent="0.15">
      <c r="O7044" s="54"/>
    </row>
    <row r="7045" spans="15:15" x14ac:dyDescent="0.15">
      <c r="O7045" s="54"/>
    </row>
    <row r="7046" spans="15:15" x14ac:dyDescent="0.15">
      <c r="O7046" s="54"/>
    </row>
    <row r="7047" spans="15:15" x14ac:dyDescent="0.15">
      <c r="O7047" s="54"/>
    </row>
    <row r="7048" spans="15:15" x14ac:dyDescent="0.15">
      <c r="O7048" s="54"/>
    </row>
    <row r="7049" spans="15:15" x14ac:dyDescent="0.15">
      <c r="O7049" s="54"/>
    </row>
    <row r="7050" spans="15:15" x14ac:dyDescent="0.15">
      <c r="O7050" s="54"/>
    </row>
    <row r="7051" spans="15:15" x14ac:dyDescent="0.15">
      <c r="O7051" s="54"/>
    </row>
    <row r="7052" spans="15:15" x14ac:dyDescent="0.15">
      <c r="O7052" s="54"/>
    </row>
    <row r="7053" spans="15:15" x14ac:dyDescent="0.15">
      <c r="O7053" s="54"/>
    </row>
    <row r="7054" spans="15:15" x14ac:dyDescent="0.15">
      <c r="O7054" s="54"/>
    </row>
    <row r="7055" spans="15:15" x14ac:dyDescent="0.15">
      <c r="O7055" s="54"/>
    </row>
    <row r="7056" spans="15:15" x14ac:dyDescent="0.15">
      <c r="O7056" s="54"/>
    </row>
    <row r="7057" spans="15:15" x14ac:dyDescent="0.15">
      <c r="O7057" s="54"/>
    </row>
    <row r="7058" spans="15:15" x14ac:dyDescent="0.15">
      <c r="O7058" s="54"/>
    </row>
    <row r="7059" spans="15:15" x14ac:dyDescent="0.15">
      <c r="O7059" s="54"/>
    </row>
    <row r="7060" spans="15:15" x14ac:dyDescent="0.15">
      <c r="O7060" s="54"/>
    </row>
    <row r="7061" spans="15:15" x14ac:dyDescent="0.15">
      <c r="O7061" s="54"/>
    </row>
    <row r="7062" spans="15:15" x14ac:dyDescent="0.15">
      <c r="O7062" s="54"/>
    </row>
    <row r="7063" spans="15:15" x14ac:dyDescent="0.15">
      <c r="O7063" s="54"/>
    </row>
    <row r="7064" spans="15:15" x14ac:dyDescent="0.15">
      <c r="O7064" s="54"/>
    </row>
    <row r="7065" spans="15:15" x14ac:dyDescent="0.15">
      <c r="O7065" s="54"/>
    </row>
    <row r="7066" spans="15:15" x14ac:dyDescent="0.15">
      <c r="O7066" s="54"/>
    </row>
    <row r="7067" spans="15:15" x14ac:dyDescent="0.15">
      <c r="O7067" s="54"/>
    </row>
    <row r="7068" spans="15:15" x14ac:dyDescent="0.15">
      <c r="O7068" s="54"/>
    </row>
    <row r="7069" spans="15:15" x14ac:dyDescent="0.15">
      <c r="O7069" s="54"/>
    </row>
    <row r="7070" spans="15:15" x14ac:dyDescent="0.15">
      <c r="O7070" s="54"/>
    </row>
    <row r="7071" spans="15:15" x14ac:dyDescent="0.15">
      <c r="O7071" s="54"/>
    </row>
    <row r="7072" spans="15:15" x14ac:dyDescent="0.15">
      <c r="O7072" s="54"/>
    </row>
    <row r="7073" spans="15:15" x14ac:dyDescent="0.15">
      <c r="O7073" s="54"/>
    </row>
    <row r="7074" spans="15:15" x14ac:dyDescent="0.15">
      <c r="O7074" s="54"/>
    </row>
    <row r="7075" spans="15:15" x14ac:dyDescent="0.15">
      <c r="O7075" s="54"/>
    </row>
    <row r="7076" spans="15:15" x14ac:dyDescent="0.15">
      <c r="O7076" s="54"/>
    </row>
    <row r="7077" spans="15:15" x14ac:dyDescent="0.15">
      <c r="O7077" s="54"/>
    </row>
    <row r="7078" spans="15:15" x14ac:dyDescent="0.15">
      <c r="O7078" s="54"/>
    </row>
    <row r="7079" spans="15:15" x14ac:dyDescent="0.15">
      <c r="O7079" s="54"/>
    </row>
    <row r="7080" spans="15:15" x14ac:dyDescent="0.15">
      <c r="O7080" s="54"/>
    </row>
    <row r="7081" spans="15:15" x14ac:dyDescent="0.15">
      <c r="O7081" s="54"/>
    </row>
    <row r="7082" spans="15:15" x14ac:dyDescent="0.15">
      <c r="O7082" s="54"/>
    </row>
    <row r="7083" spans="15:15" x14ac:dyDescent="0.15">
      <c r="O7083" s="54"/>
    </row>
    <row r="7084" spans="15:15" x14ac:dyDescent="0.15">
      <c r="O7084" s="54"/>
    </row>
    <row r="7085" spans="15:15" x14ac:dyDescent="0.15">
      <c r="O7085" s="54"/>
    </row>
    <row r="7086" spans="15:15" x14ac:dyDescent="0.15">
      <c r="O7086" s="54"/>
    </row>
    <row r="7087" spans="15:15" x14ac:dyDescent="0.15">
      <c r="O7087" s="54"/>
    </row>
    <row r="7088" spans="15:15" x14ac:dyDescent="0.15">
      <c r="O7088" s="54"/>
    </row>
    <row r="7089" spans="15:15" x14ac:dyDescent="0.15">
      <c r="O7089" s="54"/>
    </row>
    <row r="7090" spans="15:15" x14ac:dyDescent="0.15">
      <c r="O7090" s="54"/>
    </row>
    <row r="7091" spans="15:15" x14ac:dyDescent="0.15">
      <c r="O7091" s="54"/>
    </row>
    <row r="7092" spans="15:15" x14ac:dyDescent="0.15">
      <c r="O7092" s="54"/>
    </row>
    <row r="7093" spans="15:15" x14ac:dyDescent="0.15">
      <c r="O7093" s="54"/>
    </row>
    <row r="7094" spans="15:15" x14ac:dyDescent="0.15">
      <c r="O7094" s="54"/>
    </row>
    <row r="7095" spans="15:15" x14ac:dyDescent="0.15">
      <c r="O7095" s="54"/>
    </row>
    <row r="7096" spans="15:15" x14ac:dyDescent="0.15">
      <c r="O7096" s="54"/>
    </row>
    <row r="7097" spans="15:15" x14ac:dyDescent="0.15">
      <c r="O7097" s="54"/>
    </row>
    <row r="7098" spans="15:15" x14ac:dyDescent="0.15">
      <c r="O7098" s="54"/>
    </row>
    <row r="7099" spans="15:15" x14ac:dyDescent="0.15">
      <c r="O7099" s="54"/>
    </row>
    <row r="7100" spans="15:15" x14ac:dyDescent="0.15">
      <c r="O7100" s="54"/>
    </row>
    <row r="7101" spans="15:15" x14ac:dyDescent="0.15">
      <c r="O7101" s="54"/>
    </row>
    <row r="7102" spans="15:15" x14ac:dyDescent="0.15">
      <c r="O7102" s="54"/>
    </row>
    <row r="7103" spans="15:15" x14ac:dyDescent="0.15">
      <c r="O7103" s="54"/>
    </row>
    <row r="7104" spans="15:15" x14ac:dyDescent="0.15">
      <c r="O7104" s="54"/>
    </row>
    <row r="7105" spans="15:15" x14ac:dyDescent="0.15">
      <c r="O7105" s="54"/>
    </row>
    <row r="7106" spans="15:15" x14ac:dyDescent="0.15">
      <c r="O7106" s="54"/>
    </row>
    <row r="7107" spans="15:15" x14ac:dyDescent="0.15">
      <c r="O7107" s="54"/>
    </row>
    <row r="7108" spans="15:15" x14ac:dyDescent="0.15">
      <c r="O7108" s="54"/>
    </row>
    <row r="7109" spans="15:15" x14ac:dyDescent="0.15">
      <c r="O7109" s="54"/>
    </row>
    <row r="7110" spans="15:15" x14ac:dyDescent="0.15">
      <c r="O7110" s="54"/>
    </row>
    <row r="7111" spans="15:15" x14ac:dyDescent="0.15">
      <c r="O7111" s="54"/>
    </row>
    <row r="7112" spans="15:15" x14ac:dyDescent="0.15">
      <c r="O7112" s="54"/>
    </row>
    <row r="7113" spans="15:15" x14ac:dyDescent="0.15">
      <c r="O7113" s="54"/>
    </row>
    <row r="7114" spans="15:15" x14ac:dyDescent="0.15">
      <c r="O7114" s="54"/>
    </row>
    <row r="7115" spans="15:15" x14ac:dyDescent="0.15">
      <c r="O7115" s="54"/>
    </row>
    <row r="7116" spans="15:15" x14ac:dyDescent="0.15">
      <c r="O7116" s="54"/>
    </row>
    <row r="7117" spans="15:15" x14ac:dyDescent="0.15">
      <c r="O7117" s="54"/>
    </row>
    <row r="7118" spans="15:15" x14ac:dyDescent="0.15">
      <c r="O7118" s="54"/>
    </row>
    <row r="7119" spans="15:15" x14ac:dyDescent="0.15">
      <c r="O7119" s="54"/>
    </row>
    <row r="7120" spans="15:15" x14ac:dyDescent="0.15">
      <c r="O7120" s="54"/>
    </row>
    <row r="7121" spans="15:15" x14ac:dyDescent="0.15">
      <c r="O7121" s="54"/>
    </row>
    <row r="7122" spans="15:15" x14ac:dyDescent="0.15">
      <c r="O7122" s="54"/>
    </row>
    <row r="7123" spans="15:15" x14ac:dyDescent="0.15">
      <c r="O7123" s="54"/>
    </row>
    <row r="7124" spans="15:15" x14ac:dyDescent="0.15">
      <c r="O7124" s="54"/>
    </row>
    <row r="7125" spans="15:15" x14ac:dyDescent="0.15">
      <c r="O7125" s="54"/>
    </row>
    <row r="7126" spans="15:15" x14ac:dyDescent="0.15">
      <c r="O7126" s="54"/>
    </row>
    <row r="7127" spans="15:15" x14ac:dyDescent="0.15">
      <c r="O7127" s="54"/>
    </row>
    <row r="7128" spans="15:15" x14ac:dyDescent="0.15">
      <c r="O7128" s="54"/>
    </row>
    <row r="7129" spans="15:15" x14ac:dyDescent="0.15">
      <c r="O7129" s="54"/>
    </row>
    <row r="7130" spans="15:15" x14ac:dyDescent="0.15">
      <c r="O7130" s="54"/>
    </row>
    <row r="7131" spans="15:15" x14ac:dyDescent="0.15">
      <c r="O7131" s="54"/>
    </row>
    <row r="7132" spans="15:15" x14ac:dyDescent="0.15">
      <c r="O7132" s="54"/>
    </row>
    <row r="7133" spans="15:15" x14ac:dyDescent="0.15">
      <c r="O7133" s="54"/>
    </row>
    <row r="7134" spans="15:15" x14ac:dyDescent="0.15">
      <c r="O7134" s="54"/>
    </row>
    <row r="7135" spans="15:15" x14ac:dyDescent="0.15">
      <c r="O7135" s="54"/>
    </row>
    <row r="7136" spans="15:15" x14ac:dyDescent="0.15">
      <c r="O7136" s="54"/>
    </row>
    <row r="7137" spans="15:15" x14ac:dyDescent="0.15">
      <c r="O7137" s="54"/>
    </row>
    <row r="7138" spans="15:15" x14ac:dyDescent="0.15">
      <c r="O7138" s="54"/>
    </row>
    <row r="7139" spans="15:15" x14ac:dyDescent="0.15">
      <c r="O7139" s="54"/>
    </row>
    <row r="7140" spans="15:15" x14ac:dyDescent="0.15">
      <c r="O7140" s="54"/>
    </row>
    <row r="7141" spans="15:15" x14ac:dyDescent="0.15">
      <c r="O7141" s="54"/>
    </row>
    <row r="7142" spans="15:15" x14ac:dyDescent="0.15">
      <c r="O7142" s="54"/>
    </row>
    <row r="7143" spans="15:15" x14ac:dyDescent="0.15">
      <c r="O7143" s="54"/>
    </row>
    <row r="7144" spans="15:15" x14ac:dyDescent="0.15">
      <c r="O7144" s="54"/>
    </row>
    <row r="7145" spans="15:15" x14ac:dyDescent="0.15">
      <c r="O7145" s="54"/>
    </row>
    <row r="7146" spans="15:15" x14ac:dyDescent="0.15">
      <c r="O7146" s="54"/>
    </row>
    <row r="7147" spans="15:15" x14ac:dyDescent="0.15">
      <c r="O7147" s="54"/>
    </row>
    <row r="7148" spans="15:15" x14ac:dyDescent="0.15">
      <c r="O7148" s="54"/>
    </row>
    <row r="7149" spans="15:15" x14ac:dyDescent="0.15">
      <c r="O7149" s="54"/>
    </row>
    <row r="7150" spans="15:15" x14ac:dyDescent="0.15">
      <c r="O7150" s="54"/>
    </row>
    <row r="7151" spans="15:15" x14ac:dyDescent="0.15">
      <c r="O7151" s="54"/>
    </row>
    <row r="7152" spans="15:15" x14ac:dyDescent="0.15">
      <c r="O7152" s="54"/>
    </row>
    <row r="7153" spans="15:15" x14ac:dyDescent="0.15">
      <c r="O7153" s="54"/>
    </row>
    <row r="7154" spans="15:15" x14ac:dyDescent="0.15">
      <c r="O7154" s="54"/>
    </row>
    <row r="7155" spans="15:15" x14ac:dyDescent="0.15">
      <c r="O7155" s="54"/>
    </row>
    <row r="7156" spans="15:15" x14ac:dyDescent="0.15">
      <c r="O7156" s="54"/>
    </row>
    <row r="7157" spans="15:15" x14ac:dyDescent="0.15">
      <c r="O7157" s="54"/>
    </row>
    <row r="7158" spans="15:15" x14ac:dyDescent="0.15">
      <c r="O7158" s="54"/>
    </row>
    <row r="7159" spans="15:15" x14ac:dyDescent="0.15">
      <c r="O7159" s="54"/>
    </row>
    <row r="7160" spans="15:15" x14ac:dyDescent="0.15">
      <c r="O7160" s="54"/>
    </row>
    <row r="7161" spans="15:15" x14ac:dyDescent="0.15">
      <c r="O7161" s="54"/>
    </row>
    <row r="7162" spans="15:15" x14ac:dyDescent="0.15">
      <c r="O7162" s="54"/>
    </row>
    <row r="7163" spans="15:15" x14ac:dyDescent="0.15">
      <c r="O7163" s="54"/>
    </row>
    <row r="7164" spans="15:15" x14ac:dyDescent="0.15">
      <c r="O7164" s="54"/>
    </row>
    <row r="7165" spans="15:15" x14ac:dyDescent="0.15">
      <c r="O7165" s="54"/>
    </row>
    <row r="7166" spans="15:15" x14ac:dyDescent="0.15">
      <c r="O7166" s="54"/>
    </row>
    <row r="7167" spans="15:15" x14ac:dyDescent="0.15">
      <c r="O7167" s="54"/>
    </row>
    <row r="7168" spans="15:15" x14ac:dyDescent="0.15">
      <c r="O7168" s="54"/>
    </row>
    <row r="7169" spans="15:15" x14ac:dyDescent="0.15">
      <c r="O7169" s="54"/>
    </row>
    <row r="7170" spans="15:15" x14ac:dyDescent="0.15">
      <c r="O7170" s="54"/>
    </row>
    <row r="7171" spans="15:15" x14ac:dyDescent="0.15">
      <c r="O7171" s="54"/>
    </row>
    <row r="7172" spans="15:15" x14ac:dyDescent="0.15">
      <c r="O7172" s="54"/>
    </row>
    <row r="7173" spans="15:15" x14ac:dyDescent="0.15">
      <c r="O7173" s="54"/>
    </row>
    <row r="7174" spans="15:15" x14ac:dyDescent="0.15">
      <c r="O7174" s="54"/>
    </row>
    <row r="7175" spans="15:15" x14ac:dyDescent="0.15">
      <c r="O7175" s="54"/>
    </row>
    <row r="7176" spans="15:15" x14ac:dyDescent="0.15">
      <c r="O7176" s="54"/>
    </row>
    <row r="7177" spans="15:15" x14ac:dyDescent="0.15">
      <c r="O7177" s="54"/>
    </row>
    <row r="7178" spans="15:15" x14ac:dyDescent="0.15">
      <c r="O7178" s="54"/>
    </row>
    <row r="7179" spans="15:15" x14ac:dyDescent="0.15">
      <c r="O7179" s="54"/>
    </row>
    <row r="7180" spans="15:15" x14ac:dyDescent="0.15">
      <c r="O7180" s="54"/>
    </row>
    <row r="7181" spans="15:15" x14ac:dyDescent="0.15">
      <c r="O7181" s="54"/>
    </row>
    <row r="7182" spans="15:15" x14ac:dyDescent="0.15">
      <c r="O7182" s="54"/>
    </row>
    <row r="7183" spans="15:15" x14ac:dyDescent="0.15">
      <c r="O7183" s="54"/>
    </row>
    <row r="7184" spans="15:15" x14ac:dyDescent="0.15">
      <c r="O7184" s="54"/>
    </row>
    <row r="7185" spans="15:15" x14ac:dyDescent="0.15">
      <c r="O7185" s="54"/>
    </row>
    <row r="7186" spans="15:15" x14ac:dyDescent="0.15">
      <c r="O7186" s="54"/>
    </row>
    <row r="7187" spans="15:15" x14ac:dyDescent="0.15">
      <c r="O7187" s="54"/>
    </row>
    <row r="7188" spans="15:15" x14ac:dyDescent="0.15">
      <c r="O7188" s="54"/>
    </row>
    <row r="7189" spans="15:15" x14ac:dyDescent="0.15">
      <c r="O7189" s="54"/>
    </row>
    <row r="7190" spans="15:15" x14ac:dyDescent="0.15">
      <c r="O7190" s="54"/>
    </row>
    <row r="7191" spans="15:15" x14ac:dyDescent="0.15">
      <c r="O7191" s="54"/>
    </row>
    <row r="7192" spans="15:15" x14ac:dyDescent="0.15">
      <c r="O7192" s="54"/>
    </row>
    <row r="7193" spans="15:15" x14ac:dyDescent="0.15">
      <c r="O7193" s="54"/>
    </row>
    <row r="7194" spans="15:15" x14ac:dyDescent="0.15">
      <c r="O7194" s="54"/>
    </row>
    <row r="7195" spans="15:15" x14ac:dyDescent="0.15">
      <c r="O7195" s="54"/>
    </row>
    <row r="7196" spans="15:15" x14ac:dyDescent="0.15">
      <c r="O7196" s="54"/>
    </row>
    <row r="7197" spans="15:15" x14ac:dyDescent="0.15">
      <c r="O7197" s="54"/>
    </row>
    <row r="7198" spans="15:15" x14ac:dyDescent="0.15">
      <c r="O7198" s="54"/>
    </row>
    <row r="7199" spans="15:15" x14ac:dyDescent="0.15">
      <c r="O7199" s="54"/>
    </row>
    <row r="7200" spans="15:15" x14ac:dyDescent="0.15">
      <c r="O7200" s="54"/>
    </row>
    <row r="7201" spans="15:15" x14ac:dyDescent="0.15">
      <c r="O7201" s="54"/>
    </row>
    <row r="7202" spans="15:15" x14ac:dyDescent="0.15">
      <c r="O7202" s="54"/>
    </row>
    <row r="7203" spans="15:15" x14ac:dyDescent="0.15">
      <c r="O7203" s="54"/>
    </row>
    <row r="7204" spans="15:15" x14ac:dyDescent="0.15">
      <c r="O7204" s="54"/>
    </row>
    <row r="7205" spans="15:15" x14ac:dyDescent="0.15">
      <c r="O7205" s="54"/>
    </row>
    <row r="7206" spans="15:15" x14ac:dyDescent="0.15">
      <c r="O7206" s="54"/>
    </row>
    <row r="7207" spans="15:15" x14ac:dyDescent="0.15">
      <c r="O7207" s="54"/>
    </row>
    <row r="7208" spans="15:15" x14ac:dyDescent="0.15">
      <c r="O7208" s="54"/>
    </row>
    <row r="7209" spans="15:15" x14ac:dyDescent="0.15">
      <c r="O7209" s="54"/>
    </row>
    <row r="7210" spans="15:15" x14ac:dyDescent="0.15">
      <c r="O7210" s="54"/>
    </row>
    <row r="7211" spans="15:15" x14ac:dyDescent="0.15">
      <c r="O7211" s="54"/>
    </row>
    <row r="7212" spans="15:15" x14ac:dyDescent="0.15">
      <c r="O7212" s="54"/>
    </row>
    <row r="7213" spans="15:15" x14ac:dyDescent="0.15">
      <c r="O7213" s="54"/>
    </row>
    <row r="7214" spans="15:15" x14ac:dyDescent="0.15">
      <c r="O7214" s="54"/>
    </row>
    <row r="7215" spans="15:15" x14ac:dyDescent="0.15">
      <c r="O7215" s="54"/>
    </row>
    <row r="7216" spans="15:15" x14ac:dyDescent="0.15">
      <c r="O7216" s="54"/>
    </row>
    <row r="7217" spans="15:15" x14ac:dyDescent="0.15">
      <c r="O7217" s="54"/>
    </row>
    <row r="7218" spans="15:15" x14ac:dyDescent="0.15">
      <c r="O7218" s="54"/>
    </row>
    <row r="7219" spans="15:15" x14ac:dyDescent="0.15">
      <c r="O7219" s="54"/>
    </row>
    <row r="7220" spans="15:15" x14ac:dyDescent="0.15">
      <c r="O7220" s="54"/>
    </row>
    <row r="7221" spans="15:15" x14ac:dyDescent="0.15">
      <c r="O7221" s="54"/>
    </row>
    <row r="7222" spans="15:15" x14ac:dyDescent="0.15">
      <c r="O7222" s="54"/>
    </row>
    <row r="7223" spans="15:15" x14ac:dyDescent="0.15">
      <c r="O7223" s="54"/>
    </row>
    <row r="7224" spans="15:15" x14ac:dyDescent="0.15">
      <c r="O7224" s="54"/>
    </row>
    <row r="7225" spans="15:15" x14ac:dyDescent="0.15">
      <c r="O7225" s="54"/>
    </row>
    <row r="7226" spans="15:15" x14ac:dyDescent="0.15">
      <c r="O7226" s="54"/>
    </row>
    <row r="7227" spans="15:15" x14ac:dyDescent="0.15">
      <c r="O7227" s="54"/>
    </row>
    <row r="7228" spans="15:15" x14ac:dyDescent="0.15">
      <c r="O7228" s="54"/>
    </row>
    <row r="7229" spans="15:15" x14ac:dyDescent="0.15">
      <c r="O7229" s="54"/>
    </row>
    <row r="7230" spans="15:15" x14ac:dyDescent="0.15">
      <c r="O7230" s="54"/>
    </row>
    <row r="7231" spans="15:15" x14ac:dyDescent="0.15">
      <c r="O7231" s="54"/>
    </row>
    <row r="7232" spans="15:15" x14ac:dyDescent="0.15">
      <c r="O7232" s="54"/>
    </row>
    <row r="7233" spans="15:15" x14ac:dyDescent="0.15">
      <c r="O7233" s="54"/>
    </row>
    <row r="7234" spans="15:15" x14ac:dyDescent="0.15">
      <c r="O7234" s="54"/>
    </row>
    <row r="7235" spans="15:15" x14ac:dyDescent="0.15">
      <c r="O7235" s="54"/>
    </row>
    <row r="7236" spans="15:15" x14ac:dyDescent="0.15">
      <c r="O7236" s="54"/>
    </row>
    <row r="7237" spans="15:15" x14ac:dyDescent="0.15">
      <c r="O7237" s="54"/>
    </row>
    <row r="7238" spans="15:15" x14ac:dyDescent="0.15">
      <c r="O7238" s="54"/>
    </row>
    <row r="7239" spans="15:15" x14ac:dyDescent="0.15">
      <c r="O7239" s="54"/>
    </row>
    <row r="7240" spans="15:15" x14ac:dyDescent="0.15">
      <c r="O7240" s="54"/>
    </row>
    <row r="7241" spans="15:15" x14ac:dyDescent="0.15">
      <c r="O7241" s="54"/>
    </row>
    <row r="7242" spans="15:15" x14ac:dyDescent="0.15">
      <c r="O7242" s="54"/>
    </row>
    <row r="7243" spans="15:15" x14ac:dyDescent="0.15">
      <c r="O7243" s="54"/>
    </row>
    <row r="7244" spans="15:15" x14ac:dyDescent="0.15">
      <c r="O7244" s="54"/>
    </row>
    <row r="7245" spans="15:15" x14ac:dyDescent="0.15">
      <c r="O7245" s="54"/>
    </row>
    <row r="7246" spans="15:15" x14ac:dyDescent="0.15">
      <c r="O7246" s="54"/>
    </row>
    <row r="7247" spans="15:15" x14ac:dyDescent="0.15">
      <c r="O7247" s="54"/>
    </row>
    <row r="7248" spans="15:15" x14ac:dyDescent="0.15">
      <c r="O7248" s="54"/>
    </row>
    <row r="7249" spans="15:15" x14ac:dyDescent="0.15">
      <c r="O7249" s="54"/>
    </row>
    <row r="7250" spans="15:15" x14ac:dyDescent="0.15">
      <c r="O7250" s="54"/>
    </row>
    <row r="7251" spans="15:15" x14ac:dyDescent="0.15">
      <c r="O7251" s="54"/>
    </row>
    <row r="7252" spans="15:15" x14ac:dyDescent="0.15">
      <c r="O7252" s="54"/>
    </row>
    <row r="7253" spans="15:15" x14ac:dyDescent="0.15">
      <c r="O7253" s="54"/>
    </row>
    <row r="7254" spans="15:15" x14ac:dyDescent="0.15">
      <c r="O7254" s="54"/>
    </row>
    <row r="7255" spans="15:15" x14ac:dyDescent="0.15">
      <c r="O7255" s="54"/>
    </row>
    <row r="7256" spans="15:15" x14ac:dyDescent="0.15">
      <c r="O7256" s="54"/>
    </row>
    <row r="7257" spans="15:15" x14ac:dyDescent="0.15">
      <c r="O7257" s="54"/>
    </row>
    <row r="7258" spans="15:15" x14ac:dyDescent="0.15">
      <c r="O7258" s="54"/>
    </row>
    <row r="7259" spans="15:15" x14ac:dyDescent="0.15">
      <c r="O7259" s="54"/>
    </row>
    <row r="7260" spans="15:15" x14ac:dyDescent="0.15">
      <c r="O7260" s="54"/>
    </row>
    <row r="7261" spans="15:15" x14ac:dyDescent="0.15">
      <c r="O7261" s="54"/>
    </row>
    <row r="7262" spans="15:15" x14ac:dyDescent="0.15">
      <c r="O7262" s="54"/>
    </row>
    <row r="7263" spans="15:15" x14ac:dyDescent="0.15">
      <c r="O7263" s="54"/>
    </row>
    <row r="7264" spans="15:15" x14ac:dyDescent="0.15">
      <c r="O7264" s="54"/>
    </row>
    <row r="7265" spans="15:15" x14ac:dyDescent="0.15">
      <c r="O7265" s="54"/>
    </row>
    <row r="7266" spans="15:15" x14ac:dyDescent="0.15">
      <c r="O7266" s="54"/>
    </row>
    <row r="7267" spans="15:15" x14ac:dyDescent="0.15">
      <c r="O7267" s="54"/>
    </row>
    <row r="7268" spans="15:15" x14ac:dyDescent="0.15">
      <c r="O7268" s="54"/>
    </row>
    <row r="7269" spans="15:15" x14ac:dyDescent="0.15">
      <c r="O7269" s="54"/>
    </row>
    <row r="7270" spans="15:15" x14ac:dyDescent="0.15">
      <c r="O7270" s="54"/>
    </row>
    <row r="7271" spans="15:15" x14ac:dyDescent="0.15">
      <c r="O7271" s="54"/>
    </row>
    <row r="7272" spans="15:15" x14ac:dyDescent="0.15">
      <c r="O7272" s="54"/>
    </row>
    <row r="7273" spans="15:15" x14ac:dyDescent="0.15">
      <c r="O7273" s="54"/>
    </row>
    <row r="7274" spans="15:15" x14ac:dyDescent="0.15">
      <c r="O7274" s="54"/>
    </row>
    <row r="7275" spans="15:15" x14ac:dyDescent="0.15">
      <c r="O7275" s="54"/>
    </row>
    <row r="7276" spans="15:15" x14ac:dyDescent="0.15">
      <c r="O7276" s="54"/>
    </row>
    <row r="7277" spans="15:15" x14ac:dyDescent="0.15">
      <c r="O7277" s="54"/>
    </row>
    <row r="7278" spans="15:15" x14ac:dyDescent="0.15">
      <c r="O7278" s="54"/>
    </row>
    <row r="7279" spans="15:15" x14ac:dyDescent="0.15">
      <c r="O7279" s="54"/>
    </row>
    <row r="7280" spans="15:15" x14ac:dyDescent="0.15">
      <c r="O7280" s="54"/>
    </row>
    <row r="7281" spans="15:15" x14ac:dyDescent="0.15">
      <c r="O7281" s="54"/>
    </row>
    <row r="7282" spans="15:15" x14ac:dyDescent="0.15">
      <c r="O7282" s="54"/>
    </row>
    <row r="7283" spans="15:15" x14ac:dyDescent="0.15">
      <c r="O7283" s="54"/>
    </row>
    <row r="7284" spans="15:15" x14ac:dyDescent="0.15">
      <c r="O7284" s="54"/>
    </row>
    <row r="7285" spans="15:15" x14ac:dyDescent="0.15">
      <c r="O7285" s="54"/>
    </row>
    <row r="7286" spans="15:15" x14ac:dyDescent="0.15">
      <c r="O7286" s="54"/>
    </row>
    <row r="7287" spans="15:15" x14ac:dyDescent="0.15">
      <c r="O7287" s="54"/>
    </row>
    <row r="7288" spans="15:15" x14ac:dyDescent="0.15">
      <c r="O7288" s="54"/>
    </row>
    <row r="7289" spans="15:15" x14ac:dyDescent="0.15">
      <c r="O7289" s="54"/>
    </row>
    <row r="7290" spans="15:15" x14ac:dyDescent="0.15">
      <c r="O7290" s="54"/>
    </row>
    <row r="7291" spans="15:15" x14ac:dyDescent="0.15">
      <c r="O7291" s="54"/>
    </row>
    <row r="7292" spans="15:15" x14ac:dyDescent="0.15">
      <c r="O7292" s="54"/>
    </row>
    <row r="7293" spans="15:15" x14ac:dyDescent="0.15">
      <c r="O7293" s="54"/>
    </row>
    <row r="7294" spans="15:15" x14ac:dyDescent="0.15">
      <c r="O7294" s="54"/>
    </row>
    <row r="7295" spans="15:15" x14ac:dyDescent="0.15">
      <c r="O7295" s="54"/>
    </row>
    <row r="7296" spans="15:15" x14ac:dyDescent="0.15">
      <c r="O7296" s="54"/>
    </row>
    <row r="7297" spans="15:15" x14ac:dyDescent="0.15">
      <c r="O7297" s="54"/>
    </row>
    <row r="7298" spans="15:15" x14ac:dyDescent="0.15">
      <c r="O7298" s="54"/>
    </row>
    <row r="7299" spans="15:15" x14ac:dyDescent="0.15">
      <c r="O7299" s="54"/>
    </row>
    <row r="7300" spans="15:15" x14ac:dyDescent="0.15">
      <c r="O7300" s="54"/>
    </row>
    <row r="7301" spans="15:15" x14ac:dyDescent="0.15">
      <c r="O7301" s="54"/>
    </row>
    <row r="7302" spans="15:15" x14ac:dyDescent="0.15">
      <c r="O7302" s="54"/>
    </row>
    <row r="7303" spans="15:15" x14ac:dyDescent="0.15">
      <c r="O7303" s="54"/>
    </row>
    <row r="7304" spans="15:15" x14ac:dyDescent="0.15">
      <c r="O7304" s="54"/>
    </row>
    <row r="7305" spans="15:15" x14ac:dyDescent="0.15">
      <c r="O7305" s="54"/>
    </row>
    <row r="7306" spans="15:15" x14ac:dyDescent="0.15">
      <c r="O7306" s="54"/>
    </row>
    <row r="7307" spans="15:15" x14ac:dyDescent="0.15">
      <c r="O7307" s="54"/>
    </row>
    <row r="7308" spans="15:15" x14ac:dyDescent="0.15">
      <c r="O7308" s="54"/>
    </row>
    <row r="7309" spans="15:15" x14ac:dyDescent="0.15">
      <c r="O7309" s="54"/>
    </row>
    <row r="7310" spans="15:15" x14ac:dyDescent="0.15">
      <c r="O7310" s="54"/>
    </row>
    <row r="7311" spans="15:15" x14ac:dyDescent="0.15">
      <c r="O7311" s="54"/>
    </row>
    <row r="7312" spans="15:15" x14ac:dyDescent="0.15">
      <c r="O7312" s="54"/>
    </row>
    <row r="7313" spans="15:15" x14ac:dyDescent="0.15">
      <c r="O7313" s="54"/>
    </row>
    <row r="7314" spans="15:15" x14ac:dyDescent="0.15">
      <c r="O7314" s="54"/>
    </row>
    <row r="7315" spans="15:15" x14ac:dyDescent="0.15">
      <c r="O7315" s="54"/>
    </row>
    <row r="7316" spans="15:15" x14ac:dyDescent="0.15">
      <c r="O7316" s="54"/>
    </row>
    <row r="7317" spans="15:15" x14ac:dyDescent="0.15">
      <c r="O7317" s="54"/>
    </row>
    <row r="7318" spans="15:15" x14ac:dyDescent="0.15">
      <c r="O7318" s="54"/>
    </row>
    <row r="7319" spans="15:15" x14ac:dyDescent="0.15">
      <c r="O7319" s="54"/>
    </row>
    <row r="7320" spans="15:15" x14ac:dyDescent="0.15">
      <c r="O7320" s="54"/>
    </row>
    <row r="7321" spans="15:15" x14ac:dyDescent="0.15">
      <c r="O7321" s="54"/>
    </row>
    <row r="7322" spans="15:15" x14ac:dyDescent="0.15">
      <c r="O7322" s="54"/>
    </row>
    <row r="7323" spans="15:15" x14ac:dyDescent="0.15">
      <c r="O7323" s="54"/>
    </row>
    <row r="7324" spans="15:15" x14ac:dyDescent="0.15">
      <c r="O7324" s="54"/>
    </row>
    <row r="7325" spans="15:15" x14ac:dyDescent="0.15">
      <c r="O7325" s="54"/>
    </row>
    <row r="7326" spans="15:15" x14ac:dyDescent="0.15">
      <c r="O7326" s="54"/>
    </row>
    <row r="7327" spans="15:15" x14ac:dyDescent="0.15">
      <c r="O7327" s="54"/>
    </row>
    <row r="7328" spans="15:15" x14ac:dyDescent="0.15">
      <c r="O7328" s="54"/>
    </row>
    <row r="7329" spans="15:15" x14ac:dyDescent="0.15">
      <c r="O7329" s="54"/>
    </row>
    <row r="7330" spans="15:15" x14ac:dyDescent="0.15">
      <c r="O7330" s="54"/>
    </row>
    <row r="7331" spans="15:15" x14ac:dyDescent="0.15">
      <c r="O7331" s="54"/>
    </row>
    <row r="7332" spans="15:15" x14ac:dyDescent="0.15">
      <c r="O7332" s="54"/>
    </row>
    <row r="7333" spans="15:15" x14ac:dyDescent="0.15">
      <c r="O7333" s="54"/>
    </row>
    <row r="7334" spans="15:15" x14ac:dyDescent="0.15">
      <c r="O7334" s="54"/>
    </row>
    <row r="7335" spans="15:15" x14ac:dyDescent="0.15">
      <c r="O7335" s="54"/>
    </row>
    <row r="7336" spans="15:15" x14ac:dyDescent="0.15">
      <c r="O7336" s="54"/>
    </row>
    <row r="7337" spans="15:15" x14ac:dyDescent="0.15">
      <c r="O7337" s="54"/>
    </row>
    <row r="7338" spans="15:15" x14ac:dyDescent="0.15">
      <c r="O7338" s="54"/>
    </row>
    <row r="7339" spans="15:15" x14ac:dyDescent="0.15">
      <c r="O7339" s="54"/>
    </row>
    <row r="7340" spans="15:15" x14ac:dyDescent="0.15">
      <c r="O7340" s="54"/>
    </row>
    <row r="7341" spans="15:15" x14ac:dyDescent="0.15">
      <c r="O7341" s="54"/>
    </row>
    <row r="7342" spans="15:15" x14ac:dyDescent="0.15">
      <c r="O7342" s="54"/>
    </row>
    <row r="7343" spans="15:15" x14ac:dyDescent="0.15">
      <c r="O7343" s="54"/>
    </row>
    <row r="7344" spans="15:15" x14ac:dyDescent="0.15">
      <c r="O7344" s="54"/>
    </row>
    <row r="7345" spans="15:15" x14ac:dyDescent="0.15">
      <c r="O7345" s="54"/>
    </row>
    <row r="7346" spans="15:15" x14ac:dyDescent="0.15">
      <c r="O7346" s="54"/>
    </row>
    <row r="7347" spans="15:15" x14ac:dyDescent="0.15">
      <c r="O7347" s="54"/>
    </row>
    <row r="7348" spans="15:15" x14ac:dyDescent="0.15">
      <c r="O7348" s="54"/>
    </row>
    <row r="7349" spans="15:15" x14ac:dyDescent="0.15">
      <c r="O7349" s="54"/>
    </row>
    <row r="7350" spans="15:15" x14ac:dyDescent="0.15">
      <c r="O7350" s="54"/>
    </row>
    <row r="7351" spans="15:15" x14ac:dyDescent="0.15">
      <c r="O7351" s="54"/>
    </row>
    <row r="7352" spans="15:15" x14ac:dyDescent="0.15">
      <c r="O7352" s="54"/>
    </row>
    <row r="7353" spans="15:15" x14ac:dyDescent="0.15">
      <c r="O7353" s="54"/>
    </row>
    <row r="7354" spans="15:15" x14ac:dyDescent="0.15">
      <c r="O7354" s="54"/>
    </row>
    <row r="7355" spans="15:15" x14ac:dyDescent="0.15">
      <c r="O7355" s="54"/>
    </row>
    <row r="7356" spans="15:15" x14ac:dyDescent="0.15">
      <c r="O7356" s="54"/>
    </row>
    <row r="7357" spans="15:15" x14ac:dyDescent="0.15">
      <c r="O7357" s="54"/>
    </row>
    <row r="7358" spans="15:15" x14ac:dyDescent="0.15">
      <c r="O7358" s="54"/>
    </row>
    <row r="7359" spans="15:15" x14ac:dyDescent="0.15">
      <c r="O7359" s="54"/>
    </row>
    <row r="7360" spans="15:15" x14ac:dyDescent="0.15">
      <c r="O7360" s="54"/>
    </row>
    <row r="7361" spans="15:15" x14ac:dyDescent="0.15">
      <c r="O7361" s="54"/>
    </row>
    <row r="7362" spans="15:15" x14ac:dyDescent="0.15">
      <c r="O7362" s="54"/>
    </row>
    <row r="7363" spans="15:15" x14ac:dyDescent="0.15">
      <c r="O7363" s="54"/>
    </row>
    <row r="7364" spans="15:15" x14ac:dyDescent="0.15">
      <c r="O7364" s="54"/>
    </row>
    <row r="7365" spans="15:15" x14ac:dyDescent="0.15">
      <c r="O7365" s="54"/>
    </row>
    <row r="7366" spans="15:15" x14ac:dyDescent="0.15">
      <c r="O7366" s="54"/>
    </row>
    <row r="7367" spans="15:15" x14ac:dyDescent="0.15">
      <c r="O7367" s="54"/>
    </row>
    <row r="7368" spans="15:15" x14ac:dyDescent="0.15">
      <c r="O7368" s="54"/>
    </row>
    <row r="7369" spans="15:15" x14ac:dyDescent="0.15">
      <c r="O7369" s="54"/>
    </row>
    <row r="7370" spans="15:15" x14ac:dyDescent="0.15">
      <c r="O7370" s="54"/>
    </row>
    <row r="7371" spans="15:15" x14ac:dyDescent="0.15">
      <c r="O7371" s="54"/>
    </row>
    <row r="7372" spans="15:15" x14ac:dyDescent="0.15">
      <c r="O7372" s="54"/>
    </row>
    <row r="7373" spans="15:15" x14ac:dyDescent="0.15">
      <c r="O7373" s="54"/>
    </row>
    <row r="7374" spans="15:15" x14ac:dyDescent="0.15">
      <c r="O7374" s="54"/>
    </row>
    <row r="7375" spans="15:15" x14ac:dyDescent="0.15">
      <c r="O7375" s="54"/>
    </row>
    <row r="7376" spans="15:15" x14ac:dyDescent="0.15">
      <c r="O7376" s="54"/>
    </row>
    <row r="7377" spans="15:15" x14ac:dyDescent="0.15">
      <c r="O7377" s="54"/>
    </row>
    <row r="7378" spans="15:15" x14ac:dyDescent="0.15">
      <c r="O7378" s="54"/>
    </row>
    <row r="7379" spans="15:15" x14ac:dyDescent="0.15">
      <c r="O7379" s="54"/>
    </row>
    <row r="7380" spans="15:15" x14ac:dyDescent="0.15">
      <c r="O7380" s="54"/>
    </row>
    <row r="7381" spans="15:15" x14ac:dyDescent="0.15">
      <c r="O7381" s="54"/>
    </row>
    <row r="7382" spans="15:15" x14ac:dyDescent="0.15">
      <c r="O7382" s="54"/>
    </row>
    <row r="7383" spans="15:15" x14ac:dyDescent="0.15">
      <c r="O7383" s="54"/>
    </row>
    <row r="7384" spans="15:15" x14ac:dyDescent="0.15">
      <c r="O7384" s="54"/>
    </row>
    <row r="7385" spans="15:15" x14ac:dyDescent="0.15">
      <c r="O7385" s="54"/>
    </row>
    <row r="7386" spans="15:15" x14ac:dyDescent="0.15">
      <c r="O7386" s="54"/>
    </row>
    <row r="7387" spans="15:15" x14ac:dyDescent="0.15">
      <c r="O7387" s="54"/>
    </row>
    <row r="7388" spans="15:15" x14ac:dyDescent="0.15">
      <c r="O7388" s="54"/>
    </row>
    <row r="7389" spans="15:15" x14ac:dyDescent="0.15">
      <c r="O7389" s="54"/>
    </row>
    <row r="7390" spans="15:15" x14ac:dyDescent="0.15">
      <c r="O7390" s="54"/>
    </row>
    <row r="7391" spans="15:15" x14ac:dyDescent="0.15">
      <c r="O7391" s="54"/>
    </row>
    <row r="7392" spans="15:15" x14ac:dyDescent="0.15">
      <c r="O7392" s="54"/>
    </row>
    <row r="7393" spans="15:15" x14ac:dyDescent="0.15">
      <c r="O7393" s="54"/>
    </row>
    <row r="7394" spans="15:15" x14ac:dyDescent="0.15">
      <c r="O7394" s="54"/>
    </row>
    <row r="7395" spans="15:15" x14ac:dyDescent="0.15">
      <c r="O7395" s="54"/>
    </row>
    <row r="7396" spans="15:15" x14ac:dyDescent="0.15">
      <c r="O7396" s="54"/>
    </row>
    <row r="7397" spans="15:15" x14ac:dyDescent="0.15">
      <c r="O7397" s="54"/>
    </row>
    <row r="7398" spans="15:15" x14ac:dyDescent="0.15">
      <c r="O7398" s="54"/>
    </row>
    <row r="7399" spans="15:15" x14ac:dyDescent="0.15">
      <c r="O7399" s="54"/>
    </row>
    <row r="7400" spans="15:15" x14ac:dyDescent="0.15">
      <c r="O7400" s="54"/>
    </row>
    <row r="7401" spans="15:15" x14ac:dyDescent="0.15">
      <c r="O7401" s="54"/>
    </row>
    <row r="7402" spans="15:15" x14ac:dyDescent="0.15">
      <c r="O7402" s="54"/>
    </row>
    <row r="7403" spans="15:15" x14ac:dyDescent="0.15">
      <c r="O7403" s="54"/>
    </row>
    <row r="7404" spans="15:15" x14ac:dyDescent="0.15">
      <c r="O7404" s="54"/>
    </row>
    <row r="7405" spans="15:15" x14ac:dyDescent="0.15">
      <c r="O7405" s="54"/>
    </row>
    <row r="7406" spans="15:15" x14ac:dyDescent="0.15">
      <c r="O7406" s="54"/>
    </row>
    <row r="7407" spans="15:15" x14ac:dyDescent="0.15">
      <c r="O7407" s="54"/>
    </row>
    <row r="7408" spans="15:15" x14ac:dyDescent="0.15">
      <c r="O7408" s="54"/>
    </row>
    <row r="7409" spans="15:15" x14ac:dyDescent="0.15">
      <c r="O7409" s="54"/>
    </row>
    <row r="7410" spans="15:15" x14ac:dyDescent="0.15">
      <c r="O7410" s="54"/>
    </row>
    <row r="7411" spans="15:15" x14ac:dyDescent="0.15">
      <c r="O7411" s="54"/>
    </row>
    <row r="7412" spans="15:15" x14ac:dyDescent="0.15">
      <c r="O7412" s="54"/>
    </row>
    <row r="7413" spans="15:15" x14ac:dyDescent="0.15">
      <c r="O7413" s="54"/>
    </row>
    <row r="7414" spans="15:15" x14ac:dyDescent="0.15">
      <c r="O7414" s="54"/>
    </row>
    <row r="7415" spans="15:15" x14ac:dyDescent="0.15">
      <c r="O7415" s="54"/>
    </row>
    <row r="7416" spans="15:15" x14ac:dyDescent="0.15">
      <c r="O7416" s="54"/>
    </row>
    <row r="7417" spans="15:15" x14ac:dyDescent="0.15">
      <c r="O7417" s="54"/>
    </row>
    <row r="7418" spans="15:15" x14ac:dyDescent="0.15">
      <c r="O7418" s="54"/>
    </row>
    <row r="7419" spans="15:15" x14ac:dyDescent="0.15">
      <c r="O7419" s="54"/>
    </row>
    <row r="7420" spans="15:15" x14ac:dyDescent="0.15">
      <c r="O7420" s="54"/>
    </row>
    <row r="7421" spans="15:15" x14ac:dyDescent="0.15">
      <c r="O7421" s="54"/>
    </row>
    <row r="7422" spans="15:15" x14ac:dyDescent="0.15">
      <c r="O7422" s="54"/>
    </row>
    <row r="7423" spans="15:15" x14ac:dyDescent="0.15">
      <c r="O7423" s="54"/>
    </row>
    <row r="7424" spans="15:15" x14ac:dyDescent="0.15">
      <c r="O7424" s="54"/>
    </row>
    <row r="7425" spans="15:15" x14ac:dyDescent="0.15">
      <c r="O7425" s="54"/>
    </row>
    <row r="7426" spans="15:15" x14ac:dyDescent="0.15">
      <c r="O7426" s="54"/>
    </row>
    <row r="7427" spans="15:15" x14ac:dyDescent="0.15">
      <c r="O7427" s="54"/>
    </row>
    <row r="7428" spans="15:15" x14ac:dyDescent="0.15">
      <c r="O7428" s="54"/>
    </row>
    <row r="7429" spans="15:15" x14ac:dyDescent="0.15">
      <c r="O7429" s="54"/>
    </row>
    <row r="7430" spans="15:15" x14ac:dyDescent="0.15">
      <c r="O7430" s="54"/>
    </row>
    <row r="7431" spans="15:15" x14ac:dyDescent="0.15">
      <c r="O7431" s="54"/>
    </row>
    <row r="7432" spans="15:15" x14ac:dyDescent="0.15">
      <c r="O7432" s="54"/>
    </row>
    <row r="7433" spans="15:15" x14ac:dyDescent="0.15">
      <c r="O7433" s="54"/>
    </row>
    <row r="7434" spans="15:15" x14ac:dyDescent="0.15">
      <c r="O7434" s="54"/>
    </row>
    <row r="7435" spans="15:15" x14ac:dyDescent="0.15">
      <c r="O7435" s="54"/>
    </row>
    <row r="7436" spans="15:15" x14ac:dyDescent="0.15">
      <c r="O7436" s="54"/>
    </row>
    <row r="7437" spans="15:15" x14ac:dyDescent="0.15">
      <c r="O7437" s="54"/>
    </row>
    <row r="7438" spans="15:15" x14ac:dyDescent="0.15">
      <c r="O7438" s="54"/>
    </row>
    <row r="7439" spans="15:15" x14ac:dyDescent="0.15">
      <c r="O7439" s="54"/>
    </row>
    <row r="7440" spans="15:15" x14ac:dyDescent="0.15">
      <c r="O7440" s="54"/>
    </row>
    <row r="7441" spans="15:15" x14ac:dyDescent="0.15">
      <c r="O7441" s="54"/>
    </row>
    <row r="7442" spans="15:15" x14ac:dyDescent="0.15">
      <c r="O7442" s="54"/>
    </row>
    <row r="7443" spans="15:15" x14ac:dyDescent="0.15">
      <c r="O7443" s="54"/>
    </row>
    <row r="7444" spans="15:15" x14ac:dyDescent="0.15">
      <c r="O7444" s="54"/>
    </row>
    <row r="7445" spans="15:15" x14ac:dyDescent="0.15">
      <c r="O7445" s="54"/>
    </row>
    <row r="7446" spans="15:15" x14ac:dyDescent="0.15">
      <c r="O7446" s="54"/>
    </row>
    <row r="7447" spans="15:15" x14ac:dyDescent="0.15">
      <c r="O7447" s="54"/>
    </row>
    <row r="7448" spans="15:15" x14ac:dyDescent="0.15">
      <c r="O7448" s="54"/>
    </row>
    <row r="7449" spans="15:15" x14ac:dyDescent="0.15">
      <c r="O7449" s="54"/>
    </row>
    <row r="7450" spans="15:15" x14ac:dyDescent="0.15">
      <c r="O7450" s="54"/>
    </row>
    <row r="7451" spans="15:15" x14ac:dyDescent="0.15">
      <c r="O7451" s="54"/>
    </row>
    <row r="7452" spans="15:15" x14ac:dyDescent="0.15">
      <c r="O7452" s="54"/>
    </row>
    <row r="7453" spans="15:15" x14ac:dyDescent="0.15">
      <c r="O7453" s="54"/>
    </row>
    <row r="7454" spans="15:15" x14ac:dyDescent="0.15">
      <c r="O7454" s="54"/>
    </row>
    <row r="7455" spans="15:15" x14ac:dyDescent="0.15">
      <c r="O7455" s="54"/>
    </row>
    <row r="7456" spans="15:15" x14ac:dyDescent="0.15">
      <c r="O7456" s="54"/>
    </row>
    <row r="7457" spans="15:15" x14ac:dyDescent="0.15">
      <c r="O7457" s="54"/>
    </row>
    <row r="7458" spans="15:15" x14ac:dyDescent="0.15">
      <c r="O7458" s="54"/>
    </row>
    <row r="7459" spans="15:15" x14ac:dyDescent="0.15">
      <c r="O7459" s="54"/>
    </row>
    <row r="7460" spans="15:15" x14ac:dyDescent="0.15">
      <c r="O7460" s="54"/>
    </row>
    <row r="7461" spans="15:15" x14ac:dyDescent="0.15">
      <c r="O7461" s="54"/>
    </row>
    <row r="7462" spans="15:15" x14ac:dyDescent="0.15">
      <c r="O7462" s="54"/>
    </row>
    <row r="7463" spans="15:15" x14ac:dyDescent="0.15">
      <c r="O7463" s="54"/>
    </row>
    <row r="7464" spans="15:15" x14ac:dyDescent="0.15">
      <c r="O7464" s="54"/>
    </row>
    <row r="7465" spans="15:15" x14ac:dyDescent="0.15">
      <c r="O7465" s="54"/>
    </row>
    <row r="7466" spans="15:15" x14ac:dyDescent="0.15">
      <c r="O7466" s="54"/>
    </row>
    <row r="7467" spans="15:15" x14ac:dyDescent="0.15">
      <c r="O7467" s="54"/>
    </row>
    <row r="7468" spans="15:15" x14ac:dyDescent="0.15">
      <c r="O7468" s="54"/>
    </row>
    <row r="7469" spans="15:15" x14ac:dyDescent="0.15">
      <c r="O7469" s="54"/>
    </row>
    <row r="7470" spans="15:15" x14ac:dyDescent="0.15">
      <c r="O7470" s="54"/>
    </row>
    <row r="7471" spans="15:15" x14ac:dyDescent="0.15">
      <c r="O7471" s="54"/>
    </row>
    <row r="7472" spans="15:15" x14ac:dyDescent="0.15">
      <c r="O7472" s="54"/>
    </row>
    <row r="7473" spans="15:15" x14ac:dyDescent="0.15">
      <c r="O7473" s="54"/>
    </row>
    <row r="7474" spans="15:15" x14ac:dyDescent="0.15">
      <c r="O7474" s="54"/>
    </row>
    <row r="7475" spans="15:15" x14ac:dyDescent="0.15">
      <c r="O7475" s="54"/>
    </row>
    <row r="7476" spans="15:15" x14ac:dyDescent="0.15">
      <c r="O7476" s="54"/>
    </row>
    <row r="7477" spans="15:15" x14ac:dyDescent="0.15">
      <c r="O7477" s="54"/>
    </row>
    <row r="7478" spans="15:15" x14ac:dyDescent="0.15">
      <c r="O7478" s="54"/>
    </row>
    <row r="7479" spans="15:15" x14ac:dyDescent="0.15">
      <c r="O7479" s="54"/>
    </row>
    <row r="7480" spans="15:15" x14ac:dyDescent="0.15">
      <c r="O7480" s="54"/>
    </row>
    <row r="7481" spans="15:15" x14ac:dyDescent="0.15">
      <c r="O7481" s="54"/>
    </row>
    <row r="7482" spans="15:15" x14ac:dyDescent="0.15">
      <c r="O7482" s="54"/>
    </row>
    <row r="7483" spans="15:15" x14ac:dyDescent="0.15">
      <c r="O7483" s="54"/>
    </row>
    <row r="7484" spans="15:15" x14ac:dyDescent="0.15">
      <c r="O7484" s="54"/>
    </row>
    <row r="7485" spans="15:15" x14ac:dyDescent="0.15">
      <c r="O7485" s="54"/>
    </row>
    <row r="7486" spans="15:15" x14ac:dyDescent="0.15">
      <c r="O7486" s="54"/>
    </row>
    <row r="7487" spans="15:15" x14ac:dyDescent="0.15">
      <c r="O7487" s="54"/>
    </row>
    <row r="7488" spans="15:15" x14ac:dyDescent="0.15">
      <c r="O7488" s="54"/>
    </row>
    <row r="7489" spans="15:15" x14ac:dyDescent="0.15">
      <c r="O7489" s="54"/>
    </row>
    <row r="7490" spans="15:15" x14ac:dyDescent="0.15">
      <c r="O7490" s="54"/>
    </row>
    <row r="7491" spans="15:15" x14ac:dyDescent="0.15">
      <c r="O7491" s="54"/>
    </row>
    <row r="7492" spans="15:15" x14ac:dyDescent="0.15">
      <c r="O7492" s="54"/>
    </row>
    <row r="7493" spans="15:15" x14ac:dyDescent="0.15">
      <c r="O7493" s="54"/>
    </row>
    <row r="7494" spans="15:15" x14ac:dyDescent="0.15">
      <c r="O7494" s="54"/>
    </row>
    <row r="7495" spans="15:15" x14ac:dyDescent="0.15">
      <c r="O7495" s="54"/>
    </row>
    <row r="7496" spans="15:15" x14ac:dyDescent="0.15">
      <c r="O7496" s="54"/>
    </row>
    <row r="7497" spans="15:15" x14ac:dyDescent="0.15">
      <c r="O7497" s="54"/>
    </row>
    <row r="7498" spans="15:15" x14ac:dyDescent="0.15">
      <c r="O7498" s="54"/>
    </row>
    <row r="7499" spans="15:15" x14ac:dyDescent="0.15">
      <c r="O7499" s="54"/>
    </row>
    <row r="7500" spans="15:15" x14ac:dyDescent="0.15">
      <c r="O7500" s="54"/>
    </row>
    <row r="7501" spans="15:15" x14ac:dyDescent="0.15">
      <c r="O7501" s="54"/>
    </row>
    <row r="7502" spans="15:15" x14ac:dyDescent="0.15">
      <c r="O7502" s="54"/>
    </row>
    <row r="7503" spans="15:15" x14ac:dyDescent="0.15">
      <c r="O7503" s="54"/>
    </row>
    <row r="7504" spans="15:15" x14ac:dyDescent="0.15">
      <c r="O7504" s="54"/>
    </row>
    <row r="7505" spans="15:15" x14ac:dyDescent="0.15">
      <c r="O7505" s="54"/>
    </row>
    <row r="7506" spans="15:15" x14ac:dyDescent="0.15">
      <c r="O7506" s="54"/>
    </row>
    <row r="7507" spans="15:15" x14ac:dyDescent="0.15">
      <c r="O7507" s="54"/>
    </row>
    <row r="7508" spans="15:15" x14ac:dyDescent="0.15">
      <c r="O7508" s="54"/>
    </row>
    <row r="7509" spans="15:15" x14ac:dyDescent="0.15">
      <c r="O7509" s="54"/>
    </row>
    <row r="7510" spans="15:15" x14ac:dyDescent="0.15">
      <c r="O7510" s="54"/>
    </row>
    <row r="7511" spans="15:15" x14ac:dyDescent="0.15">
      <c r="O7511" s="54"/>
    </row>
    <row r="7512" spans="15:15" x14ac:dyDescent="0.15">
      <c r="O7512" s="54"/>
    </row>
    <row r="7513" spans="15:15" x14ac:dyDescent="0.15">
      <c r="O7513" s="54"/>
    </row>
    <row r="7514" spans="15:15" x14ac:dyDescent="0.15">
      <c r="O7514" s="54"/>
    </row>
    <row r="7515" spans="15:15" x14ac:dyDescent="0.15">
      <c r="O7515" s="54"/>
    </row>
    <row r="7516" spans="15:15" x14ac:dyDescent="0.15">
      <c r="O7516" s="54"/>
    </row>
    <row r="7517" spans="15:15" x14ac:dyDescent="0.15">
      <c r="O7517" s="54"/>
    </row>
    <row r="7518" spans="15:15" x14ac:dyDescent="0.15">
      <c r="O7518" s="54"/>
    </row>
    <row r="7519" spans="15:15" x14ac:dyDescent="0.15">
      <c r="O7519" s="54"/>
    </row>
    <row r="7520" spans="15:15" x14ac:dyDescent="0.15">
      <c r="O7520" s="54"/>
    </row>
    <row r="7521" spans="15:15" x14ac:dyDescent="0.15">
      <c r="O7521" s="54"/>
    </row>
    <row r="7522" spans="15:15" x14ac:dyDescent="0.15">
      <c r="O7522" s="54"/>
    </row>
    <row r="7523" spans="15:15" x14ac:dyDescent="0.15">
      <c r="O7523" s="54"/>
    </row>
    <row r="7524" spans="15:15" x14ac:dyDescent="0.15">
      <c r="O7524" s="54"/>
    </row>
    <row r="7525" spans="15:15" x14ac:dyDescent="0.15">
      <c r="O7525" s="54"/>
    </row>
    <row r="7526" spans="15:15" x14ac:dyDescent="0.15">
      <c r="O7526" s="54"/>
    </row>
    <row r="7527" spans="15:15" x14ac:dyDescent="0.15">
      <c r="O7527" s="54"/>
    </row>
    <row r="7528" spans="15:15" x14ac:dyDescent="0.15">
      <c r="O7528" s="54"/>
    </row>
    <row r="7529" spans="15:15" x14ac:dyDescent="0.15">
      <c r="O7529" s="54"/>
    </row>
    <row r="7530" spans="15:15" x14ac:dyDescent="0.15">
      <c r="O7530" s="54"/>
    </row>
    <row r="7531" spans="15:15" x14ac:dyDescent="0.15">
      <c r="O7531" s="54"/>
    </row>
    <row r="7532" spans="15:15" x14ac:dyDescent="0.15">
      <c r="O7532" s="54"/>
    </row>
    <row r="7533" spans="15:15" x14ac:dyDescent="0.15">
      <c r="O7533" s="54"/>
    </row>
    <row r="7534" spans="15:15" x14ac:dyDescent="0.15">
      <c r="O7534" s="54"/>
    </row>
    <row r="7535" spans="15:15" x14ac:dyDescent="0.15">
      <c r="O7535" s="54"/>
    </row>
    <row r="7536" spans="15:15" x14ac:dyDescent="0.15">
      <c r="O7536" s="54"/>
    </row>
    <row r="7537" spans="15:15" x14ac:dyDescent="0.15">
      <c r="O7537" s="54"/>
    </row>
    <row r="7538" spans="15:15" x14ac:dyDescent="0.15">
      <c r="O7538" s="54"/>
    </row>
    <row r="7539" spans="15:15" x14ac:dyDescent="0.15">
      <c r="O7539" s="54"/>
    </row>
    <row r="7540" spans="15:15" x14ac:dyDescent="0.15">
      <c r="O7540" s="54"/>
    </row>
    <row r="7541" spans="15:15" x14ac:dyDescent="0.15">
      <c r="O7541" s="54"/>
    </row>
    <row r="7542" spans="15:15" x14ac:dyDescent="0.15">
      <c r="O7542" s="54"/>
    </row>
    <row r="7543" spans="15:15" x14ac:dyDescent="0.15">
      <c r="O7543" s="54"/>
    </row>
    <row r="7544" spans="15:15" x14ac:dyDescent="0.15">
      <c r="O7544" s="54"/>
    </row>
    <row r="7545" spans="15:15" x14ac:dyDescent="0.15">
      <c r="O7545" s="54"/>
    </row>
    <row r="7546" spans="15:15" x14ac:dyDescent="0.15">
      <c r="O7546" s="54"/>
    </row>
    <row r="7547" spans="15:15" x14ac:dyDescent="0.15">
      <c r="O7547" s="54"/>
    </row>
    <row r="7548" spans="15:15" x14ac:dyDescent="0.15">
      <c r="O7548" s="54"/>
    </row>
    <row r="7549" spans="15:15" x14ac:dyDescent="0.15">
      <c r="O7549" s="54"/>
    </row>
    <row r="7550" spans="15:15" x14ac:dyDescent="0.15">
      <c r="O7550" s="54"/>
    </row>
    <row r="7551" spans="15:15" x14ac:dyDescent="0.15">
      <c r="O7551" s="54"/>
    </row>
    <row r="7552" spans="15:15" x14ac:dyDescent="0.15">
      <c r="O7552" s="54"/>
    </row>
    <row r="7553" spans="15:15" x14ac:dyDescent="0.15">
      <c r="O7553" s="54"/>
    </row>
    <row r="7554" spans="15:15" x14ac:dyDescent="0.15">
      <c r="O7554" s="54"/>
    </row>
    <row r="7555" spans="15:15" x14ac:dyDescent="0.15">
      <c r="O7555" s="54"/>
    </row>
    <row r="7556" spans="15:15" x14ac:dyDescent="0.15">
      <c r="O7556" s="54"/>
    </row>
    <row r="7557" spans="15:15" x14ac:dyDescent="0.15">
      <c r="O7557" s="54"/>
    </row>
    <row r="7558" spans="15:15" x14ac:dyDescent="0.15">
      <c r="O7558" s="54"/>
    </row>
    <row r="7559" spans="15:15" x14ac:dyDescent="0.15">
      <c r="O7559" s="54"/>
    </row>
    <row r="7560" spans="15:15" x14ac:dyDescent="0.15">
      <c r="O7560" s="54"/>
    </row>
    <row r="7561" spans="15:15" x14ac:dyDescent="0.15">
      <c r="O7561" s="54"/>
    </row>
    <row r="7562" spans="15:15" x14ac:dyDescent="0.15">
      <c r="O7562" s="54"/>
    </row>
    <row r="7563" spans="15:15" x14ac:dyDescent="0.15">
      <c r="O7563" s="54"/>
    </row>
    <row r="7564" spans="15:15" x14ac:dyDescent="0.15">
      <c r="O7564" s="54"/>
    </row>
    <row r="7565" spans="15:15" x14ac:dyDescent="0.15">
      <c r="O7565" s="54"/>
    </row>
    <row r="7566" spans="15:15" x14ac:dyDescent="0.15">
      <c r="O7566" s="54"/>
    </row>
    <row r="7567" spans="15:15" x14ac:dyDescent="0.15">
      <c r="O7567" s="54"/>
    </row>
    <row r="7568" spans="15:15" x14ac:dyDescent="0.15">
      <c r="O7568" s="54"/>
    </row>
    <row r="7569" spans="15:15" x14ac:dyDescent="0.15">
      <c r="O7569" s="54"/>
    </row>
    <row r="7570" spans="15:15" x14ac:dyDescent="0.15">
      <c r="O7570" s="54"/>
    </row>
    <row r="7571" spans="15:15" x14ac:dyDescent="0.15">
      <c r="O7571" s="54"/>
    </row>
    <row r="7572" spans="15:15" x14ac:dyDescent="0.15">
      <c r="O7572" s="54"/>
    </row>
    <row r="7573" spans="15:15" x14ac:dyDescent="0.15">
      <c r="O7573" s="54"/>
    </row>
    <row r="7574" spans="15:15" x14ac:dyDescent="0.15">
      <c r="O7574" s="54"/>
    </row>
    <row r="7575" spans="15:15" x14ac:dyDescent="0.15">
      <c r="O7575" s="54"/>
    </row>
    <row r="7576" spans="15:15" x14ac:dyDescent="0.15">
      <c r="O7576" s="54"/>
    </row>
    <row r="7577" spans="15:15" x14ac:dyDescent="0.15">
      <c r="O7577" s="54"/>
    </row>
    <row r="7578" spans="15:15" x14ac:dyDescent="0.15">
      <c r="O7578" s="54"/>
    </row>
    <row r="7579" spans="15:15" x14ac:dyDescent="0.15">
      <c r="O7579" s="54"/>
    </row>
    <row r="7580" spans="15:15" x14ac:dyDescent="0.15">
      <c r="O7580" s="54"/>
    </row>
    <row r="7581" spans="15:15" x14ac:dyDescent="0.15">
      <c r="O7581" s="54"/>
    </row>
    <row r="7582" spans="15:15" x14ac:dyDescent="0.15">
      <c r="O7582" s="54"/>
    </row>
    <row r="7583" spans="15:15" x14ac:dyDescent="0.15">
      <c r="O7583" s="54"/>
    </row>
    <row r="7584" spans="15:15" x14ac:dyDescent="0.15">
      <c r="O7584" s="54"/>
    </row>
    <row r="7585" spans="15:15" x14ac:dyDescent="0.15">
      <c r="O7585" s="54"/>
    </row>
    <row r="7586" spans="15:15" x14ac:dyDescent="0.15">
      <c r="O7586" s="54"/>
    </row>
    <row r="7587" spans="15:15" x14ac:dyDescent="0.15">
      <c r="O7587" s="54"/>
    </row>
    <row r="7588" spans="15:15" x14ac:dyDescent="0.15">
      <c r="O7588" s="54"/>
    </row>
    <row r="7589" spans="15:15" x14ac:dyDescent="0.15">
      <c r="O7589" s="54"/>
    </row>
    <row r="7590" spans="15:15" x14ac:dyDescent="0.15">
      <c r="O7590" s="54"/>
    </row>
    <row r="7591" spans="15:15" x14ac:dyDescent="0.15">
      <c r="O7591" s="54"/>
    </row>
    <row r="7592" spans="15:15" x14ac:dyDescent="0.15">
      <c r="O7592" s="54"/>
    </row>
    <row r="7593" spans="15:15" x14ac:dyDescent="0.15">
      <c r="O7593" s="54"/>
    </row>
    <row r="7594" spans="15:15" x14ac:dyDescent="0.15">
      <c r="O7594" s="54"/>
    </row>
    <row r="7595" spans="15:15" x14ac:dyDescent="0.15">
      <c r="O7595" s="54"/>
    </row>
    <row r="7596" spans="15:15" x14ac:dyDescent="0.15">
      <c r="O7596" s="54"/>
    </row>
    <row r="7597" spans="15:15" x14ac:dyDescent="0.15">
      <c r="O7597" s="54"/>
    </row>
    <row r="7598" spans="15:15" x14ac:dyDescent="0.15">
      <c r="O7598" s="54"/>
    </row>
    <row r="7599" spans="15:15" x14ac:dyDescent="0.15">
      <c r="O7599" s="54"/>
    </row>
    <row r="7600" spans="15:15" x14ac:dyDescent="0.15">
      <c r="O7600" s="54"/>
    </row>
    <row r="7601" spans="15:15" x14ac:dyDescent="0.15">
      <c r="O7601" s="54"/>
    </row>
    <row r="7602" spans="15:15" x14ac:dyDescent="0.15">
      <c r="O7602" s="54"/>
    </row>
    <row r="7603" spans="15:15" x14ac:dyDescent="0.15">
      <c r="O7603" s="54"/>
    </row>
    <row r="7604" spans="15:15" x14ac:dyDescent="0.15">
      <c r="O7604" s="54"/>
    </row>
    <row r="7605" spans="15:15" x14ac:dyDescent="0.15">
      <c r="O7605" s="54"/>
    </row>
    <row r="7606" spans="15:15" x14ac:dyDescent="0.15">
      <c r="O7606" s="54"/>
    </row>
    <row r="7607" spans="15:15" x14ac:dyDescent="0.15">
      <c r="O7607" s="54"/>
    </row>
    <row r="7608" spans="15:15" x14ac:dyDescent="0.15">
      <c r="O7608" s="54"/>
    </row>
    <row r="7609" spans="15:15" x14ac:dyDescent="0.15">
      <c r="O7609" s="54"/>
    </row>
    <row r="7610" spans="15:15" x14ac:dyDescent="0.15">
      <c r="O7610" s="54"/>
    </row>
    <row r="7611" spans="15:15" x14ac:dyDescent="0.15">
      <c r="O7611" s="54"/>
    </row>
    <row r="7612" spans="15:15" x14ac:dyDescent="0.15">
      <c r="O7612" s="54"/>
    </row>
    <row r="7613" spans="15:15" x14ac:dyDescent="0.15">
      <c r="O7613" s="54"/>
    </row>
    <row r="7614" spans="15:15" x14ac:dyDescent="0.15">
      <c r="O7614" s="54"/>
    </row>
    <row r="7615" spans="15:15" x14ac:dyDescent="0.15">
      <c r="O7615" s="54"/>
    </row>
    <row r="7616" spans="15:15" x14ac:dyDescent="0.15">
      <c r="O7616" s="54"/>
    </row>
    <row r="7617" spans="15:15" x14ac:dyDescent="0.15">
      <c r="O7617" s="54"/>
    </row>
    <row r="7618" spans="15:15" x14ac:dyDescent="0.15">
      <c r="O7618" s="54"/>
    </row>
    <row r="7619" spans="15:15" x14ac:dyDescent="0.15">
      <c r="O7619" s="54"/>
    </row>
    <row r="7620" spans="15:15" x14ac:dyDescent="0.15">
      <c r="O7620" s="54"/>
    </row>
    <row r="7621" spans="15:15" x14ac:dyDescent="0.15">
      <c r="O7621" s="54"/>
    </row>
    <row r="7622" spans="15:15" x14ac:dyDescent="0.15">
      <c r="O7622" s="54"/>
    </row>
    <row r="7623" spans="15:15" x14ac:dyDescent="0.15">
      <c r="O7623" s="54"/>
    </row>
    <row r="7624" spans="15:15" x14ac:dyDescent="0.15">
      <c r="O7624" s="54"/>
    </row>
    <row r="7625" spans="15:15" x14ac:dyDescent="0.15">
      <c r="O7625" s="54"/>
    </row>
    <row r="7626" spans="15:15" x14ac:dyDescent="0.15">
      <c r="O7626" s="54"/>
    </row>
    <row r="7627" spans="15:15" x14ac:dyDescent="0.15">
      <c r="O7627" s="54"/>
    </row>
    <row r="7628" spans="15:15" x14ac:dyDescent="0.15">
      <c r="O7628" s="54"/>
    </row>
    <row r="7629" spans="15:15" x14ac:dyDescent="0.15">
      <c r="O7629" s="54"/>
    </row>
    <row r="7630" spans="15:15" x14ac:dyDescent="0.15">
      <c r="O7630" s="54"/>
    </row>
    <row r="7631" spans="15:15" x14ac:dyDescent="0.15">
      <c r="O7631" s="54"/>
    </row>
    <row r="7632" spans="15:15" x14ac:dyDescent="0.15">
      <c r="O7632" s="54"/>
    </row>
    <row r="7633" spans="15:15" x14ac:dyDescent="0.15">
      <c r="O7633" s="54"/>
    </row>
    <row r="7634" spans="15:15" x14ac:dyDescent="0.15">
      <c r="O7634" s="54"/>
    </row>
    <row r="7635" spans="15:15" x14ac:dyDescent="0.15">
      <c r="O7635" s="54"/>
    </row>
    <row r="7636" spans="15:15" x14ac:dyDescent="0.15">
      <c r="O7636" s="54"/>
    </row>
    <row r="7637" spans="15:15" x14ac:dyDescent="0.15">
      <c r="O7637" s="54"/>
    </row>
    <row r="7638" spans="15:15" x14ac:dyDescent="0.15">
      <c r="O7638" s="54"/>
    </row>
    <row r="7639" spans="15:15" x14ac:dyDescent="0.15">
      <c r="O7639" s="54"/>
    </row>
    <row r="7640" spans="15:15" x14ac:dyDescent="0.15">
      <c r="O7640" s="54"/>
    </row>
    <row r="7641" spans="15:15" x14ac:dyDescent="0.15">
      <c r="O7641" s="54"/>
    </row>
    <row r="7642" spans="15:15" x14ac:dyDescent="0.15">
      <c r="O7642" s="54"/>
    </row>
    <row r="7643" spans="15:15" x14ac:dyDescent="0.15">
      <c r="O7643" s="54"/>
    </row>
    <row r="7644" spans="15:15" x14ac:dyDescent="0.15">
      <c r="O7644" s="54"/>
    </row>
    <row r="7645" spans="15:15" x14ac:dyDescent="0.15">
      <c r="O7645" s="54"/>
    </row>
    <row r="7646" spans="15:15" x14ac:dyDescent="0.15">
      <c r="O7646" s="54"/>
    </row>
    <row r="7647" spans="15:15" x14ac:dyDescent="0.15">
      <c r="O7647" s="54"/>
    </row>
    <row r="7648" spans="15:15" x14ac:dyDescent="0.15">
      <c r="O7648" s="54"/>
    </row>
    <row r="7649" spans="15:15" x14ac:dyDescent="0.15">
      <c r="O7649" s="54"/>
    </row>
    <row r="7650" spans="15:15" x14ac:dyDescent="0.15">
      <c r="O7650" s="54"/>
    </row>
    <row r="7651" spans="15:15" x14ac:dyDescent="0.15">
      <c r="O7651" s="54"/>
    </row>
    <row r="7652" spans="15:15" x14ac:dyDescent="0.15">
      <c r="O7652" s="54"/>
    </row>
    <row r="7653" spans="15:15" x14ac:dyDescent="0.15">
      <c r="O7653" s="54"/>
    </row>
    <row r="7654" spans="15:15" x14ac:dyDescent="0.15">
      <c r="O7654" s="54"/>
    </row>
    <row r="7655" spans="15:15" x14ac:dyDescent="0.15">
      <c r="O7655" s="54"/>
    </row>
    <row r="7656" spans="15:15" x14ac:dyDescent="0.15">
      <c r="O7656" s="54"/>
    </row>
    <row r="7657" spans="15:15" x14ac:dyDescent="0.15">
      <c r="O7657" s="54"/>
    </row>
    <row r="7658" spans="15:15" x14ac:dyDescent="0.15">
      <c r="O7658" s="54"/>
    </row>
    <row r="7659" spans="15:15" x14ac:dyDescent="0.15">
      <c r="O7659" s="54"/>
    </row>
    <row r="7660" spans="15:15" x14ac:dyDescent="0.15">
      <c r="O7660" s="54"/>
    </row>
    <row r="7661" spans="15:15" x14ac:dyDescent="0.15">
      <c r="O7661" s="54"/>
    </row>
    <row r="7662" spans="15:15" x14ac:dyDescent="0.15">
      <c r="O7662" s="54"/>
    </row>
    <row r="7663" spans="15:15" x14ac:dyDescent="0.15">
      <c r="O7663" s="54"/>
    </row>
    <row r="7664" spans="15:15" x14ac:dyDescent="0.15">
      <c r="O7664" s="54"/>
    </row>
    <row r="7665" spans="15:15" x14ac:dyDescent="0.15">
      <c r="O7665" s="54"/>
    </row>
    <row r="7666" spans="15:15" x14ac:dyDescent="0.15">
      <c r="O7666" s="54"/>
    </row>
    <row r="7667" spans="15:15" x14ac:dyDescent="0.15">
      <c r="O7667" s="54"/>
    </row>
    <row r="7668" spans="15:15" x14ac:dyDescent="0.15">
      <c r="O7668" s="54"/>
    </row>
    <row r="7669" spans="15:15" x14ac:dyDescent="0.15">
      <c r="O7669" s="54"/>
    </row>
    <row r="7670" spans="15:15" x14ac:dyDescent="0.15">
      <c r="O7670" s="54"/>
    </row>
    <row r="7671" spans="15:15" x14ac:dyDescent="0.15">
      <c r="O7671" s="54"/>
    </row>
    <row r="7672" spans="15:15" x14ac:dyDescent="0.15">
      <c r="O7672" s="54"/>
    </row>
    <row r="7673" spans="15:15" x14ac:dyDescent="0.15">
      <c r="O7673" s="54"/>
    </row>
    <row r="7674" spans="15:15" x14ac:dyDescent="0.15">
      <c r="O7674" s="54"/>
    </row>
    <row r="7675" spans="15:15" x14ac:dyDescent="0.15">
      <c r="O7675" s="54"/>
    </row>
    <row r="7676" spans="15:15" x14ac:dyDescent="0.15">
      <c r="O7676" s="54"/>
    </row>
    <row r="7677" spans="15:15" x14ac:dyDescent="0.15">
      <c r="O7677" s="54"/>
    </row>
    <row r="7678" spans="15:15" x14ac:dyDescent="0.15">
      <c r="O7678" s="54"/>
    </row>
    <row r="7679" spans="15:15" x14ac:dyDescent="0.15">
      <c r="O7679" s="54"/>
    </row>
    <row r="7680" spans="15:15" x14ac:dyDescent="0.15">
      <c r="O7680" s="54"/>
    </row>
    <row r="7681" spans="15:15" x14ac:dyDescent="0.15">
      <c r="O7681" s="54"/>
    </row>
    <row r="7682" spans="15:15" x14ac:dyDescent="0.15">
      <c r="O7682" s="54"/>
    </row>
    <row r="7683" spans="15:15" x14ac:dyDescent="0.15">
      <c r="O7683" s="54"/>
    </row>
    <row r="7684" spans="15:15" x14ac:dyDescent="0.15">
      <c r="O7684" s="54"/>
    </row>
    <row r="7685" spans="15:15" x14ac:dyDescent="0.15">
      <c r="O7685" s="54"/>
    </row>
    <row r="7686" spans="15:15" x14ac:dyDescent="0.15">
      <c r="O7686" s="54"/>
    </row>
    <row r="7687" spans="15:15" x14ac:dyDescent="0.15">
      <c r="O7687" s="54"/>
    </row>
    <row r="7688" spans="15:15" x14ac:dyDescent="0.15">
      <c r="O7688" s="54"/>
    </row>
    <row r="7689" spans="15:15" x14ac:dyDescent="0.15">
      <c r="O7689" s="54"/>
    </row>
    <row r="7690" spans="15:15" x14ac:dyDescent="0.15">
      <c r="O7690" s="54"/>
    </row>
    <row r="7691" spans="15:15" x14ac:dyDescent="0.15">
      <c r="O7691" s="54"/>
    </row>
    <row r="7692" spans="15:15" x14ac:dyDescent="0.15">
      <c r="O7692" s="54"/>
    </row>
    <row r="7693" spans="15:15" x14ac:dyDescent="0.15">
      <c r="O7693" s="54"/>
    </row>
    <row r="7694" spans="15:15" x14ac:dyDescent="0.15">
      <c r="O7694" s="54"/>
    </row>
    <row r="7695" spans="15:15" x14ac:dyDescent="0.15">
      <c r="O7695" s="54"/>
    </row>
    <row r="7696" spans="15:15" x14ac:dyDescent="0.15">
      <c r="O7696" s="54"/>
    </row>
    <row r="7697" spans="15:15" x14ac:dyDescent="0.15">
      <c r="O7697" s="54"/>
    </row>
    <row r="7698" spans="15:15" x14ac:dyDescent="0.15">
      <c r="O7698" s="54"/>
    </row>
    <row r="7699" spans="15:15" x14ac:dyDescent="0.15">
      <c r="O7699" s="54"/>
    </row>
    <row r="7700" spans="15:15" x14ac:dyDescent="0.15">
      <c r="O7700" s="54"/>
    </row>
    <row r="7701" spans="15:15" x14ac:dyDescent="0.15">
      <c r="O7701" s="54"/>
    </row>
    <row r="7702" spans="15:15" x14ac:dyDescent="0.15">
      <c r="O7702" s="54"/>
    </row>
    <row r="7703" spans="15:15" x14ac:dyDescent="0.15">
      <c r="O7703" s="54"/>
    </row>
    <row r="7704" spans="15:15" x14ac:dyDescent="0.15">
      <c r="O7704" s="54"/>
    </row>
    <row r="7705" spans="15:15" x14ac:dyDescent="0.15">
      <c r="O7705" s="54"/>
    </row>
    <row r="7706" spans="15:15" x14ac:dyDescent="0.15">
      <c r="O7706" s="54"/>
    </row>
    <row r="7707" spans="15:15" x14ac:dyDescent="0.15">
      <c r="O7707" s="54"/>
    </row>
    <row r="7708" spans="15:15" x14ac:dyDescent="0.15">
      <c r="O7708" s="54"/>
    </row>
    <row r="7709" spans="15:15" x14ac:dyDescent="0.15">
      <c r="O7709" s="54"/>
    </row>
    <row r="7710" spans="15:15" x14ac:dyDescent="0.15">
      <c r="O7710" s="54"/>
    </row>
    <row r="7711" spans="15:15" x14ac:dyDescent="0.15">
      <c r="O7711" s="54"/>
    </row>
    <row r="7712" spans="15:15" x14ac:dyDescent="0.15">
      <c r="O7712" s="54"/>
    </row>
    <row r="7713" spans="15:15" x14ac:dyDescent="0.15">
      <c r="O7713" s="54"/>
    </row>
    <row r="7714" spans="15:15" x14ac:dyDescent="0.15">
      <c r="O7714" s="54"/>
    </row>
    <row r="7715" spans="15:15" x14ac:dyDescent="0.15">
      <c r="O7715" s="54"/>
    </row>
    <row r="7716" spans="15:15" x14ac:dyDescent="0.15">
      <c r="O7716" s="54"/>
    </row>
    <row r="7717" spans="15:15" x14ac:dyDescent="0.15">
      <c r="O7717" s="54"/>
    </row>
    <row r="7718" spans="15:15" x14ac:dyDescent="0.15">
      <c r="O7718" s="54"/>
    </row>
    <row r="7719" spans="15:15" x14ac:dyDescent="0.15">
      <c r="O7719" s="54"/>
    </row>
    <row r="7720" spans="15:15" x14ac:dyDescent="0.15">
      <c r="O7720" s="54"/>
    </row>
    <row r="7721" spans="15:15" x14ac:dyDescent="0.15">
      <c r="O7721" s="54"/>
    </row>
    <row r="7722" spans="15:15" x14ac:dyDescent="0.15">
      <c r="O7722" s="54"/>
    </row>
    <row r="7723" spans="15:15" x14ac:dyDescent="0.15">
      <c r="O7723" s="54"/>
    </row>
    <row r="7724" spans="15:15" x14ac:dyDescent="0.15">
      <c r="O7724" s="54"/>
    </row>
    <row r="7725" spans="15:15" x14ac:dyDescent="0.15">
      <c r="O7725" s="54"/>
    </row>
    <row r="7726" spans="15:15" x14ac:dyDescent="0.15">
      <c r="O7726" s="54"/>
    </row>
    <row r="7727" spans="15:15" x14ac:dyDescent="0.15">
      <c r="O7727" s="54"/>
    </row>
    <row r="7728" spans="15:15" x14ac:dyDescent="0.15">
      <c r="O7728" s="54"/>
    </row>
    <row r="7729" spans="15:15" x14ac:dyDescent="0.15">
      <c r="O7729" s="54"/>
    </row>
    <row r="7730" spans="15:15" x14ac:dyDescent="0.15">
      <c r="O7730" s="54"/>
    </row>
    <row r="7731" spans="15:15" x14ac:dyDescent="0.15">
      <c r="O7731" s="54"/>
    </row>
    <row r="7732" spans="15:15" x14ac:dyDescent="0.15">
      <c r="O7732" s="54"/>
    </row>
    <row r="7733" spans="15:15" x14ac:dyDescent="0.15">
      <c r="O7733" s="54"/>
    </row>
    <row r="7734" spans="15:15" x14ac:dyDescent="0.15">
      <c r="O7734" s="54"/>
    </row>
    <row r="7735" spans="15:15" x14ac:dyDescent="0.15">
      <c r="O7735" s="54"/>
    </row>
    <row r="7736" spans="15:15" x14ac:dyDescent="0.15">
      <c r="O7736" s="54"/>
    </row>
    <row r="7737" spans="15:15" x14ac:dyDescent="0.15">
      <c r="O7737" s="54"/>
    </row>
    <row r="7738" spans="15:15" x14ac:dyDescent="0.15">
      <c r="O7738" s="54"/>
    </row>
    <row r="7739" spans="15:15" x14ac:dyDescent="0.15">
      <c r="O7739" s="54"/>
    </row>
    <row r="7740" spans="15:15" x14ac:dyDescent="0.15">
      <c r="O7740" s="54"/>
    </row>
    <row r="7741" spans="15:15" x14ac:dyDescent="0.15">
      <c r="O7741" s="54"/>
    </row>
    <row r="7742" spans="15:15" x14ac:dyDescent="0.15">
      <c r="O7742" s="54"/>
    </row>
    <row r="7743" spans="15:15" x14ac:dyDescent="0.15">
      <c r="O7743" s="54"/>
    </row>
    <row r="7744" spans="15:15" x14ac:dyDescent="0.15">
      <c r="O7744" s="54"/>
    </row>
    <row r="7745" spans="15:15" x14ac:dyDescent="0.15">
      <c r="O7745" s="54"/>
    </row>
    <row r="7746" spans="15:15" x14ac:dyDescent="0.15">
      <c r="O7746" s="54"/>
    </row>
    <row r="7747" spans="15:15" x14ac:dyDescent="0.15">
      <c r="O7747" s="54"/>
    </row>
    <row r="7748" spans="15:15" x14ac:dyDescent="0.15">
      <c r="O7748" s="54"/>
    </row>
    <row r="7749" spans="15:15" x14ac:dyDescent="0.15">
      <c r="O7749" s="54"/>
    </row>
    <row r="7750" spans="15:15" x14ac:dyDescent="0.15">
      <c r="O7750" s="54"/>
    </row>
    <row r="7751" spans="15:15" x14ac:dyDescent="0.15">
      <c r="O7751" s="54"/>
    </row>
    <row r="7752" spans="15:15" x14ac:dyDescent="0.15">
      <c r="O7752" s="54"/>
    </row>
    <row r="7753" spans="15:15" x14ac:dyDescent="0.15">
      <c r="O7753" s="54"/>
    </row>
    <row r="7754" spans="15:15" x14ac:dyDescent="0.15">
      <c r="O7754" s="54"/>
    </row>
    <row r="7755" spans="15:15" x14ac:dyDescent="0.15">
      <c r="O7755" s="54"/>
    </row>
    <row r="7756" spans="15:15" x14ac:dyDescent="0.15">
      <c r="O7756" s="54"/>
    </row>
    <row r="7757" spans="15:15" x14ac:dyDescent="0.15">
      <c r="O7757" s="54"/>
    </row>
    <row r="7758" spans="15:15" x14ac:dyDescent="0.15">
      <c r="O7758" s="54"/>
    </row>
    <row r="7759" spans="15:15" x14ac:dyDescent="0.15">
      <c r="O7759" s="54"/>
    </row>
    <row r="7760" spans="15:15" x14ac:dyDescent="0.15">
      <c r="O7760" s="54"/>
    </row>
    <row r="7761" spans="15:15" x14ac:dyDescent="0.15">
      <c r="O7761" s="54"/>
    </row>
    <row r="7762" spans="15:15" x14ac:dyDescent="0.15">
      <c r="O7762" s="54"/>
    </row>
    <row r="7763" spans="15:15" x14ac:dyDescent="0.15">
      <c r="O7763" s="54"/>
    </row>
    <row r="7764" spans="15:15" x14ac:dyDescent="0.15">
      <c r="O7764" s="54"/>
    </row>
    <row r="7765" spans="15:15" x14ac:dyDescent="0.15">
      <c r="O7765" s="54"/>
    </row>
    <row r="7766" spans="15:15" x14ac:dyDescent="0.15">
      <c r="O7766" s="54"/>
    </row>
    <row r="7767" spans="15:15" x14ac:dyDescent="0.15">
      <c r="O7767" s="54"/>
    </row>
    <row r="7768" spans="15:15" x14ac:dyDescent="0.15">
      <c r="O7768" s="54"/>
    </row>
    <row r="7769" spans="15:15" x14ac:dyDescent="0.15">
      <c r="O7769" s="54"/>
    </row>
    <row r="7770" spans="15:15" x14ac:dyDescent="0.15">
      <c r="O7770" s="54"/>
    </row>
    <row r="7771" spans="15:15" x14ac:dyDescent="0.15">
      <c r="O7771" s="54"/>
    </row>
    <row r="7772" spans="15:15" x14ac:dyDescent="0.15">
      <c r="O7772" s="54"/>
    </row>
    <row r="7773" spans="15:15" x14ac:dyDescent="0.15">
      <c r="O7773" s="54"/>
    </row>
    <row r="7774" spans="15:15" x14ac:dyDescent="0.15">
      <c r="O7774" s="54"/>
    </row>
    <row r="7775" spans="15:15" x14ac:dyDescent="0.15">
      <c r="O7775" s="54"/>
    </row>
    <row r="7776" spans="15:15" x14ac:dyDescent="0.15">
      <c r="O7776" s="54"/>
    </row>
    <row r="7777" spans="15:15" x14ac:dyDescent="0.15">
      <c r="O7777" s="54"/>
    </row>
    <row r="7778" spans="15:15" x14ac:dyDescent="0.15">
      <c r="O7778" s="54"/>
    </row>
    <row r="7779" spans="15:15" x14ac:dyDescent="0.15">
      <c r="O7779" s="54"/>
    </row>
    <row r="7780" spans="15:15" x14ac:dyDescent="0.15">
      <c r="O7780" s="54"/>
    </row>
    <row r="7781" spans="15:15" x14ac:dyDescent="0.15">
      <c r="O7781" s="54"/>
    </row>
    <row r="7782" spans="15:15" x14ac:dyDescent="0.15">
      <c r="O7782" s="54"/>
    </row>
    <row r="7783" spans="15:15" x14ac:dyDescent="0.15">
      <c r="O7783" s="54"/>
    </row>
    <row r="7784" spans="15:15" x14ac:dyDescent="0.15">
      <c r="O7784" s="54"/>
    </row>
    <row r="7785" spans="15:15" x14ac:dyDescent="0.15">
      <c r="O7785" s="54"/>
    </row>
    <row r="7786" spans="15:15" x14ac:dyDescent="0.15">
      <c r="O7786" s="54"/>
    </row>
    <row r="7787" spans="15:15" x14ac:dyDescent="0.15">
      <c r="O7787" s="54"/>
    </row>
    <row r="7788" spans="15:15" x14ac:dyDescent="0.15">
      <c r="O7788" s="54"/>
    </row>
    <row r="7789" spans="15:15" x14ac:dyDescent="0.15">
      <c r="O7789" s="54"/>
    </row>
    <row r="7790" spans="15:15" x14ac:dyDescent="0.15">
      <c r="O7790" s="54"/>
    </row>
    <row r="7791" spans="15:15" x14ac:dyDescent="0.15">
      <c r="O7791" s="54"/>
    </row>
    <row r="7792" spans="15:15" x14ac:dyDescent="0.15">
      <c r="O7792" s="54"/>
    </row>
    <row r="7793" spans="15:15" x14ac:dyDescent="0.15">
      <c r="O7793" s="54"/>
    </row>
    <row r="7794" spans="15:15" x14ac:dyDescent="0.15">
      <c r="O7794" s="54"/>
    </row>
    <row r="7795" spans="15:15" x14ac:dyDescent="0.15">
      <c r="O7795" s="54"/>
    </row>
    <row r="7796" spans="15:15" x14ac:dyDescent="0.15">
      <c r="O7796" s="54"/>
    </row>
    <row r="7797" spans="15:15" x14ac:dyDescent="0.15">
      <c r="O7797" s="54"/>
    </row>
    <row r="7798" spans="15:15" x14ac:dyDescent="0.15">
      <c r="O7798" s="54"/>
    </row>
    <row r="7799" spans="15:15" x14ac:dyDescent="0.15">
      <c r="O7799" s="54"/>
    </row>
    <row r="7800" spans="15:15" x14ac:dyDescent="0.15">
      <c r="O7800" s="54"/>
    </row>
    <row r="7801" spans="15:15" x14ac:dyDescent="0.15">
      <c r="O7801" s="54"/>
    </row>
    <row r="7802" spans="15:15" x14ac:dyDescent="0.15">
      <c r="O7802" s="54"/>
    </row>
    <row r="7803" spans="15:15" x14ac:dyDescent="0.15">
      <c r="O7803" s="54"/>
    </row>
    <row r="7804" spans="15:15" x14ac:dyDescent="0.15">
      <c r="O7804" s="54"/>
    </row>
    <row r="7805" spans="15:15" x14ac:dyDescent="0.15">
      <c r="O7805" s="54"/>
    </row>
    <row r="7806" spans="15:15" x14ac:dyDescent="0.15">
      <c r="O7806" s="54"/>
    </row>
    <row r="7807" spans="15:15" x14ac:dyDescent="0.15">
      <c r="O7807" s="54"/>
    </row>
    <row r="7808" spans="15:15" x14ac:dyDescent="0.15">
      <c r="O7808" s="54"/>
    </row>
    <row r="7809" spans="15:15" x14ac:dyDescent="0.15">
      <c r="O7809" s="54"/>
    </row>
    <row r="7810" spans="15:15" x14ac:dyDescent="0.15">
      <c r="O7810" s="54"/>
    </row>
    <row r="7811" spans="15:15" x14ac:dyDescent="0.15">
      <c r="O7811" s="54"/>
    </row>
    <row r="7812" spans="15:15" x14ac:dyDescent="0.15">
      <c r="O7812" s="54"/>
    </row>
    <row r="7813" spans="15:15" x14ac:dyDescent="0.15">
      <c r="O7813" s="54"/>
    </row>
    <row r="7814" spans="15:15" x14ac:dyDescent="0.15">
      <c r="O7814" s="54"/>
    </row>
    <row r="7815" spans="15:15" x14ac:dyDescent="0.15">
      <c r="O7815" s="54"/>
    </row>
    <row r="7816" spans="15:15" x14ac:dyDescent="0.15">
      <c r="O7816" s="54"/>
    </row>
    <row r="7817" spans="15:15" x14ac:dyDescent="0.15">
      <c r="O7817" s="54"/>
    </row>
    <row r="7818" spans="15:15" x14ac:dyDescent="0.15">
      <c r="O7818" s="54"/>
    </row>
    <row r="7819" spans="15:15" x14ac:dyDescent="0.15">
      <c r="O7819" s="54"/>
    </row>
    <row r="7820" spans="15:15" x14ac:dyDescent="0.15">
      <c r="O7820" s="54"/>
    </row>
    <row r="7821" spans="15:15" x14ac:dyDescent="0.15">
      <c r="O7821" s="54"/>
    </row>
    <row r="7822" spans="15:15" x14ac:dyDescent="0.15">
      <c r="O7822" s="54"/>
    </row>
    <row r="7823" spans="15:15" x14ac:dyDescent="0.15">
      <c r="O7823" s="54"/>
    </row>
    <row r="7824" spans="15:15" x14ac:dyDescent="0.15">
      <c r="O7824" s="54"/>
    </row>
    <row r="7825" spans="15:15" x14ac:dyDescent="0.15">
      <c r="O7825" s="54"/>
    </row>
    <row r="7826" spans="15:15" x14ac:dyDescent="0.15">
      <c r="O7826" s="54"/>
    </row>
    <row r="7827" spans="15:15" x14ac:dyDescent="0.15">
      <c r="O7827" s="54"/>
    </row>
    <row r="7828" spans="15:15" x14ac:dyDescent="0.15">
      <c r="O7828" s="54"/>
    </row>
    <row r="7829" spans="15:15" x14ac:dyDescent="0.15">
      <c r="O7829" s="54"/>
    </row>
    <row r="7830" spans="15:15" x14ac:dyDescent="0.15">
      <c r="O7830" s="54"/>
    </row>
    <row r="7831" spans="15:15" x14ac:dyDescent="0.15">
      <c r="O7831" s="54"/>
    </row>
    <row r="7832" spans="15:15" x14ac:dyDescent="0.15">
      <c r="O7832" s="54"/>
    </row>
    <row r="7833" spans="15:15" x14ac:dyDescent="0.15">
      <c r="O7833" s="54"/>
    </row>
    <row r="7834" spans="15:15" x14ac:dyDescent="0.15">
      <c r="O7834" s="54"/>
    </row>
    <row r="7835" spans="15:15" x14ac:dyDescent="0.15">
      <c r="O7835" s="54"/>
    </row>
    <row r="7836" spans="15:15" x14ac:dyDescent="0.15">
      <c r="O7836" s="54"/>
    </row>
    <row r="7837" spans="15:15" x14ac:dyDescent="0.15">
      <c r="O7837" s="54"/>
    </row>
    <row r="7838" spans="15:15" x14ac:dyDescent="0.15">
      <c r="O7838" s="54"/>
    </row>
    <row r="7839" spans="15:15" x14ac:dyDescent="0.15">
      <c r="O7839" s="54"/>
    </row>
    <row r="7840" spans="15:15" x14ac:dyDescent="0.15">
      <c r="O7840" s="54"/>
    </row>
    <row r="7841" spans="15:15" x14ac:dyDescent="0.15">
      <c r="O7841" s="54"/>
    </row>
    <row r="7842" spans="15:15" x14ac:dyDescent="0.15">
      <c r="O7842" s="54"/>
    </row>
    <row r="7843" spans="15:15" x14ac:dyDescent="0.15">
      <c r="O7843" s="54"/>
    </row>
    <row r="7844" spans="15:15" x14ac:dyDescent="0.15">
      <c r="O7844" s="54"/>
    </row>
    <row r="7845" spans="15:15" x14ac:dyDescent="0.15">
      <c r="O7845" s="54"/>
    </row>
    <row r="7846" spans="15:15" x14ac:dyDescent="0.15">
      <c r="O7846" s="54"/>
    </row>
    <row r="7847" spans="15:15" x14ac:dyDescent="0.15">
      <c r="O7847" s="54"/>
    </row>
    <row r="7848" spans="15:15" x14ac:dyDescent="0.15">
      <c r="O7848" s="54"/>
    </row>
    <row r="7849" spans="15:15" x14ac:dyDescent="0.15">
      <c r="O7849" s="54"/>
    </row>
    <row r="7850" spans="15:15" x14ac:dyDescent="0.15">
      <c r="O7850" s="54"/>
    </row>
    <row r="7851" spans="15:15" x14ac:dyDescent="0.15">
      <c r="O7851" s="54"/>
    </row>
    <row r="7852" spans="15:15" x14ac:dyDescent="0.15">
      <c r="O7852" s="54"/>
    </row>
    <row r="7853" spans="15:15" x14ac:dyDescent="0.15">
      <c r="O7853" s="54"/>
    </row>
    <row r="7854" spans="15:15" x14ac:dyDescent="0.15">
      <c r="O7854" s="54"/>
    </row>
    <row r="7855" spans="15:15" x14ac:dyDescent="0.15">
      <c r="O7855" s="54"/>
    </row>
    <row r="7856" spans="15:15" x14ac:dyDescent="0.15">
      <c r="O7856" s="54"/>
    </row>
    <row r="7857" spans="15:15" x14ac:dyDescent="0.15">
      <c r="O7857" s="54"/>
    </row>
    <row r="7858" spans="15:15" x14ac:dyDescent="0.15">
      <c r="O7858" s="54"/>
    </row>
    <row r="7859" spans="15:15" x14ac:dyDescent="0.15">
      <c r="O7859" s="54"/>
    </row>
    <row r="7860" spans="15:15" x14ac:dyDescent="0.15">
      <c r="O7860" s="54"/>
    </row>
    <row r="7861" spans="15:15" x14ac:dyDescent="0.15">
      <c r="O7861" s="54"/>
    </row>
    <row r="7862" spans="15:15" x14ac:dyDescent="0.15">
      <c r="O7862" s="54"/>
    </row>
    <row r="7863" spans="15:15" x14ac:dyDescent="0.15">
      <c r="O7863" s="54"/>
    </row>
    <row r="7864" spans="15:15" x14ac:dyDescent="0.15">
      <c r="O7864" s="54"/>
    </row>
    <row r="7865" spans="15:15" x14ac:dyDescent="0.15">
      <c r="O7865" s="54"/>
    </row>
    <row r="7866" spans="15:15" x14ac:dyDescent="0.15">
      <c r="O7866" s="54"/>
    </row>
    <row r="7867" spans="15:15" x14ac:dyDescent="0.15">
      <c r="O7867" s="54"/>
    </row>
    <row r="7868" spans="15:15" x14ac:dyDescent="0.15">
      <c r="O7868" s="54"/>
    </row>
    <row r="7869" spans="15:15" x14ac:dyDescent="0.15">
      <c r="O7869" s="54"/>
    </row>
    <row r="7870" spans="15:15" x14ac:dyDescent="0.15">
      <c r="O7870" s="54"/>
    </row>
    <row r="7871" spans="15:15" x14ac:dyDescent="0.15">
      <c r="O7871" s="54"/>
    </row>
    <row r="7872" spans="15:15" x14ac:dyDescent="0.15">
      <c r="O7872" s="54"/>
    </row>
    <row r="7873" spans="15:15" x14ac:dyDescent="0.15">
      <c r="O7873" s="54"/>
    </row>
    <row r="7874" spans="15:15" x14ac:dyDescent="0.15">
      <c r="O7874" s="54"/>
    </row>
    <row r="7875" spans="15:15" x14ac:dyDescent="0.15">
      <c r="O7875" s="54"/>
    </row>
    <row r="7876" spans="15:15" x14ac:dyDescent="0.15">
      <c r="O7876" s="54"/>
    </row>
    <row r="7877" spans="15:15" x14ac:dyDescent="0.15">
      <c r="O7877" s="54"/>
    </row>
    <row r="7878" spans="15:15" x14ac:dyDescent="0.15">
      <c r="O7878" s="54"/>
    </row>
    <row r="7879" spans="15:15" x14ac:dyDescent="0.15">
      <c r="O7879" s="54"/>
    </row>
    <row r="7880" spans="15:15" x14ac:dyDescent="0.15">
      <c r="O7880" s="54"/>
    </row>
    <row r="7881" spans="15:15" x14ac:dyDescent="0.15">
      <c r="O7881" s="54"/>
    </row>
    <row r="7882" spans="15:15" x14ac:dyDescent="0.15">
      <c r="O7882" s="54"/>
    </row>
    <row r="7883" spans="15:15" x14ac:dyDescent="0.15">
      <c r="O7883" s="54"/>
    </row>
    <row r="7884" spans="15:15" x14ac:dyDescent="0.15">
      <c r="O7884" s="54"/>
    </row>
    <row r="7885" spans="15:15" x14ac:dyDescent="0.15">
      <c r="O7885" s="54"/>
    </row>
    <row r="7886" spans="15:15" x14ac:dyDescent="0.15">
      <c r="O7886" s="54"/>
    </row>
    <row r="7887" spans="15:15" x14ac:dyDescent="0.15">
      <c r="O7887" s="54"/>
    </row>
    <row r="7888" spans="15:15" x14ac:dyDescent="0.15">
      <c r="O7888" s="54"/>
    </row>
    <row r="7889" spans="15:15" x14ac:dyDescent="0.15">
      <c r="O7889" s="54"/>
    </row>
    <row r="7890" spans="15:15" x14ac:dyDescent="0.15">
      <c r="O7890" s="54"/>
    </row>
    <row r="7891" spans="15:15" x14ac:dyDescent="0.15">
      <c r="O7891" s="54"/>
    </row>
    <row r="7892" spans="15:15" x14ac:dyDescent="0.15">
      <c r="O7892" s="54"/>
    </row>
    <row r="7893" spans="15:15" x14ac:dyDescent="0.15">
      <c r="O7893" s="54"/>
    </row>
    <row r="7894" spans="15:15" x14ac:dyDescent="0.15">
      <c r="O7894" s="54"/>
    </row>
    <row r="7895" spans="15:15" x14ac:dyDescent="0.15">
      <c r="O7895" s="54"/>
    </row>
    <row r="7896" spans="15:15" x14ac:dyDescent="0.15">
      <c r="O7896" s="54"/>
    </row>
    <row r="7897" spans="15:15" x14ac:dyDescent="0.15">
      <c r="O7897" s="54"/>
    </row>
    <row r="7898" spans="15:15" x14ac:dyDescent="0.15">
      <c r="O7898" s="54"/>
    </row>
    <row r="7899" spans="15:15" x14ac:dyDescent="0.15">
      <c r="O7899" s="54"/>
    </row>
    <row r="7900" spans="15:15" x14ac:dyDescent="0.15">
      <c r="O7900" s="54"/>
    </row>
    <row r="7901" spans="15:15" x14ac:dyDescent="0.15">
      <c r="O7901" s="54"/>
    </row>
    <row r="7902" spans="15:15" x14ac:dyDescent="0.15">
      <c r="O7902" s="54"/>
    </row>
    <row r="7903" spans="15:15" x14ac:dyDescent="0.15">
      <c r="O7903" s="54"/>
    </row>
    <row r="7904" spans="15:15" x14ac:dyDescent="0.15">
      <c r="O7904" s="54"/>
    </row>
    <row r="7905" spans="15:15" x14ac:dyDescent="0.15">
      <c r="O7905" s="54"/>
    </row>
    <row r="7906" spans="15:15" x14ac:dyDescent="0.15">
      <c r="O7906" s="54"/>
    </row>
    <row r="7907" spans="15:15" x14ac:dyDescent="0.15">
      <c r="O7907" s="54"/>
    </row>
    <row r="7908" spans="15:15" x14ac:dyDescent="0.15">
      <c r="O7908" s="54"/>
    </row>
    <row r="7909" spans="15:15" x14ac:dyDescent="0.15">
      <c r="O7909" s="54"/>
    </row>
    <row r="7910" spans="15:15" x14ac:dyDescent="0.15">
      <c r="O7910" s="54"/>
    </row>
    <row r="7911" spans="15:15" x14ac:dyDescent="0.15">
      <c r="O7911" s="54"/>
    </row>
    <row r="7912" spans="15:15" x14ac:dyDescent="0.15">
      <c r="O7912" s="54"/>
    </row>
    <row r="7913" spans="15:15" x14ac:dyDescent="0.15">
      <c r="O7913" s="54"/>
    </row>
    <row r="7914" spans="15:15" x14ac:dyDescent="0.15">
      <c r="O7914" s="54"/>
    </row>
    <row r="7915" spans="15:15" x14ac:dyDescent="0.15">
      <c r="O7915" s="54"/>
    </row>
    <row r="7916" spans="15:15" x14ac:dyDescent="0.15">
      <c r="O7916" s="54"/>
    </row>
    <row r="7917" spans="15:15" x14ac:dyDescent="0.15">
      <c r="O7917" s="54"/>
    </row>
    <row r="7918" spans="15:15" x14ac:dyDescent="0.15">
      <c r="O7918" s="54"/>
    </row>
    <row r="7919" spans="15:15" x14ac:dyDescent="0.15">
      <c r="O7919" s="54"/>
    </row>
    <row r="7920" spans="15:15" x14ac:dyDescent="0.15">
      <c r="O7920" s="54"/>
    </row>
    <row r="7921" spans="15:15" x14ac:dyDescent="0.15">
      <c r="O7921" s="54"/>
    </row>
    <row r="7922" spans="15:15" x14ac:dyDescent="0.15">
      <c r="O7922" s="54"/>
    </row>
    <row r="7923" spans="15:15" x14ac:dyDescent="0.15">
      <c r="O7923" s="54"/>
    </row>
    <row r="7924" spans="15:15" x14ac:dyDescent="0.15">
      <c r="O7924" s="54"/>
    </row>
    <row r="7925" spans="15:15" x14ac:dyDescent="0.15">
      <c r="O7925" s="54"/>
    </row>
    <row r="7926" spans="15:15" x14ac:dyDescent="0.15">
      <c r="O7926" s="54"/>
    </row>
    <row r="7927" spans="15:15" x14ac:dyDescent="0.15">
      <c r="O7927" s="54"/>
    </row>
    <row r="7928" spans="15:15" x14ac:dyDescent="0.15">
      <c r="O7928" s="54"/>
    </row>
    <row r="7929" spans="15:15" x14ac:dyDescent="0.15">
      <c r="O7929" s="54"/>
    </row>
    <row r="7930" spans="15:15" x14ac:dyDescent="0.15">
      <c r="O7930" s="54"/>
    </row>
    <row r="7931" spans="15:15" x14ac:dyDescent="0.15">
      <c r="O7931" s="54"/>
    </row>
    <row r="7932" spans="15:15" x14ac:dyDescent="0.15">
      <c r="O7932" s="54"/>
    </row>
    <row r="7933" spans="15:15" x14ac:dyDescent="0.15">
      <c r="O7933" s="54"/>
    </row>
    <row r="7934" spans="15:15" x14ac:dyDescent="0.15">
      <c r="O7934" s="54"/>
    </row>
    <row r="7935" spans="15:15" x14ac:dyDescent="0.15">
      <c r="O7935" s="54"/>
    </row>
    <row r="7936" spans="15:15" x14ac:dyDescent="0.15">
      <c r="O7936" s="54"/>
    </row>
    <row r="7937" spans="15:15" x14ac:dyDescent="0.15">
      <c r="O7937" s="54"/>
    </row>
    <row r="7938" spans="15:15" x14ac:dyDescent="0.15">
      <c r="O7938" s="54"/>
    </row>
    <row r="7939" spans="15:15" x14ac:dyDescent="0.15">
      <c r="O7939" s="54"/>
    </row>
    <row r="7940" spans="15:15" x14ac:dyDescent="0.15">
      <c r="O7940" s="54"/>
    </row>
    <row r="7941" spans="15:15" x14ac:dyDescent="0.15">
      <c r="O7941" s="54"/>
    </row>
    <row r="7942" spans="15:15" x14ac:dyDescent="0.15">
      <c r="O7942" s="54"/>
    </row>
    <row r="7943" spans="15:15" x14ac:dyDescent="0.15">
      <c r="O7943" s="54"/>
    </row>
    <row r="7944" spans="15:15" x14ac:dyDescent="0.15">
      <c r="O7944" s="54"/>
    </row>
    <row r="7945" spans="15:15" x14ac:dyDescent="0.15">
      <c r="O7945" s="54"/>
    </row>
    <row r="7946" spans="15:15" x14ac:dyDescent="0.15">
      <c r="O7946" s="54"/>
    </row>
    <row r="7947" spans="15:15" x14ac:dyDescent="0.15">
      <c r="O7947" s="54"/>
    </row>
    <row r="7948" spans="15:15" x14ac:dyDescent="0.15">
      <c r="O7948" s="54"/>
    </row>
    <row r="7949" spans="15:15" x14ac:dyDescent="0.15">
      <c r="O7949" s="54"/>
    </row>
    <row r="7950" spans="15:15" x14ac:dyDescent="0.15">
      <c r="O7950" s="54"/>
    </row>
    <row r="7951" spans="15:15" x14ac:dyDescent="0.15">
      <c r="O7951" s="54"/>
    </row>
    <row r="7952" spans="15:15" x14ac:dyDescent="0.15">
      <c r="O7952" s="54"/>
    </row>
    <row r="7953" spans="15:15" x14ac:dyDescent="0.15">
      <c r="O7953" s="54"/>
    </row>
    <row r="7954" spans="15:15" x14ac:dyDescent="0.15">
      <c r="O7954" s="54"/>
    </row>
    <row r="7955" spans="15:15" x14ac:dyDescent="0.15">
      <c r="O7955" s="54"/>
    </row>
    <row r="7956" spans="15:15" x14ac:dyDescent="0.15">
      <c r="O7956" s="54"/>
    </row>
    <row r="7957" spans="15:15" x14ac:dyDescent="0.15">
      <c r="O7957" s="54"/>
    </row>
    <row r="7958" spans="15:15" x14ac:dyDescent="0.15">
      <c r="O7958" s="54"/>
    </row>
    <row r="7959" spans="15:15" x14ac:dyDescent="0.15">
      <c r="O7959" s="54"/>
    </row>
    <row r="7960" spans="15:15" x14ac:dyDescent="0.15">
      <c r="O7960" s="54"/>
    </row>
    <row r="7961" spans="15:15" x14ac:dyDescent="0.15">
      <c r="O7961" s="54"/>
    </row>
    <row r="7962" spans="15:15" x14ac:dyDescent="0.15">
      <c r="O7962" s="54"/>
    </row>
    <row r="7963" spans="15:15" x14ac:dyDescent="0.15">
      <c r="O7963" s="54"/>
    </row>
    <row r="7964" spans="15:15" x14ac:dyDescent="0.15">
      <c r="O7964" s="54"/>
    </row>
    <row r="7965" spans="15:15" x14ac:dyDescent="0.15">
      <c r="O7965" s="54"/>
    </row>
    <row r="7966" spans="15:15" x14ac:dyDescent="0.15">
      <c r="O7966" s="54"/>
    </row>
    <row r="7967" spans="15:15" x14ac:dyDescent="0.15">
      <c r="O7967" s="54"/>
    </row>
    <row r="7968" spans="15:15" x14ac:dyDescent="0.15">
      <c r="O7968" s="54"/>
    </row>
    <row r="7969" spans="15:15" x14ac:dyDescent="0.15">
      <c r="O7969" s="54"/>
    </row>
    <row r="7970" spans="15:15" x14ac:dyDescent="0.15">
      <c r="O7970" s="54"/>
    </row>
    <row r="7971" spans="15:15" x14ac:dyDescent="0.15">
      <c r="O7971" s="54"/>
    </row>
    <row r="7972" spans="15:15" x14ac:dyDescent="0.15">
      <c r="O7972" s="54"/>
    </row>
    <row r="7973" spans="15:15" x14ac:dyDescent="0.15">
      <c r="O7973" s="54"/>
    </row>
    <row r="7974" spans="15:15" x14ac:dyDescent="0.15">
      <c r="O7974" s="54"/>
    </row>
    <row r="7975" spans="15:15" x14ac:dyDescent="0.15">
      <c r="O7975" s="54"/>
    </row>
    <row r="7976" spans="15:15" x14ac:dyDescent="0.15">
      <c r="O7976" s="54"/>
    </row>
    <row r="7977" spans="15:15" x14ac:dyDescent="0.15">
      <c r="O7977" s="54"/>
    </row>
    <row r="7978" spans="15:15" x14ac:dyDescent="0.15">
      <c r="O7978" s="54"/>
    </row>
    <row r="7979" spans="15:15" x14ac:dyDescent="0.15">
      <c r="O7979" s="54"/>
    </row>
    <row r="7980" spans="15:15" x14ac:dyDescent="0.15">
      <c r="O7980" s="54"/>
    </row>
    <row r="7981" spans="15:15" x14ac:dyDescent="0.15">
      <c r="O7981" s="54"/>
    </row>
    <row r="7982" spans="15:15" x14ac:dyDescent="0.15">
      <c r="O7982" s="54"/>
    </row>
    <row r="7983" spans="15:15" x14ac:dyDescent="0.15">
      <c r="O7983" s="54"/>
    </row>
    <row r="7984" spans="15:15" x14ac:dyDescent="0.15">
      <c r="O7984" s="54"/>
    </row>
    <row r="7985" spans="15:15" x14ac:dyDescent="0.15">
      <c r="O7985" s="54"/>
    </row>
    <row r="7986" spans="15:15" x14ac:dyDescent="0.15">
      <c r="O7986" s="54"/>
    </row>
    <row r="7987" spans="15:15" x14ac:dyDescent="0.15">
      <c r="O7987" s="54"/>
    </row>
    <row r="7988" spans="15:15" x14ac:dyDescent="0.15">
      <c r="O7988" s="54"/>
    </row>
    <row r="7989" spans="15:15" x14ac:dyDescent="0.15">
      <c r="O7989" s="54"/>
    </row>
    <row r="7990" spans="15:15" x14ac:dyDescent="0.15">
      <c r="O7990" s="54"/>
    </row>
    <row r="7991" spans="15:15" x14ac:dyDescent="0.15">
      <c r="O7991" s="54"/>
    </row>
    <row r="7992" spans="15:15" x14ac:dyDescent="0.15">
      <c r="O7992" s="54"/>
    </row>
    <row r="7993" spans="15:15" x14ac:dyDescent="0.15">
      <c r="O7993" s="54"/>
    </row>
    <row r="7994" spans="15:15" x14ac:dyDescent="0.15">
      <c r="O7994" s="54"/>
    </row>
    <row r="7995" spans="15:15" x14ac:dyDescent="0.15">
      <c r="O7995" s="54"/>
    </row>
    <row r="7996" spans="15:15" x14ac:dyDescent="0.15">
      <c r="O7996" s="54"/>
    </row>
    <row r="7997" spans="15:15" x14ac:dyDescent="0.15">
      <c r="O7997" s="54"/>
    </row>
    <row r="7998" spans="15:15" x14ac:dyDescent="0.15">
      <c r="O7998" s="54"/>
    </row>
    <row r="7999" spans="15:15" x14ac:dyDescent="0.15">
      <c r="O7999" s="54"/>
    </row>
    <row r="8000" spans="15:15" x14ac:dyDescent="0.15">
      <c r="O8000" s="54"/>
    </row>
    <row r="8001" spans="15:15" x14ac:dyDescent="0.15">
      <c r="O8001" s="54"/>
    </row>
    <row r="8002" spans="15:15" x14ac:dyDescent="0.15">
      <c r="O8002" s="54"/>
    </row>
    <row r="8003" spans="15:15" x14ac:dyDescent="0.15">
      <c r="O8003" s="54"/>
    </row>
    <row r="8004" spans="15:15" x14ac:dyDescent="0.15">
      <c r="O8004" s="54"/>
    </row>
    <row r="8005" spans="15:15" x14ac:dyDescent="0.15">
      <c r="O8005" s="54"/>
    </row>
    <row r="8006" spans="15:15" x14ac:dyDescent="0.15">
      <c r="O8006" s="54"/>
    </row>
    <row r="8007" spans="15:15" x14ac:dyDescent="0.15">
      <c r="O8007" s="54"/>
    </row>
    <row r="8008" spans="15:15" x14ac:dyDescent="0.15">
      <c r="O8008" s="54"/>
    </row>
    <row r="8009" spans="15:15" x14ac:dyDescent="0.15">
      <c r="O8009" s="54"/>
    </row>
    <row r="8010" spans="15:15" x14ac:dyDescent="0.15">
      <c r="O8010" s="54"/>
    </row>
    <row r="8011" spans="15:15" x14ac:dyDescent="0.15">
      <c r="O8011" s="54"/>
    </row>
    <row r="8012" spans="15:15" x14ac:dyDescent="0.15">
      <c r="O8012" s="54"/>
    </row>
    <row r="8013" spans="15:15" x14ac:dyDescent="0.15">
      <c r="O8013" s="54"/>
    </row>
    <row r="8014" spans="15:15" x14ac:dyDescent="0.15">
      <c r="O8014" s="54"/>
    </row>
    <row r="8015" spans="15:15" x14ac:dyDescent="0.15">
      <c r="O8015" s="54"/>
    </row>
    <row r="8016" spans="15:15" x14ac:dyDescent="0.15">
      <c r="O8016" s="54"/>
    </row>
    <row r="8017" spans="15:15" x14ac:dyDescent="0.15">
      <c r="O8017" s="54"/>
    </row>
    <row r="8018" spans="15:15" x14ac:dyDescent="0.15">
      <c r="O8018" s="54"/>
    </row>
    <row r="8019" spans="15:15" x14ac:dyDescent="0.15">
      <c r="O8019" s="54"/>
    </row>
    <row r="8020" spans="15:15" x14ac:dyDescent="0.15">
      <c r="O8020" s="54"/>
    </row>
    <row r="8021" spans="15:15" x14ac:dyDescent="0.15">
      <c r="O8021" s="54"/>
    </row>
    <row r="8022" spans="15:15" x14ac:dyDescent="0.15">
      <c r="O8022" s="54"/>
    </row>
    <row r="8023" spans="15:15" x14ac:dyDescent="0.15">
      <c r="O8023" s="54"/>
    </row>
    <row r="8024" spans="15:15" x14ac:dyDescent="0.15">
      <c r="O8024" s="54"/>
    </row>
    <row r="8025" spans="15:15" x14ac:dyDescent="0.15">
      <c r="O8025" s="54"/>
    </row>
    <row r="8026" spans="15:15" x14ac:dyDescent="0.15">
      <c r="O8026" s="54"/>
    </row>
    <row r="8027" spans="15:15" x14ac:dyDescent="0.15">
      <c r="O8027" s="54"/>
    </row>
    <row r="8028" spans="15:15" x14ac:dyDescent="0.15">
      <c r="O8028" s="54"/>
    </row>
    <row r="8029" spans="15:15" x14ac:dyDescent="0.15">
      <c r="O8029" s="54"/>
    </row>
    <row r="8030" spans="15:15" x14ac:dyDescent="0.15">
      <c r="O8030" s="54"/>
    </row>
    <row r="8031" spans="15:15" x14ac:dyDescent="0.15">
      <c r="O8031" s="54"/>
    </row>
    <row r="8032" spans="15:15" x14ac:dyDescent="0.15">
      <c r="O8032" s="54"/>
    </row>
    <row r="8033" spans="15:15" x14ac:dyDescent="0.15">
      <c r="O8033" s="54"/>
    </row>
    <row r="8034" spans="15:15" x14ac:dyDescent="0.15">
      <c r="O8034" s="54"/>
    </row>
    <row r="8035" spans="15:15" x14ac:dyDescent="0.15">
      <c r="O8035" s="54"/>
    </row>
    <row r="8036" spans="15:15" x14ac:dyDescent="0.15">
      <c r="O8036" s="54"/>
    </row>
    <row r="8037" spans="15:15" x14ac:dyDescent="0.15">
      <c r="O8037" s="54"/>
    </row>
    <row r="8038" spans="15:15" x14ac:dyDescent="0.15">
      <c r="O8038" s="54"/>
    </row>
    <row r="8039" spans="15:15" x14ac:dyDescent="0.15">
      <c r="O8039" s="54"/>
    </row>
    <row r="8040" spans="15:15" x14ac:dyDescent="0.15">
      <c r="O8040" s="54"/>
    </row>
    <row r="8041" spans="15:15" x14ac:dyDescent="0.15">
      <c r="O8041" s="54"/>
    </row>
    <row r="8042" spans="15:15" x14ac:dyDescent="0.15">
      <c r="O8042" s="54"/>
    </row>
    <row r="8043" spans="15:15" x14ac:dyDescent="0.15">
      <c r="O8043" s="54"/>
    </row>
    <row r="8044" spans="15:15" x14ac:dyDescent="0.15">
      <c r="O8044" s="54"/>
    </row>
    <row r="8045" spans="15:15" x14ac:dyDescent="0.15">
      <c r="O8045" s="54"/>
    </row>
    <row r="8046" spans="15:15" x14ac:dyDescent="0.15">
      <c r="O8046" s="54"/>
    </row>
    <row r="8047" spans="15:15" x14ac:dyDescent="0.15">
      <c r="O8047" s="54"/>
    </row>
    <row r="8048" spans="15:15" x14ac:dyDescent="0.15">
      <c r="O8048" s="54"/>
    </row>
    <row r="8049" spans="15:15" x14ac:dyDescent="0.15">
      <c r="O8049" s="54"/>
    </row>
    <row r="8050" spans="15:15" x14ac:dyDescent="0.15">
      <c r="O8050" s="54"/>
    </row>
    <row r="8051" spans="15:15" x14ac:dyDescent="0.15">
      <c r="O8051" s="54"/>
    </row>
    <row r="8052" spans="15:15" x14ac:dyDescent="0.15">
      <c r="O8052" s="54"/>
    </row>
    <row r="8053" spans="15:15" x14ac:dyDescent="0.15">
      <c r="O8053" s="54"/>
    </row>
    <row r="8054" spans="15:15" x14ac:dyDescent="0.15">
      <c r="O8054" s="54"/>
    </row>
    <row r="8055" spans="15:15" x14ac:dyDescent="0.15">
      <c r="O8055" s="54"/>
    </row>
    <row r="8056" spans="15:15" x14ac:dyDescent="0.15">
      <c r="O8056" s="54"/>
    </row>
    <row r="8057" spans="15:15" x14ac:dyDescent="0.15">
      <c r="O8057" s="54"/>
    </row>
    <row r="8058" spans="15:15" x14ac:dyDescent="0.15">
      <c r="O8058" s="54"/>
    </row>
    <row r="8059" spans="15:15" x14ac:dyDescent="0.15">
      <c r="O8059" s="54"/>
    </row>
    <row r="8060" spans="15:15" x14ac:dyDescent="0.15">
      <c r="O8060" s="54"/>
    </row>
    <row r="8061" spans="15:15" x14ac:dyDescent="0.15">
      <c r="O8061" s="54"/>
    </row>
    <row r="8062" spans="15:15" x14ac:dyDescent="0.15">
      <c r="O8062" s="54"/>
    </row>
    <row r="8063" spans="15:15" x14ac:dyDescent="0.15">
      <c r="O8063" s="54"/>
    </row>
    <row r="8064" spans="15:15" x14ac:dyDescent="0.15">
      <c r="O8064" s="54"/>
    </row>
    <row r="8065" spans="15:15" x14ac:dyDescent="0.15">
      <c r="O8065" s="54"/>
    </row>
    <row r="8066" spans="15:15" x14ac:dyDescent="0.15">
      <c r="O8066" s="54"/>
    </row>
    <row r="8067" spans="15:15" x14ac:dyDescent="0.15">
      <c r="O8067" s="54"/>
    </row>
    <row r="8068" spans="15:15" x14ac:dyDescent="0.15">
      <c r="O8068" s="54"/>
    </row>
    <row r="8069" spans="15:15" x14ac:dyDescent="0.15">
      <c r="O8069" s="54"/>
    </row>
    <row r="8070" spans="15:15" x14ac:dyDescent="0.15">
      <c r="O8070" s="54"/>
    </row>
    <row r="8071" spans="15:15" x14ac:dyDescent="0.15">
      <c r="O8071" s="54"/>
    </row>
    <row r="8072" spans="15:15" x14ac:dyDescent="0.15">
      <c r="O8072" s="54"/>
    </row>
    <row r="8073" spans="15:15" x14ac:dyDescent="0.15">
      <c r="O8073" s="54"/>
    </row>
    <row r="8074" spans="15:15" x14ac:dyDescent="0.15">
      <c r="O8074" s="54"/>
    </row>
    <row r="8075" spans="15:15" x14ac:dyDescent="0.15">
      <c r="O8075" s="54"/>
    </row>
    <row r="8076" spans="15:15" x14ac:dyDescent="0.15">
      <c r="O8076" s="54"/>
    </row>
    <row r="8077" spans="15:15" x14ac:dyDescent="0.15">
      <c r="O8077" s="54"/>
    </row>
    <row r="8078" spans="15:15" x14ac:dyDescent="0.15">
      <c r="O8078" s="54"/>
    </row>
    <row r="8079" spans="15:15" x14ac:dyDescent="0.15">
      <c r="O8079" s="54"/>
    </row>
    <row r="8080" spans="15:15" x14ac:dyDescent="0.15">
      <c r="O8080" s="54"/>
    </row>
    <row r="8081" spans="15:15" x14ac:dyDescent="0.15">
      <c r="O8081" s="54"/>
    </row>
    <row r="8082" spans="15:15" x14ac:dyDescent="0.15">
      <c r="O8082" s="54"/>
    </row>
    <row r="8083" spans="15:15" x14ac:dyDescent="0.15">
      <c r="O8083" s="54"/>
    </row>
    <row r="8084" spans="15:15" x14ac:dyDescent="0.15">
      <c r="O8084" s="54"/>
    </row>
    <row r="8085" spans="15:15" x14ac:dyDescent="0.15">
      <c r="O8085" s="54"/>
    </row>
    <row r="8086" spans="15:15" x14ac:dyDescent="0.15">
      <c r="O8086" s="54"/>
    </row>
    <row r="8087" spans="15:15" x14ac:dyDescent="0.15">
      <c r="O8087" s="54"/>
    </row>
    <row r="8088" spans="15:15" x14ac:dyDescent="0.15">
      <c r="O8088" s="54"/>
    </row>
    <row r="8089" spans="15:15" x14ac:dyDescent="0.15">
      <c r="O8089" s="54"/>
    </row>
    <row r="8090" spans="15:15" x14ac:dyDescent="0.15">
      <c r="O8090" s="54"/>
    </row>
    <row r="8091" spans="15:15" x14ac:dyDescent="0.15">
      <c r="O8091" s="54"/>
    </row>
    <row r="8092" spans="15:15" x14ac:dyDescent="0.15">
      <c r="O8092" s="54"/>
    </row>
    <row r="8093" spans="15:15" x14ac:dyDescent="0.15">
      <c r="O8093" s="54"/>
    </row>
    <row r="8094" spans="15:15" x14ac:dyDescent="0.15">
      <c r="O8094" s="54"/>
    </row>
    <row r="8095" spans="15:15" x14ac:dyDescent="0.15">
      <c r="O8095" s="54"/>
    </row>
    <row r="8096" spans="15:15" x14ac:dyDescent="0.15">
      <c r="O8096" s="54"/>
    </row>
    <row r="8097" spans="15:15" x14ac:dyDescent="0.15">
      <c r="O8097" s="54"/>
    </row>
    <row r="8098" spans="15:15" x14ac:dyDescent="0.15">
      <c r="O8098" s="54"/>
    </row>
    <row r="8099" spans="15:15" x14ac:dyDescent="0.15">
      <c r="O8099" s="54"/>
    </row>
    <row r="8100" spans="15:15" x14ac:dyDescent="0.15">
      <c r="O8100" s="54"/>
    </row>
    <row r="8101" spans="15:15" x14ac:dyDescent="0.15">
      <c r="O8101" s="54"/>
    </row>
    <row r="8102" spans="15:15" x14ac:dyDescent="0.15">
      <c r="O8102" s="54"/>
    </row>
    <row r="8103" spans="15:15" x14ac:dyDescent="0.15">
      <c r="O8103" s="54"/>
    </row>
    <row r="8104" spans="15:15" x14ac:dyDescent="0.15">
      <c r="O8104" s="54"/>
    </row>
    <row r="8105" spans="15:15" x14ac:dyDescent="0.15">
      <c r="O8105" s="54"/>
    </row>
    <row r="8106" spans="15:15" x14ac:dyDescent="0.15">
      <c r="O8106" s="54"/>
    </row>
    <row r="8107" spans="15:15" x14ac:dyDescent="0.15">
      <c r="O8107" s="54"/>
    </row>
    <row r="8108" spans="15:15" x14ac:dyDescent="0.15">
      <c r="O8108" s="54"/>
    </row>
    <row r="8109" spans="15:15" x14ac:dyDescent="0.15">
      <c r="O8109" s="54"/>
    </row>
    <row r="8110" spans="15:15" x14ac:dyDescent="0.15">
      <c r="O8110" s="54"/>
    </row>
    <row r="8111" spans="15:15" x14ac:dyDescent="0.15">
      <c r="O8111" s="54"/>
    </row>
    <row r="8112" spans="15:15" x14ac:dyDescent="0.15">
      <c r="O8112" s="54"/>
    </row>
    <row r="8113" spans="15:15" x14ac:dyDescent="0.15">
      <c r="O8113" s="54"/>
    </row>
    <row r="8114" spans="15:15" x14ac:dyDescent="0.15">
      <c r="O8114" s="54"/>
    </row>
    <row r="8115" spans="15:15" x14ac:dyDescent="0.15">
      <c r="O8115" s="54"/>
    </row>
    <row r="8116" spans="15:15" x14ac:dyDescent="0.15">
      <c r="O8116" s="54"/>
    </row>
    <row r="8117" spans="15:15" x14ac:dyDescent="0.15">
      <c r="O8117" s="54"/>
    </row>
    <row r="8118" spans="15:15" x14ac:dyDescent="0.15">
      <c r="O8118" s="54"/>
    </row>
    <row r="8119" spans="15:15" x14ac:dyDescent="0.15">
      <c r="O8119" s="54"/>
    </row>
    <row r="8120" spans="15:15" x14ac:dyDescent="0.15">
      <c r="O8120" s="54"/>
    </row>
    <row r="8121" spans="15:15" x14ac:dyDescent="0.15">
      <c r="O8121" s="54"/>
    </row>
    <row r="8122" spans="15:15" x14ac:dyDescent="0.15">
      <c r="O8122" s="54"/>
    </row>
    <row r="8123" spans="15:15" x14ac:dyDescent="0.15">
      <c r="O8123" s="54"/>
    </row>
    <row r="8124" spans="15:15" x14ac:dyDescent="0.15">
      <c r="O8124" s="54"/>
    </row>
    <row r="8125" spans="15:15" x14ac:dyDescent="0.15">
      <c r="O8125" s="54"/>
    </row>
    <row r="8126" spans="15:15" x14ac:dyDescent="0.15">
      <c r="O8126" s="54"/>
    </row>
    <row r="8127" spans="15:15" x14ac:dyDescent="0.15">
      <c r="O8127" s="54"/>
    </row>
    <row r="8128" spans="15:15" x14ac:dyDescent="0.15">
      <c r="O8128" s="54"/>
    </row>
    <row r="8129" spans="15:15" x14ac:dyDescent="0.15">
      <c r="O8129" s="54"/>
    </row>
    <row r="8130" spans="15:15" x14ac:dyDescent="0.15">
      <c r="O8130" s="54"/>
    </row>
    <row r="8131" spans="15:15" x14ac:dyDescent="0.15">
      <c r="O8131" s="54"/>
    </row>
    <row r="8132" spans="15:15" x14ac:dyDescent="0.15">
      <c r="O8132" s="54"/>
    </row>
    <row r="8133" spans="15:15" x14ac:dyDescent="0.15">
      <c r="O8133" s="54"/>
    </row>
    <row r="8134" spans="15:15" x14ac:dyDescent="0.15">
      <c r="O8134" s="54"/>
    </row>
    <row r="8135" spans="15:15" x14ac:dyDescent="0.15">
      <c r="O8135" s="54"/>
    </row>
    <row r="8136" spans="15:15" x14ac:dyDescent="0.15">
      <c r="O8136" s="54"/>
    </row>
    <row r="8137" spans="15:15" x14ac:dyDescent="0.15">
      <c r="O8137" s="54"/>
    </row>
    <row r="8138" spans="15:15" x14ac:dyDescent="0.15">
      <c r="O8138" s="54"/>
    </row>
    <row r="8139" spans="15:15" x14ac:dyDescent="0.15">
      <c r="O8139" s="54"/>
    </row>
    <row r="8140" spans="15:15" x14ac:dyDescent="0.15">
      <c r="O8140" s="54"/>
    </row>
    <row r="8141" spans="15:15" x14ac:dyDescent="0.15">
      <c r="O8141" s="54"/>
    </row>
    <row r="8142" spans="15:15" x14ac:dyDescent="0.15">
      <c r="O8142" s="54"/>
    </row>
    <row r="8143" spans="15:15" x14ac:dyDescent="0.15">
      <c r="O8143" s="54"/>
    </row>
    <row r="8144" spans="15:15" x14ac:dyDescent="0.15">
      <c r="O8144" s="54"/>
    </row>
    <row r="8145" spans="15:15" x14ac:dyDescent="0.15">
      <c r="O8145" s="54"/>
    </row>
    <row r="8146" spans="15:15" x14ac:dyDescent="0.15">
      <c r="O8146" s="54"/>
    </row>
    <row r="8147" spans="15:15" x14ac:dyDescent="0.15">
      <c r="O8147" s="54"/>
    </row>
    <row r="8148" spans="15:15" x14ac:dyDescent="0.15">
      <c r="O8148" s="54"/>
    </row>
    <row r="8149" spans="15:15" x14ac:dyDescent="0.15">
      <c r="O8149" s="54"/>
    </row>
    <row r="8150" spans="15:15" x14ac:dyDescent="0.15">
      <c r="O8150" s="54"/>
    </row>
    <row r="8151" spans="15:15" x14ac:dyDescent="0.15">
      <c r="O8151" s="54"/>
    </row>
    <row r="8152" spans="15:15" x14ac:dyDescent="0.15">
      <c r="O8152" s="54"/>
    </row>
    <row r="8153" spans="15:15" x14ac:dyDescent="0.15">
      <c r="O8153" s="54"/>
    </row>
    <row r="8154" spans="15:15" x14ac:dyDescent="0.15">
      <c r="O8154" s="54"/>
    </row>
    <row r="8155" spans="15:15" x14ac:dyDescent="0.15">
      <c r="O8155" s="54"/>
    </row>
    <row r="8156" spans="15:15" x14ac:dyDescent="0.15">
      <c r="O8156" s="54"/>
    </row>
    <row r="8157" spans="15:15" x14ac:dyDescent="0.15">
      <c r="O8157" s="54"/>
    </row>
    <row r="8158" spans="15:15" x14ac:dyDescent="0.15">
      <c r="O8158" s="54"/>
    </row>
    <row r="8159" spans="15:15" x14ac:dyDescent="0.15">
      <c r="O8159" s="54"/>
    </row>
    <row r="8160" spans="15:15" x14ac:dyDescent="0.15">
      <c r="O8160" s="54"/>
    </row>
    <row r="8161" spans="15:15" x14ac:dyDescent="0.15">
      <c r="O8161" s="54"/>
    </row>
    <row r="8162" spans="15:15" x14ac:dyDescent="0.15">
      <c r="O8162" s="54"/>
    </row>
    <row r="8163" spans="15:15" x14ac:dyDescent="0.15">
      <c r="O8163" s="54"/>
    </row>
    <row r="8164" spans="15:15" x14ac:dyDescent="0.15">
      <c r="O8164" s="54"/>
    </row>
    <row r="8165" spans="15:15" x14ac:dyDescent="0.15">
      <c r="O8165" s="54"/>
    </row>
    <row r="8166" spans="15:15" x14ac:dyDescent="0.15">
      <c r="O8166" s="54"/>
    </row>
    <row r="8167" spans="15:15" x14ac:dyDescent="0.15">
      <c r="O8167" s="54"/>
    </row>
    <row r="8168" spans="15:15" x14ac:dyDescent="0.15">
      <c r="O8168" s="54"/>
    </row>
    <row r="8169" spans="15:15" x14ac:dyDescent="0.15">
      <c r="O8169" s="54"/>
    </row>
    <row r="8170" spans="15:15" x14ac:dyDescent="0.15">
      <c r="O8170" s="54"/>
    </row>
    <row r="8171" spans="15:15" x14ac:dyDescent="0.15">
      <c r="O8171" s="54"/>
    </row>
    <row r="8172" spans="15:15" x14ac:dyDescent="0.15">
      <c r="O8172" s="54"/>
    </row>
    <row r="8173" spans="15:15" x14ac:dyDescent="0.15">
      <c r="O8173" s="54"/>
    </row>
    <row r="8174" spans="15:15" x14ac:dyDescent="0.15">
      <c r="O8174" s="54"/>
    </row>
    <row r="8175" spans="15:15" x14ac:dyDescent="0.15">
      <c r="O8175" s="54"/>
    </row>
    <row r="8176" spans="15:15" x14ac:dyDescent="0.15">
      <c r="O8176" s="54"/>
    </row>
    <row r="8177" spans="15:15" x14ac:dyDescent="0.15">
      <c r="O8177" s="54"/>
    </row>
    <row r="8178" spans="15:15" x14ac:dyDescent="0.15">
      <c r="O8178" s="54"/>
    </row>
    <row r="8179" spans="15:15" x14ac:dyDescent="0.15">
      <c r="O8179" s="54"/>
    </row>
    <row r="8180" spans="15:15" x14ac:dyDescent="0.15">
      <c r="O8180" s="54"/>
    </row>
    <row r="8181" spans="15:15" x14ac:dyDescent="0.15">
      <c r="O8181" s="54"/>
    </row>
    <row r="8182" spans="15:15" x14ac:dyDescent="0.15">
      <c r="O8182" s="54"/>
    </row>
    <row r="8183" spans="15:15" x14ac:dyDescent="0.15">
      <c r="O8183" s="54"/>
    </row>
    <row r="8184" spans="15:15" x14ac:dyDescent="0.15">
      <c r="O8184" s="54"/>
    </row>
    <row r="8185" spans="15:15" x14ac:dyDescent="0.15">
      <c r="O8185" s="54"/>
    </row>
    <row r="8186" spans="15:15" x14ac:dyDescent="0.15">
      <c r="O8186" s="54"/>
    </row>
    <row r="8187" spans="15:15" x14ac:dyDescent="0.15">
      <c r="O8187" s="54"/>
    </row>
    <row r="8188" spans="15:15" x14ac:dyDescent="0.15">
      <c r="O8188" s="54"/>
    </row>
    <row r="8189" spans="15:15" x14ac:dyDescent="0.15">
      <c r="O8189" s="54"/>
    </row>
    <row r="8190" spans="15:15" x14ac:dyDescent="0.15">
      <c r="O8190" s="54"/>
    </row>
    <row r="8191" spans="15:15" x14ac:dyDescent="0.15">
      <c r="O8191" s="54"/>
    </row>
    <row r="8192" spans="15:15" x14ac:dyDescent="0.15">
      <c r="O8192" s="54"/>
    </row>
    <row r="8193" spans="15:15" x14ac:dyDescent="0.15">
      <c r="O8193" s="54"/>
    </row>
    <row r="8194" spans="15:15" x14ac:dyDescent="0.15">
      <c r="O8194" s="54"/>
    </row>
    <row r="8195" spans="15:15" x14ac:dyDescent="0.15">
      <c r="O8195" s="54"/>
    </row>
    <row r="8196" spans="15:15" x14ac:dyDescent="0.15">
      <c r="O8196" s="54"/>
    </row>
    <row r="8197" spans="15:15" x14ac:dyDescent="0.15">
      <c r="O8197" s="54"/>
    </row>
    <row r="8198" spans="15:15" x14ac:dyDescent="0.15">
      <c r="O8198" s="54"/>
    </row>
    <row r="8199" spans="15:15" x14ac:dyDescent="0.15">
      <c r="O8199" s="54"/>
    </row>
    <row r="8200" spans="15:15" x14ac:dyDescent="0.15">
      <c r="O8200" s="54"/>
    </row>
    <row r="8201" spans="15:15" x14ac:dyDescent="0.15">
      <c r="O8201" s="54"/>
    </row>
    <row r="8202" spans="15:15" x14ac:dyDescent="0.15">
      <c r="O8202" s="54"/>
    </row>
    <row r="8203" spans="15:15" x14ac:dyDescent="0.15">
      <c r="O8203" s="54"/>
    </row>
    <row r="8204" spans="15:15" x14ac:dyDescent="0.15">
      <c r="O8204" s="54"/>
    </row>
    <row r="8205" spans="15:15" x14ac:dyDescent="0.15">
      <c r="O8205" s="54"/>
    </row>
    <row r="8206" spans="15:15" x14ac:dyDescent="0.15">
      <c r="O8206" s="54"/>
    </row>
    <row r="8207" spans="15:15" x14ac:dyDescent="0.15">
      <c r="O8207" s="54"/>
    </row>
    <row r="8208" spans="15:15" x14ac:dyDescent="0.15">
      <c r="O8208" s="54"/>
    </row>
    <row r="8209" spans="15:15" x14ac:dyDescent="0.15">
      <c r="O8209" s="54"/>
    </row>
    <row r="8210" spans="15:15" x14ac:dyDescent="0.15">
      <c r="O8210" s="54"/>
    </row>
    <row r="8211" spans="15:15" x14ac:dyDescent="0.15">
      <c r="O8211" s="54"/>
    </row>
    <row r="8212" spans="15:15" x14ac:dyDescent="0.15">
      <c r="O8212" s="54"/>
    </row>
    <row r="8213" spans="15:15" x14ac:dyDescent="0.15">
      <c r="O8213" s="54"/>
    </row>
    <row r="8214" spans="15:15" x14ac:dyDescent="0.15">
      <c r="O8214" s="54"/>
    </row>
    <row r="8215" spans="15:15" x14ac:dyDescent="0.15">
      <c r="O8215" s="54"/>
    </row>
    <row r="8216" spans="15:15" x14ac:dyDescent="0.15">
      <c r="O8216" s="54"/>
    </row>
    <row r="8217" spans="15:15" x14ac:dyDescent="0.15">
      <c r="O8217" s="54"/>
    </row>
    <row r="8218" spans="15:15" x14ac:dyDescent="0.15">
      <c r="O8218" s="54"/>
    </row>
    <row r="8219" spans="15:15" x14ac:dyDescent="0.15">
      <c r="O8219" s="54"/>
    </row>
    <row r="8220" spans="15:15" x14ac:dyDescent="0.15">
      <c r="O8220" s="54"/>
    </row>
    <row r="8221" spans="15:15" x14ac:dyDescent="0.15">
      <c r="O8221" s="54"/>
    </row>
    <row r="8222" spans="15:15" x14ac:dyDescent="0.15">
      <c r="O8222" s="54"/>
    </row>
    <row r="8223" spans="15:15" x14ac:dyDescent="0.15">
      <c r="O8223" s="54"/>
    </row>
    <row r="8224" spans="15:15" x14ac:dyDescent="0.15">
      <c r="O8224" s="54"/>
    </row>
    <row r="8225" spans="15:15" x14ac:dyDescent="0.15">
      <c r="O8225" s="54"/>
    </row>
    <row r="8226" spans="15:15" x14ac:dyDescent="0.15">
      <c r="O8226" s="54"/>
    </row>
    <row r="8227" spans="15:15" x14ac:dyDescent="0.15">
      <c r="O8227" s="54"/>
    </row>
    <row r="8228" spans="15:15" x14ac:dyDescent="0.15">
      <c r="O8228" s="54"/>
    </row>
    <row r="8229" spans="15:15" x14ac:dyDescent="0.15">
      <c r="O8229" s="54"/>
    </row>
    <row r="8230" spans="15:15" x14ac:dyDescent="0.15">
      <c r="O8230" s="54"/>
    </row>
    <row r="8231" spans="15:15" x14ac:dyDescent="0.15">
      <c r="O8231" s="54"/>
    </row>
    <row r="8232" spans="15:15" x14ac:dyDescent="0.15">
      <c r="O8232" s="54"/>
    </row>
    <row r="8233" spans="15:15" x14ac:dyDescent="0.15">
      <c r="O8233" s="54"/>
    </row>
    <row r="8234" spans="15:15" x14ac:dyDescent="0.15">
      <c r="O8234" s="54"/>
    </row>
    <row r="8235" spans="15:15" x14ac:dyDescent="0.15">
      <c r="O8235" s="54"/>
    </row>
    <row r="8236" spans="15:15" x14ac:dyDescent="0.15">
      <c r="O8236" s="54"/>
    </row>
    <row r="8237" spans="15:15" x14ac:dyDescent="0.15">
      <c r="O8237" s="54"/>
    </row>
    <row r="8238" spans="15:15" x14ac:dyDescent="0.15">
      <c r="O8238" s="54"/>
    </row>
    <row r="8239" spans="15:15" x14ac:dyDescent="0.15">
      <c r="O8239" s="54"/>
    </row>
    <row r="8240" spans="15:15" x14ac:dyDescent="0.15">
      <c r="O8240" s="54"/>
    </row>
    <row r="8241" spans="15:15" x14ac:dyDescent="0.15">
      <c r="O8241" s="54"/>
    </row>
    <row r="8242" spans="15:15" x14ac:dyDescent="0.15">
      <c r="O8242" s="54"/>
    </row>
    <row r="8243" spans="15:15" x14ac:dyDescent="0.15">
      <c r="O8243" s="54"/>
    </row>
    <row r="8244" spans="15:15" x14ac:dyDescent="0.15">
      <c r="O8244" s="54"/>
    </row>
    <row r="8245" spans="15:15" x14ac:dyDescent="0.15">
      <c r="O8245" s="54"/>
    </row>
    <row r="8246" spans="15:15" x14ac:dyDescent="0.15">
      <c r="O8246" s="54"/>
    </row>
    <row r="8247" spans="15:15" x14ac:dyDescent="0.15">
      <c r="O8247" s="54"/>
    </row>
    <row r="8248" spans="15:15" x14ac:dyDescent="0.15">
      <c r="O8248" s="54"/>
    </row>
    <row r="8249" spans="15:15" x14ac:dyDescent="0.15">
      <c r="O8249" s="54"/>
    </row>
    <row r="8250" spans="15:15" x14ac:dyDescent="0.15">
      <c r="O8250" s="54"/>
    </row>
    <row r="8251" spans="15:15" x14ac:dyDescent="0.15">
      <c r="O8251" s="54"/>
    </row>
    <row r="8252" spans="15:15" x14ac:dyDescent="0.15">
      <c r="O8252" s="54"/>
    </row>
    <row r="8253" spans="15:15" x14ac:dyDescent="0.15">
      <c r="O8253" s="54"/>
    </row>
    <row r="8254" spans="15:15" x14ac:dyDescent="0.15">
      <c r="O8254" s="54"/>
    </row>
    <row r="8255" spans="15:15" x14ac:dyDescent="0.15">
      <c r="O8255" s="54"/>
    </row>
    <row r="8256" spans="15:15" x14ac:dyDescent="0.15">
      <c r="O8256" s="54"/>
    </row>
    <row r="8257" spans="15:15" x14ac:dyDescent="0.15">
      <c r="O8257" s="54"/>
    </row>
    <row r="8258" spans="15:15" x14ac:dyDescent="0.15">
      <c r="O8258" s="54"/>
    </row>
    <row r="8259" spans="15:15" x14ac:dyDescent="0.15">
      <c r="O8259" s="54"/>
    </row>
    <row r="8260" spans="15:15" x14ac:dyDescent="0.15">
      <c r="O8260" s="54"/>
    </row>
    <row r="8261" spans="15:15" x14ac:dyDescent="0.15">
      <c r="O8261" s="54"/>
    </row>
    <row r="8262" spans="15:15" x14ac:dyDescent="0.15">
      <c r="O8262" s="54"/>
    </row>
    <row r="8263" spans="15:15" x14ac:dyDescent="0.15">
      <c r="O8263" s="54"/>
    </row>
    <row r="8264" spans="15:15" x14ac:dyDescent="0.15">
      <c r="O8264" s="54"/>
    </row>
    <row r="8265" spans="15:15" x14ac:dyDescent="0.15">
      <c r="O8265" s="54"/>
    </row>
    <row r="8266" spans="15:15" x14ac:dyDescent="0.15">
      <c r="O8266" s="54"/>
    </row>
    <row r="8267" spans="15:15" x14ac:dyDescent="0.15">
      <c r="O8267" s="54"/>
    </row>
    <row r="8268" spans="15:15" x14ac:dyDescent="0.15">
      <c r="O8268" s="54"/>
    </row>
    <row r="8269" spans="15:15" x14ac:dyDescent="0.15">
      <c r="O8269" s="54"/>
    </row>
    <row r="8270" spans="15:15" x14ac:dyDescent="0.15">
      <c r="O8270" s="54"/>
    </row>
    <row r="8271" spans="15:15" x14ac:dyDescent="0.15">
      <c r="O8271" s="54"/>
    </row>
    <row r="8272" spans="15:15" x14ac:dyDescent="0.15">
      <c r="O8272" s="54"/>
    </row>
    <row r="8273" spans="15:15" x14ac:dyDescent="0.15">
      <c r="O8273" s="54"/>
    </row>
    <row r="8274" spans="15:15" x14ac:dyDescent="0.15">
      <c r="O8274" s="54"/>
    </row>
    <row r="8275" spans="15:15" x14ac:dyDescent="0.15">
      <c r="O8275" s="54"/>
    </row>
    <row r="8276" spans="15:15" x14ac:dyDescent="0.15">
      <c r="O8276" s="54"/>
    </row>
    <row r="8277" spans="15:15" x14ac:dyDescent="0.15">
      <c r="O8277" s="54"/>
    </row>
    <row r="8278" spans="15:15" x14ac:dyDescent="0.15">
      <c r="O8278" s="54"/>
    </row>
    <row r="8279" spans="15:15" x14ac:dyDescent="0.15">
      <c r="O8279" s="54"/>
    </row>
    <row r="8280" spans="15:15" x14ac:dyDescent="0.15">
      <c r="O8280" s="54"/>
    </row>
    <row r="8281" spans="15:15" x14ac:dyDescent="0.15">
      <c r="O8281" s="54"/>
    </row>
    <row r="8282" spans="15:15" x14ac:dyDescent="0.15">
      <c r="O8282" s="54"/>
    </row>
    <row r="8283" spans="15:15" x14ac:dyDescent="0.15">
      <c r="O8283" s="54"/>
    </row>
    <row r="8284" spans="15:15" x14ac:dyDescent="0.15">
      <c r="O8284" s="54"/>
    </row>
    <row r="8285" spans="15:15" x14ac:dyDescent="0.15">
      <c r="O8285" s="54"/>
    </row>
    <row r="8286" spans="15:15" x14ac:dyDescent="0.15">
      <c r="O8286" s="54"/>
    </row>
    <row r="8287" spans="15:15" x14ac:dyDescent="0.15">
      <c r="O8287" s="54"/>
    </row>
    <row r="8288" spans="15:15" x14ac:dyDescent="0.15">
      <c r="O8288" s="54"/>
    </row>
    <row r="8289" spans="15:15" x14ac:dyDescent="0.15">
      <c r="O8289" s="54"/>
    </row>
    <row r="8290" spans="15:15" x14ac:dyDescent="0.15">
      <c r="O8290" s="54"/>
    </row>
    <row r="8291" spans="15:15" x14ac:dyDescent="0.15">
      <c r="O8291" s="54"/>
    </row>
    <row r="8292" spans="15:15" x14ac:dyDescent="0.15">
      <c r="O8292" s="54"/>
    </row>
    <row r="8293" spans="15:15" x14ac:dyDescent="0.15">
      <c r="O8293" s="54"/>
    </row>
    <row r="8294" spans="15:15" x14ac:dyDescent="0.15">
      <c r="O8294" s="54"/>
    </row>
    <row r="8295" spans="15:15" x14ac:dyDescent="0.15">
      <c r="O8295" s="54"/>
    </row>
    <row r="8296" spans="15:15" x14ac:dyDescent="0.15">
      <c r="O8296" s="54"/>
    </row>
    <row r="8297" spans="15:15" x14ac:dyDescent="0.15">
      <c r="O8297" s="54"/>
    </row>
    <row r="8298" spans="15:15" x14ac:dyDescent="0.15">
      <c r="O8298" s="54"/>
    </row>
    <row r="8299" spans="15:15" x14ac:dyDescent="0.15">
      <c r="O8299" s="54"/>
    </row>
    <row r="8300" spans="15:15" x14ac:dyDescent="0.15">
      <c r="O8300" s="54"/>
    </row>
    <row r="8301" spans="15:15" x14ac:dyDescent="0.15">
      <c r="O8301" s="54"/>
    </row>
    <row r="8302" spans="15:15" x14ac:dyDescent="0.15">
      <c r="O8302" s="54"/>
    </row>
    <row r="8303" spans="15:15" x14ac:dyDescent="0.15">
      <c r="O8303" s="54"/>
    </row>
    <row r="8304" spans="15:15" x14ac:dyDescent="0.15">
      <c r="O8304" s="54"/>
    </row>
    <row r="8305" spans="15:15" x14ac:dyDescent="0.15">
      <c r="O8305" s="54"/>
    </row>
    <row r="8306" spans="15:15" x14ac:dyDescent="0.15">
      <c r="O8306" s="54"/>
    </row>
    <row r="8307" spans="15:15" x14ac:dyDescent="0.15">
      <c r="O8307" s="54"/>
    </row>
    <row r="8308" spans="15:15" x14ac:dyDescent="0.15">
      <c r="O8308" s="54"/>
    </row>
    <row r="8309" spans="15:15" x14ac:dyDescent="0.15">
      <c r="O8309" s="54"/>
    </row>
    <row r="8310" spans="15:15" x14ac:dyDescent="0.15">
      <c r="O8310" s="54"/>
    </row>
    <row r="8311" spans="15:15" x14ac:dyDescent="0.15">
      <c r="O8311" s="54"/>
    </row>
    <row r="8312" spans="15:15" x14ac:dyDescent="0.15">
      <c r="O8312" s="54"/>
    </row>
    <row r="8313" spans="15:15" x14ac:dyDescent="0.15">
      <c r="O8313" s="54"/>
    </row>
    <row r="8314" spans="15:15" x14ac:dyDescent="0.15">
      <c r="O8314" s="54"/>
    </row>
    <row r="8315" spans="15:15" x14ac:dyDescent="0.15">
      <c r="O8315" s="54"/>
    </row>
    <row r="8316" spans="15:15" x14ac:dyDescent="0.15">
      <c r="O8316" s="54"/>
    </row>
    <row r="8317" spans="15:15" x14ac:dyDescent="0.15">
      <c r="O8317" s="54"/>
    </row>
    <row r="8318" spans="15:15" x14ac:dyDescent="0.15">
      <c r="O8318" s="54"/>
    </row>
    <row r="8319" spans="15:15" x14ac:dyDescent="0.15">
      <c r="O8319" s="54"/>
    </row>
    <row r="8320" spans="15:15" x14ac:dyDescent="0.15">
      <c r="O8320" s="54"/>
    </row>
    <row r="8321" spans="15:15" x14ac:dyDescent="0.15">
      <c r="O8321" s="54"/>
    </row>
    <row r="8322" spans="15:15" x14ac:dyDescent="0.15">
      <c r="O8322" s="54"/>
    </row>
    <row r="8323" spans="15:15" x14ac:dyDescent="0.15">
      <c r="O8323" s="54"/>
    </row>
    <row r="8324" spans="15:15" x14ac:dyDescent="0.15">
      <c r="O8324" s="54"/>
    </row>
    <row r="8325" spans="15:15" x14ac:dyDescent="0.15">
      <c r="O8325" s="54"/>
    </row>
    <row r="8326" spans="15:15" x14ac:dyDescent="0.15">
      <c r="O8326" s="54"/>
    </row>
    <row r="8327" spans="15:15" x14ac:dyDescent="0.15">
      <c r="O8327" s="54"/>
    </row>
    <row r="8328" spans="15:15" x14ac:dyDescent="0.15">
      <c r="O8328" s="54"/>
    </row>
    <row r="8329" spans="15:15" x14ac:dyDescent="0.15">
      <c r="O8329" s="54"/>
    </row>
    <row r="8330" spans="15:15" x14ac:dyDescent="0.15">
      <c r="O8330" s="54"/>
    </row>
    <row r="8331" spans="15:15" x14ac:dyDescent="0.15">
      <c r="O8331" s="54"/>
    </row>
    <row r="8332" spans="15:15" x14ac:dyDescent="0.15">
      <c r="O8332" s="54"/>
    </row>
    <row r="8333" spans="15:15" x14ac:dyDescent="0.15">
      <c r="O8333" s="54"/>
    </row>
    <row r="8334" spans="15:15" x14ac:dyDescent="0.15">
      <c r="O8334" s="54"/>
    </row>
    <row r="8335" spans="15:15" x14ac:dyDescent="0.15">
      <c r="O8335" s="54"/>
    </row>
    <row r="8336" spans="15:15" x14ac:dyDescent="0.15">
      <c r="O8336" s="54"/>
    </row>
    <row r="8337" spans="15:15" x14ac:dyDescent="0.15">
      <c r="O8337" s="54"/>
    </row>
    <row r="8338" spans="15:15" x14ac:dyDescent="0.15">
      <c r="O8338" s="54"/>
    </row>
    <row r="8339" spans="15:15" x14ac:dyDescent="0.15">
      <c r="O8339" s="54"/>
    </row>
    <row r="8340" spans="15:15" x14ac:dyDescent="0.15">
      <c r="O8340" s="54"/>
    </row>
    <row r="8341" spans="15:15" x14ac:dyDescent="0.15">
      <c r="O8341" s="54"/>
    </row>
    <row r="8342" spans="15:15" x14ac:dyDescent="0.15">
      <c r="O8342" s="54"/>
    </row>
    <row r="8343" spans="15:15" x14ac:dyDescent="0.15">
      <c r="O8343" s="54"/>
    </row>
    <row r="8344" spans="15:15" x14ac:dyDescent="0.15">
      <c r="O8344" s="54"/>
    </row>
    <row r="8345" spans="15:15" x14ac:dyDescent="0.15">
      <c r="O8345" s="54"/>
    </row>
    <row r="8346" spans="15:15" x14ac:dyDescent="0.15">
      <c r="O8346" s="54"/>
    </row>
    <row r="8347" spans="15:15" x14ac:dyDescent="0.15">
      <c r="O8347" s="54"/>
    </row>
    <row r="8348" spans="15:15" x14ac:dyDescent="0.15">
      <c r="O8348" s="54"/>
    </row>
    <row r="8349" spans="15:15" x14ac:dyDescent="0.15">
      <c r="O8349" s="54"/>
    </row>
    <row r="8350" spans="15:15" x14ac:dyDescent="0.15">
      <c r="O8350" s="54"/>
    </row>
    <row r="8351" spans="15:15" x14ac:dyDescent="0.15">
      <c r="O8351" s="54"/>
    </row>
    <row r="8352" spans="15:15" x14ac:dyDescent="0.15">
      <c r="O8352" s="54"/>
    </row>
    <row r="8353" spans="15:15" x14ac:dyDescent="0.15">
      <c r="O8353" s="54"/>
    </row>
    <row r="8354" spans="15:15" x14ac:dyDescent="0.15">
      <c r="O8354" s="54"/>
    </row>
    <row r="8355" spans="15:15" x14ac:dyDescent="0.15">
      <c r="O8355" s="54"/>
    </row>
    <row r="8356" spans="15:15" x14ac:dyDescent="0.15">
      <c r="O8356" s="54"/>
    </row>
    <row r="8357" spans="15:15" x14ac:dyDescent="0.15">
      <c r="O8357" s="54"/>
    </row>
    <row r="8358" spans="15:15" x14ac:dyDescent="0.15">
      <c r="O8358" s="54"/>
    </row>
    <row r="8359" spans="15:15" x14ac:dyDescent="0.15">
      <c r="O8359" s="54"/>
    </row>
    <row r="8360" spans="15:15" x14ac:dyDescent="0.15">
      <c r="O8360" s="54"/>
    </row>
    <row r="8361" spans="15:15" x14ac:dyDescent="0.15">
      <c r="O8361" s="54"/>
    </row>
    <row r="8362" spans="15:15" x14ac:dyDescent="0.15">
      <c r="O8362" s="54"/>
    </row>
    <row r="8363" spans="15:15" x14ac:dyDescent="0.15">
      <c r="O8363" s="54"/>
    </row>
    <row r="8364" spans="15:15" x14ac:dyDescent="0.15">
      <c r="O8364" s="54"/>
    </row>
    <row r="8365" spans="15:15" x14ac:dyDescent="0.15">
      <c r="O8365" s="54"/>
    </row>
    <row r="8366" spans="15:15" x14ac:dyDescent="0.15">
      <c r="O8366" s="54"/>
    </row>
    <row r="8367" spans="15:15" x14ac:dyDescent="0.15">
      <c r="O8367" s="54"/>
    </row>
    <row r="8368" spans="15:15" x14ac:dyDescent="0.15">
      <c r="O8368" s="54"/>
    </row>
    <row r="8369" spans="15:15" x14ac:dyDescent="0.15">
      <c r="O8369" s="54"/>
    </row>
    <row r="8370" spans="15:15" x14ac:dyDescent="0.15">
      <c r="O8370" s="54"/>
    </row>
    <row r="8371" spans="15:15" x14ac:dyDescent="0.15">
      <c r="O8371" s="54"/>
    </row>
    <row r="8372" spans="15:15" x14ac:dyDescent="0.15">
      <c r="O8372" s="54"/>
    </row>
    <row r="8373" spans="15:15" x14ac:dyDescent="0.15">
      <c r="O8373" s="54"/>
    </row>
    <row r="8374" spans="15:15" x14ac:dyDescent="0.15">
      <c r="O8374" s="54"/>
    </row>
    <row r="8375" spans="15:15" x14ac:dyDescent="0.15">
      <c r="O8375" s="54"/>
    </row>
    <row r="8376" spans="15:15" x14ac:dyDescent="0.15">
      <c r="O8376" s="54"/>
    </row>
    <row r="8377" spans="15:15" x14ac:dyDescent="0.15">
      <c r="O8377" s="54"/>
    </row>
    <row r="8378" spans="15:15" x14ac:dyDescent="0.15">
      <c r="O8378" s="54"/>
    </row>
    <row r="8379" spans="15:15" x14ac:dyDescent="0.15">
      <c r="O8379" s="54"/>
    </row>
    <row r="8380" spans="15:15" x14ac:dyDescent="0.15">
      <c r="O8380" s="54"/>
    </row>
    <row r="8381" spans="15:15" x14ac:dyDescent="0.15">
      <c r="O8381" s="54"/>
    </row>
    <row r="8382" spans="15:15" x14ac:dyDescent="0.15">
      <c r="O8382" s="54"/>
    </row>
    <row r="8383" spans="15:15" x14ac:dyDescent="0.15">
      <c r="O8383" s="54"/>
    </row>
    <row r="8384" spans="15:15" x14ac:dyDescent="0.15">
      <c r="O8384" s="54"/>
    </row>
    <row r="8385" spans="15:15" x14ac:dyDescent="0.15">
      <c r="O8385" s="54"/>
    </row>
    <row r="8386" spans="15:15" x14ac:dyDescent="0.15">
      <c r="O8386" s="54"/>
    </row>
    <row r="8387" spans="15:15" x14ac:dyDescent="0.15">
      <c r="O8387" s="54"/>
    </row>
    <row r="8388" spans="15:15" x14ac:dyDescent="0.15">
      <c r="O8388" s="54"/>
    </row>
    <row r="8389" spans="15:15" x14ac:dyDescent="0.15">
      <c r="O8389" s="54"/>
    </row>
    <row r="8390" spans="15:15" x14ac:dyDescent="0.15">
      <c r="O8390" s="54"/>
    </row>
    <row r="8391" spans="15:15" x14ac:dyDescent="0.15">
      <c r="O8391" s="54"/>
    </row>
    <row r="8392" spans="15:15" x14ac:dyDescent="0.15">
      <c r="O8392" s="54"/>
    </row>
    <row r="8393" spans="15:15" x14ac:dyDescent="0.15">
      <c r="O8393" s="54"/>
    </row>
    <row r="8394" spans="15:15" x14ac:dyDescent="0.15">
      <c r="O8394" s="54"/>
    </row>
    <row r="8395" spans="15:15" x14ac:dyDescent="0.15">
      <c r="O8395" s="54"/>
    </row>
    <row r="8396" spans="15:15" x14ac:dyDescent="0.15">
      <c r="O8396" s="54"/>
    </row>
    <row r="8397" spans="15:15" x14ac:dyDescent="0.15">
      <c r="O8397" s="54"/>
    </row>
    <row r="8398" spans="15:15" x14ac:dyDescent="0.15">
      <c r="O8398" s="54"/>
    </row>
    <row r="8399" spans="15:15" x14ac:dyDescent="0.15">
      <c r="O8399" s="54"/>
    </row>
    <row r="8400" spans="15:15" x14ac:dyDescent="0.15">
      <c r="O8400" s="54"/>
    </row>
    <row r="8401" spans="15:15" x14ac:dyDescent="0.15">
      <c r="O8401" s="54"/>
    </row>
    <row r="8402" spans="15:15" x14ac:dyDescent="0.15">
      <c r="O8402" s="54"/>
    </row>
    <row r="8403" spans="15:15" x14ac:dyDescent="0.15">
      <c r="O8403" s="54"/>
    </row>
    <row r="8404" spans="15:15" x14ac:dyDescent="0.15">
      <c r="O8404" s="54"/>
    </row>
    <row r="8405" spans="15:15" x14ac:dyDescent="0.15">
      <c r="O8405" s="54"/>
    </row>
    <row r="8406" spans="15:15" x14ac:dyDescent="0.15">
      <c r="O8406" s="54"/>
    </row>
    <row r="8407" spans="15:15" x14ac:dyDescent="0.15">
      <c r="O8407" s="54"/>
    </row>
    <row r="8408" spans="15:15" x14ac:dyDescent="0.15">
      <c r="O8408" s="54"/>
    </row>
    <row r="8409" spans="15:15" x14ac:dyDescent="0.15">
      <c r="O8409" s="54"/>
    </row>
    <row r="8410" spans="15:15" x14ac:dyDescent="0.15">
      <c r="O8410" s="54"/>
    </row>
    <row r="8411" spans="15:15" x14ac:dyDescent="0.15">
      <c r="O8411" s="54"/>
    </row>
    <row r="8412" spans="15:15" x14ac:dyDescent="0.15">
      <c r="O8412" s="54"/>
    </row>
    <row r="8413" spans="15:15" x14ac:dyDescent="0.15">
      <c r="O8413" s="54"/>
    </row>
    <row r="8414" spans="15:15" x14ac:dyDescent="0.15">
      <c r="O8414" s="54"/>
    </row>
    <row r="8415" spans="15:15" x14ac:dyDescent="0.15">
      <c r="O8415" s="54"/>
    </row>
    <row r="8416" spans="15:15" x14ac:dyDescent="0.15">
      <c r="O8416" s="54"/>
    </row>
    <row r="8417" spans="15:15" x14ac:dyDescent="0.15">
      <c r="O8417" s="54"/>
    </row>
    <row r="8418" spans="15:15" x14ac:dyDescent="0.15">
      <c r="O8418" s="54"/>
    </row>
    <row r="8419" spans="15:15" x14ac:dyDescent="0.15">
      <c r="O8419" s="54"/>
    </row>
    <row r="8420" spans="15:15" x14ac:dyDescent="0.15">
      <c r="O8420" s="54"/>
    </row>
    <row r="8421" spans="15:15" x14ac:dyDescent="0.15">
      <c r="O8421" s="54"/>
    </row>
    <row r="8422" spans="15:15" x14ac:dyDescent="0.15">
      <c r="O8422" s="54"/>
    </row>
    <row r="8423" spans="15:15" x14ac:dyDescent="0.15">
      <c r="O8423" s="54"/>
    </row>
    <row r="8424" spans="15:15" x14ac:dyDescent="0.15">
      <c r="O8424" s="54"/>
    </row>
    <row r="8425" spans="15:15" x14ac:dyDescent="0.15">
      <c r="O8425" s="54"/>
    </row>
    <row r="8426" spans="15:15" x14ac:dyDescent="0.15">
      <c r="O8426" s="54"/>
    </row>
    <row r="8427" spans="15:15" x14ac:dyDescent="0.15">
      <c r="O8427" s="54"/>
    </row>
    <row r="8428" spans="15:15" x14ac:dyDescent="0.15">
      <c r="O8428" s="54"/>
    </row>
    <row r="8429" spans="15:15" x14ac:dyDescent="0.15">
      <c r="O8429" s="54"/>
    </row>
    <row r="8430" spans="15:15" x14ac:dyDescent="0.15">
      <c r="O8430" s="54"/>
    </row>
    <row r="8431" spans="15:15" x14ac:dyDescent="0.15">
      <c r="O8431" s="54"/>
    </row>
    <row r="8432" spans="15:15" x14ac:dyDescent="0.15">
      <c r="O8432" s="54"/>
    </row>
    <row r="8433" spans="15:15" x14ac:dyDescent="0.15">
      <c r="O8433" s="54"/>
    </row>
    <row r="8434" spans="15:15" x14ac:dyDescent="0.15">
      <c r="O8434" s="54"/>
    </row>
    <row r="8435" spans="15:15" x14ac:dyDescent="0.15">
      <c r="O8435" s="54"/>
    </row>
    <row r="8436" spans="15:15" x14ac:dyDescent="0.15">
      <c r="O8436" s="54"/>
    </row>
    <row r="8437" spans="15:15" x14ac:dyDescent="0.15">
      <c r="O8437" s="54"/>
    </row>
    <row r="8438" spans="15:15" x14ac:dyDescent="0.15">
      <c r="O8438" s="54"/>
    </row>
    <row r="8439" spans="15:15" x14ac:dyDescent="0.15">
      <c r="O8439" s="54"/>
    </row>
    <row r="8440" spans="15:15" x14ac:dyDescent="0.15">
      <c r="O8440" s="54"/>
    </row>
    <row r="8441" spans="15:15" x14ac:dyDescent="0.15">
      <c r="O8441" s="54"/>
    </row>
    <row r="8442" spans="15:15" x14ac:dyDescent="0.15">
      <c r="O8442" s="54"/>
    </row>
    <row r="8443" spans="15:15" x14ac:dyDescent="0.15">
      <c r="O8443" s="54"/>
    </row>
    <row r="8444" spans="15:15" x14ac:dyDescent="0.15">
      <c r="O8444" s="54"/>
    </row>
    <row r="8445" spans="15:15" x14ac:dyDescent="0.15">
      <c r="O8445" s="54"/>
    </row>
    <row r="8446" spans="15:15" x14ac:dyDescent="0.15">
      <c r="O8446" s="54"/>
    </row>
    <row r="8447" spans="15:15" x14ac:dyDescent="0.15">
      <c r="O8447" s="54"/>
    </row>
    <row r="8448" spans="15:15" x14ac:dyDescent="0.15">
      <c r="O8448" s="54"/>
    </row>
    <row r="8449" spans="15:15" x14ac:dyDescent="0.15">
      <c r="O8449" s="54"/>
    </row>
    <row r="8450" spans="15:15" x14ac:dyDescent="0.15">
      <c r="O8450" s="54"/>
    </row>
    <row r="8451" spans="15:15" x14ac:dyDescent="0.15">
      <c r="O8451" s="54"/>
    </row>
    <row r="8452" spans="15:15" x14ac:dyDescent="0.15">
      <c r="O8452" s="54"/>
    </row>
    <row r="8453" spans="15:15" x14ac:dyDescent="0.15">
      <c r="O8453" s="54"/>
    </row>
    <row r="8454" spans="15:15" x14ac:dyDescent="0.15">
      <c r="O8454" s="54"/>
    </row>
    <row r="8455" spans="15:15" x14ac:dyDescent="0.15">
      <c r="O8455" s="54"/>
    </row>
    <row r="8456" spans="15:15" x14ac:dyDescent="0.15">
      <c r="O8456" s="54"/>
    </row>
    <row r="8457" spans="15:15" x14ac:dyDescent="0.15">
      <c r="O8457" s="54"/>
    </row>
    <row r="8458" spans="15:15" x14ac:dyDescent="0.15">
      <c r="O8458" s="54"/>
    </row>
    <row r="8459" spans="15:15" x14ac:dyDescent="0.15">
      <c r="O8459" s="54"/>
    </row>
    <row r="8460" spans="15:15" x14ac:dyDescent="0.15">
      <c r="O8460" s="54"/>
    </row>
    <row r="8461" spans="15:15" x14ac:dyDescent="0.15">
      <c r="O8461" s="54"/>
    </row>
    <row r="8462" spans="15:15" x14ac:dyDescent="0.15">
      <c r="O8462" s="54"/>
    </row>
    <row r="8463" spans="15:15" x14ac:dyDescent="0.15">
      <c r="O8463" s="54"/>
    </row>
    <row r="8464" spans="15:15" x14ac:dyDescent="0.15">
      <c r="O8464" s="54"/>
    </row>
    <row r="8465" spans="15:15" x14ac:dyDescent="0.15">
      <c r="O8465" s="54"/>
    </row>
    <row r="8466" spans="15:15" x14ac:dyDescent="0.15">
      <c r="O8466" s="54"/>
    </row>
    <row r="8467" spans="15:15" x14ac:dyDescent="0.15">
      <c r="O8467" s="54"/>
    </row>
    <row r="8468" spans="15:15" x14ac:dyDescent="0.15">
      <c r="O8468" s="54"/>
    </row>
    <row r="8469" spans="15:15" x14ac:dyDescent="0.15">
      <c r="O8469" s="54"/>
    </row>
    <row r="8470" spans="15:15" x14ac:dyDescent="0.15">
      <c r="O8470" s="54"/>
    </row>
    <row r="8471" spans="15:15" x14ac:dyDescent="0.15">
      <c r="O8471" s="54"/>
    </row>
    <row r="8472" spans="15:15" x14ac:dyDescent="0.15">
      <c r="O8472" s="54"/>
    </row>
    <row r="8473" spans="15:15" x14ac:dyDescent="0.15">
      <c r="O8473" s="54"/>
    </row>
    <row r="8474" spans="15:15" x14ac:dyDescent="0.15">
      <c r="O8474" s="54"/>
    </row>
    <row r="8475" spans="15:15" x14ac:dyDescent="0.15">
      <c r="O8475" s="54"/>
    </row>
    <row r="8476" spans="15:15" x14ac:dyDescent="0.15">
      <c r="O8476" s="54"/>
    </row>
    <row r="8477" spans="15:15" x14ac:dyDescent="0.15">
      <c r="O8477" s="54"/>
    </row>
    <row r="8478" spans="15:15" x14ac:dyDescent="0.15">
      <c r="O8478" s="54"/>
    </row>
    <row r="8479" spans="15:15" x14ac:dyDescent="0.15">
      <c r="O8479" s="54"/>
    </row>
    <row r="8480" spans="15:15" x14ac:dyDescent="0.15">
      <c r="O8480" s="54"/>
    </row>
    <row r="8481" spans="15:15" x14ac:dyDescent="0.15">
      <c r="O8481" s="54"/>
    </row>
    <row r="8482" spans="15:15" x14ac:dyDescent="0.15">
      <c r="O8482" s="54"/>
    </row>
    <row r="8483" spans="15:15" x14ac:dyDescent="0.15">
      <c r="O8483" s="54"/>
    </row>
    <row r="8484" spans="15:15" x14ac:dyDescent="0.15">
      <c r="O8484" s="54"/>
    </row>
    <row r="8485" spans="15:15" x14ac:dyDescent="0.15">
      <c r="O8485" s="54"/>
    </row>
    <row r="8486" spans="15:15" x14ac:dyDescent="0.15">
      <c r="O8486" s="54"/>
    </row>
    <row r="8487" spans="15:15" x14ac:dyDescent="0.15">
      <c r="O8487" s="54"/>
    </row>
    <row r="8488" spans="15:15" x14ac:dyDescent="0.15">
      <c r="O8488" s="54"/>
    </row>
    <row r="8489" spans="15:15" x14ac:dyDescent="0.15">
      <c r="O8489" s="54"/>
    </row>
    <row r="8490" spans="15:15" x14ac:dyDescent="0.15">
      <c r="O8490" s="54"/>
    </row>
    <row r="8491" spans="15:15" x14ac:dyDescent="0.15">
      <c r="O8491" s="54"/>
    </row>
    <row r="8492" spans="15:15" x14ac:dyDescent="0.15">
      <c r="O8492" s="54"/>
    </row>
    <row r="8493" spans="15:15" x14ac:dyDescent="0.15">
      <c r="O8493" s="54"/>
    </row>
    <row r="8494" spans="15:15" x14ac:dyDescent="0.15">
      <c r="O8494" s="54"/>
    </row>
    <row r="8495" spans="15:15" x14ac:dyDescent="0.15">
      <c r="O8495" s="54"/>
    </row>
    <row r="8496" spans="15:15" x14ac:dyDescent="0.15">
      <c r="O8496" s="54"/>
    </row>
    <row r="8497" spans="15:15" x14ac:dyDescent="0.15">
      <c r="O8497" s="54"/>
    </row>
    <row r="8498" spans="15:15" x14ac:dyDescent="0.15">
      <c r="O8498" s="54"/>
    </row>
    <row r="8499" spans="15:15" x14ac:dyDescent="0.15">
      <c r="O8499" s="54"/>
    </row>
    <row r="8500" spans="15:15" x14ac:dyDescent="0.15">
      <c r="O8500" s="54"/>
    </row>
    <row r="8501" spans="15:15" x14ac:dyDescent="0.15">
      <c r="O8501" s="54"/>
    </row>
    <row r="8502" spans="15:15" x14ac:dyDescent="0.15">
      <c r="O8502" s="54"/>
    </row>
    <row r="8503" spans="15:15" x14ac:dyDescent="0.15">
      <c r="O8503" s="54"/>
    </row>
    <row r="8504" spans="15:15" x14ac:dyDescent="0.15">
      <c r="O8504" s="54"/>
    </row>
    <row r="8505" spans="15:15" x14ac:dyDescent="0.15">
      <c r="O8505" s="54"/>
    </row>
    <row r="8506" spans="15:15" x14ac:dyDescent="0.15">
      <c r="O8506" s="54"/>
    </row>
    <row r="8507" spans="15:15" x14ac:dyDescent="0.15">
      <c r="O8507" s="54"/>
    </row>
    <row r="8508" spans="15:15" x14ac:dyDescent="0.15">
      <c r="O8508" s="54"/>
    </row>
    <row r="8509" spans="15:15" x14ac:dyDescent="0.15">
      <c r="O8509" s="54"/>
    </row>
    <row r="8510" spans="15:15" x14ac:dyDescent="0.15">
      <c r="O8510" s="54"/>
    </row>
    <row r="8511" spans="15:15" x14ac:dyDescent="0.15">
      <c r="O8511" s="54"/>
    </row>
    <row r="8512" spans="15:15" x14ac:dyDescent="0.15">
      <c r="O8512" s="54"/>
    </row>
    <row r="8513" spans="15:15" x14ac:dyDescent="0.15">
      <c r="O8513" s="54"/>
    </row>
    <row r="8514" spans="15:15" x14ac:dyDescent="0.15">
      <c r="O8514" s="54"/>
    </row>
    <row r="8515" spans="15:15" x14ac:dyDescent="0.15">
      <c r="O8515" s="54"/>
    </row>
    <row r="8516" spans="15:15" x14ac:dyDescent="0.15">
      <c r="O8516" s="54"/>
    </row>
    <row r="8517" spans="15:15" x14ac:dyDescent="0.15">
      <c r="O8517" s="54"/>
    </row>
    <row r="8518" spans="15:15" x14ac:dyDescent="0.15">
      <c r="O8518" s="54"/>
    </row>
    <row r="8519" spans="15:15" x14ac:dyDescent="0.15">
      <c r="O8519" s="54"/>
    </row>
    <row r="8520" spans="15:15" x14ac:dyDescent="0.15">
      <c r="O8520" s="54"/>
    </row>
    <row r="8521" spans="15:15" x14ac:dyDescent="0.15">
      <c r="O8521" s="54"/>
    </row>
    <row r="8522" spans="15:15" x14ac:dyDescent="0.15">
      <c r="O8522" s="54"/>
    </row>
    <row r="8523" spans="15:15" x14ac:dyDescent="0.15">
      <c r="O8523" s="54"/>
    </row>
    <row r="8524" spans="15:15" x14ac:dyDescent="0.15">
      <c r="O8524" s="54"/>
    </row>
    <row r="8525" spans="15:15" x14ac:dyDescent="0.15">
      <c r="O8525" s="54"/>
    </row>
    <row r="8526" spans="15:15" x14ac:dyDescent="0.15">
      <c r="O8526" s="54"/>
    </row>
    <row r="8527" spans="15:15" x14ac:dyDescent="0.15">
      <c r="O8527" s="54"/>
    </row>
    <row r="8528" spans="15:15" x14ac:dyDescent="0.15">
      <c r="O8528" s="54"/>
    </row>
    <row r="8529" spans="15:15" x14ac:dyDescent="0.15">
      <c r="O8529" s="54"/>
    </row>
    <row r="8530" spans="15:15" x14ac:dyDescent="0.15">
      <c r="O8530" s="54"/>
    </row>
    <row r="8531" spans="15:15" x14ac:dyDescent="0.15">
      <c r="O8531" s="54"/>
    </row>
    <row r="8532" spans="15:15" x14ac:dyDescent="0.15">
      <c r="O8532" s="54"/>
    </row>
    <row r="8533" spans="15:15" x14ac:dyDescent="0.15">
      <c r="O8533" s="54"/>
    </row>
    <row r="8534" spans="15:15" x14ac:dyDescent="0.15">
      <c r="O8534" s="54"/>
    </row>
    <row r="8535" spans="15:15" x14ac:dyDescent="0.15">
      <c r="O8535" s="54"/>
    </row>
    <row r="8536" spans="15:15" x14ac:dyDescent="0.15">
      <c r="O8536" s="54"/>
    </row>
    <row r="8537" spans="15:15" x14ac:dyDescent="0.15">
      <c r="O8537" s="54"/>
    </row>
    <row r="8538" spans="15:15" x14ac:dyDescent="0.15">
      <c r="O8538" s="54"/>
    </row>
    <row r="8539" spans="15:15" x14ac:dyDescent="0.15">
      <c r="O8539" s="54"/>
    </row>
    <row r="8540" spans="15:15" x14ac:dyDescent="0.15">
      <c r="O8540" s="54"/>
    </row>
    <row r="8541" spans="15:15" x14ac:dyDescent="0.15">
      <c r="O8541" s="54"/>
    </row>
    <row r="8542" spans="15:15" x14ac:dyDescent="0.15">
      <c r="O8542" s="54"/>
    </row>
    <row r="8543" spans="15:15" x14ac:dyDescent="0.15">
      <c r="O8543" s="54"/>
    </row>
    <row r="8544" spans="15:15" x14ac:dyDescent="0.15">
      <c r="O8544" s="54"/>
    </row>
    <row r="8545" spans="15:15" x14ac:dyDescent="0.15">
      <c r="O8545" s="54"/>
    </row>
    <row r="8546" spans="15:15" x14ac:dyDescent="0.15">
      <c r="O8546" s="54"/>
    </row>
    <row r="8547" spans="15:15" x14ac:dyDescent="0.15">
      <c r="O8547" s="54"/>
    </row>
    <row r="8548" spans="15:15" x14ac:dyDescent="0.15">
      <c r="O8548" s="54"/>
    </row>
    <row r="8549" spans="15:15" x14ac:dyDescent="0.15">
      <c r="O8549" s="54"/>
    </row>
    <row r="8550" spans="15:15" x14ac:dyDescent="0.15">
      <c r="O8550" s="54"/>
    </row>
    <row r="8551" spans="15:15" x14ac:dyDescent="0.15">
      <c r="O8551" s="54"/>
    </row>
    <row r="8552" spans="15:15" x14ac:dyDescent="0.15">
      <c r="O8552" s="54"/>
    </row>
    <row r="8553" spans="15:15" x14ac:dyDescent="0.15">
      <c r="O8553" s="54"/>
    </row>
    <row r="8554" spans="15:15" x14ac:dyDescent="0.15">
      <c r="O8554" s="54"/>
    </row>
    <row r="8555" spans="15:15" x14ac:dyDescent="0.15">
      <c r="O8555" s="54"/>
    </row>
    <row r="8556" spans="15:15" x14ac:dyDescent="0.15">
      <c r="O8556" s="54"/>
    </row>
    <row r="8557" spans="15:15" x14ac:dyDescent="0.15">
      <c r="O8557" s="54"/>
    </row>
    <row r="8558" spans="15:15" x14ac:dyDescent="0.15">
      <c r="O8558" s="54"/>
    </row>
    <row r="8559" spans="15:15" x14ac:dyDescent="0.15">
      <c r="O8559" s="54"/>
    </row>
    <row r="8560" spans="15:15" x14ac:dyDescent="0.15">
      <c r="O8560" s="54"/>
    </row>
    <row r="8561" spans="15:15" x14ac:dyDescent="0.15">
      <c r="O8561" s="54"/>
    </row>
    <row r="8562" spans="15:15" x14ac:dyDescent="0.15">
      <c r="O8562" s="54"/>
    </row>
    <row r="8563" spans="15:15" x14ac:dyDescent="0.15">
      <c r="O8563" s="54"/>
    </row>
    <row r="8564" spans="15:15" x14ac:dyDescent="0.15">
      <c r="O8564" s="54"/>
    </row>
    <row r="8565" spans="15:15" x14ac:dyDescent="0.15">
      <c r="O8565" s="54"/>
    </row>
    <row r="8566" spans="15:15" x14ac:dyDescent="0.15">
      <c r="O8566" s="54"/>
    </row>
    <row r="8567" spans="15:15" x14ac:dyDescent="0.15">
      <c r="O8567" s="54"/>
    </row>
    <row r="8568" spans="15:15" x14ac:dyDescent="0.15">
      <c r="O8568" s="54"/>
    </row>
    <row r="8569" spans="15:15" x14ac:dyDescent="0.15">
      <c r="O8569" s="54"/>
    </row>
    <row r="8570" spans="15:15" x14ac:dyDescent="0.15">
      <c r="O8570" s="54"/>
    </row>
    <row r="8571" spans="15:15" x14ac:dyDescent="0.15">
      <c r="O8571" s="54"/>
    </row>
    <row r="8572" spans="15:15" x14ac:dyDescent="0.15">
      <c r="O8572" s="54"/>
    </row>
    <row r="8573" spans="15:15" x14ac:dyDescent="0.15">
      <c r="O8573" s="54"/>
    </row>
    <row r="8574" spans="15:15" x14ac:dyDescent="0.15">
      <c r="O8574" s="54"/>
    </row>
    <row r="8575" spans="15:15" x14ac:dyDescent="0.15">
      <c r="O8575" s="54"/>
    </row>
    <row r="8576" spans="15:15" x14ac:dyDescent="0.15">
      <c r="O8576" s="54"/>
    </row>
    <row r="8577" spans="15:15" x14ac:dyDescent="0.15">
      <c r="O8577" s="54"/>
    </row>
    <row r="8578" spans="15:15" x14ac:dyDescent="0.15">
      <c r="O8578" s="54"/>
    </row>
    <row r="8579" spans="15:15" x14ac:dyDescent="0.15">
      <c r="O8579" s="54"/>
    </row>
    <row r="8580" spans="15:15" x14ac:dyDescent="0.15">
      <c r="O8580" s="54"/>
    </row>
    <row r="8581" spans="15:15" x14ac:dyDescent="0.15">
      <c r="O8581" s="54"/>
    </row>
    <row r="8582" spans="15:15" x14ac:dyDescent="0.15">
      <c r="O8582" s="54"/>
    </row>
    <row r="8583" spans="15:15" x14ac:dyDescent="0.15">
      <c r="O8583" s="54"/>
    </row>
    <row r="8584" spans="15:15" x14ac:dyDescent="0.15">
      <c r="O8584" s="54"/>
    </row>
    <row r="8585" spans="15:15" x14ac:dyDescent="0.15">
      <c r="O8585" s="54"/>
    </row>
    <row r="8586" spans="15:15" x14ac:dyDescent="0.15">
      <c r="O8586" s="54"/>
    </row>
    <row r="8587" spans="15:15" x14ac:dyDescent="0.15">
      <c r="O8587" s="54"/>
    </row>
    <row r="8588" spans="15:15" x14ac:dyDescent="0.15">
      <c r="O8588" s="54"/>
    </row>
    <row r="8589" spans="15:15" x14ac:dyDescent="0.15">
      <c r="O8589" s="54"/>
    </row>
    <row r="8590" spans="15:15" x14ac:dyDescent="0.15">
      <c r="O8590" s="54"/>
    </row>
    <row r="8591" spans="15:15" x14ac:dyDescent="0.15">
      <c r="O8591" s="54"/>
    </row>
    <row r="8592" spans="15:15" x14ac:dyDescent="0.15">
      <c r="O8592" s="54"/>
    </row>
    <row r="8593" spans="15:15" x14ac:dyDescent="0.15">
      <c r="O8593" s="54"/>
    </row>
    <row r="8594" spans="15:15" x14ac:dyDescent="0.15">
      <c r="O8594" s="54"/>
    </row>
    <row r="8595" spans="15:15" x14ac:dyDescent="0.15">
      <c r="O8595" s="54"/>
    </row>
    <row r="8596" spans="15:15" x14ac:dyDescent="0.15">
      <c r="O8596" s="54"/>
    </row>
    <row r="8597" spans="15:15" x14ac:dyDescent="0.15">
      <c r="O8597" s="54"/>
    </row>
    <row r="8598" spans="15:15" x14ac:dyDescent="0.15">
      <c r="O8598" s="54"/>
    </row>
    <row r="8599" spans="15:15" x14ac:dyDescent="0.15">
      <c r="O8599" s="54"/>
    </row>
    <row r="8600" spans="15:15" x14ac:dyDescent="0.15">
      <c r="O8600" s="54"/>
    </row>
    <row r="8601" spans="15:15" x14ac:dyDescent="0.15">
      <c r="O8601" s="54"/>
    </row>
    <row r="8602" spans="15:15" x14ac:dyDescent="0.15">
      <c r="O8602" s="54"/>
    </row>
    <row r="8603" spans="15:15" x14ac:dyDescent="0.15">
      <c r="O8603" s="54"/>
    </row>
    <row r="8604" spans="15:15" x14ac:dyDescent="0.15">
      <c r="O8604" s="54"/>
    </row>
    <row r="8605" spans="15:15" x14ac:dyDescent="0.15">
      <c r="O8605" s="54"/>
    </row>
    <row r="8606" spans="15:15" x14ac:dyDescent="0.15">
      <c r="O8606" s="54"/>
    </row>
    <row r="8607" spans="15:15" x14ac:dyDescent="0.15">
      <c r="O8607" s="54"/>
    </row>
    <row r="8608" spans="15:15" x14ac:dyDescent="0.15">
      <c r="O8608" s="54"/>
    </row>
    <row r="8609" spans="15:15" x14ac:dyDescent="0.15">
      <c r="O8609" s="54"/>
    </row>
    <row r="8610" spans="15:15" x14ac:dyDescent="0.15">
      <c r="O8610" s="54"/>
    </row>
    <row r="8611" spans="15:15" x14ac:dyDescent="0.15">
      <c r="O8611" s="54"/>
    </row>
    <row r="8612" spans="15:15" x14ac:dyDescent="0.15">
      <c r="O8612" s="54"/>
    </row>
    <row r="8613" spans="15:15" x14ac:dyDescent="0.15">
      <c r="O8613" s="54"/>
    </row>
    <row r="8614" spans="15:15" x14ac:dyDescent="0.15">
      <c r="O8614" s="54"/>
    </row>
    <row r="8615" spans="15:15" x14ac:dyDescent="0.15">
      <c r="O8615" s="54"/>
    </row>
    <row r="8616" spans="15:15" x14ac:dyDescent="0.15">
      <c r="O8616" s="54"/>
    </row>
    <row r="8617" spans="15:15" x14ac:dyDescent="0.15">
      <c r="O8617" s="54"/>
    </row>
    <row r="8618" spans="15:15" x14ac:dyDescent="0.15">
      <c r="O8618" s="54"/>
    </row>
    <row r="8619" spans="15:15" x14ac:dyDescent="0.15">
      <c r="O8619" s="54"/>
    </row>
    <row r="8620" spans="15:15" x14ac:dyDescent="0.15">
      <c r="O8620" s="54"/>
    </row>
    <row r="8621" spans="15:15" x14ac:dyDescent="0.15">
      <c r="O8621" s="54"/>
    </row>
    <row r="8622" spans="15:15" x14ac:dyDescent="0.15">
      <c r="O8622" s="54"/>
    </row>
    <row r="8623" spans="15:15" x14ac:dyDescent="0.15">
      <c r="O8623" s="54"/>
    </row>
    <row r="8624" spans="15:15" x14ac:dyDescent="0.15">
      <c r="O8624" s="54"/>
    </row>
    <row r="8625" spans="15:15" x14ac:dyDescent="0.15">
      <c r="O8625" s="54"/>
    </row>
    <row r="8626" spans="15:15" x14ac:dyDescent="0.15">
      <c r="O8626" s="54"/>
    </row>
    <row r="8627" spans="15:15" x14ac:dyDescent="0.15">
      <c r="O8627" s="54"/>
    </row>
    <row r="8628" spans="15:15" x14ac:dyDescent="0.15">
      <c r="O8628" s="54"/>
    </row>
    <row r="8629" spans="15:15" x14ac:dyDescent="0.15">
      <c r="O8629" s="54"/>
    </row>
    <row r="8630" spans="15:15" x14ac:dyDescent="0.15">
      <c r="O8630" s="54"/>
    </row>
    <row r="8631" spans="15:15" x14ac:dyDescent="0.15">
      <c r="O8631" s="54"/>
    </row>
    <row r="8632" spans="15:15" x14ac:dyDescent="0.15">
      <c r="O8632" s="54"/>
    </row>
    <row r="8633" spans="15:15" x14ac:dyDescent="0.15">
      <c r="O8633" s="54"/>
    </row>
    <row r="8634" spans="15:15" x14ac:dyDescent="0.15">
      <c r="O8634" s="54"/>
    </row>
    <row r="8635" spans="15:15" x14ac:dyDescent="0.15">
      <c r="O8635" s="54"/>
    </row>
    <row r="8636" spans="15:15" x14ac:dyDescent="0.15">
      <c r="O8636" s="54"/>
    </row>
    <row r="8637" spans="15:15" x14ac:dyDescent="0.15">
      <c r="O8637" s="54"/>
    </row>
    <row r="8638" spans="15:15" x14ac:dyDescent="0.15">
      <c r="O8638" s="54"/>
    </row>
    <row r="8639" spans="15:15" x14ac:dyDescent="0.15">
      <c r="O8639" s="54"/>
    </row>
    <row r="8640" spans="15:15" x14ac:dyDescent="0.15">
      <c r="O8640" s="54"/>
    </row>
    <row r="8641" spans="15:15" x14ac:dyDescent="0.15">
      <c r="O8641" s="54"/>
    </row>
    <row r="8642" spans="15:15" x14ac:dyDescent="0.15">
      <c r="O8642" s="54"/>
    </row>
    <row r="8643" spans="15:15" x14ac:dyDescent="0.15">
      <c r="O8643" s="54"/>
    </row>
    <row r="8644" spans="15:15" x14ac:dyDescent="0.15">
      <c r="O8644" s="54"/>
    </row>
    <row r="8645" spans="15:15" x14ac:dyDescent="0.15">
      <c r="O8645" s="54"/>
    </row>
    <row r="8646" spans="15:15" x14ac:dyDescent="0.15">
      <c r="O8646" s="54"/>
    </row>
    <row r="8647" spans="15:15" x14ac:dyDescent="0.15">
      <c r="O8647" s="54"/>
    </row>
    <row r="8648" spans="15:15" x14ac:dyDescent="0.15">
      <c r="O8648" s="54"/>
    </row>
    <row r="8649" spans="15:15" x14ac:dyDescent="0.15">
      <c r="O8649" s="54"/>
    </row>
    <row r="8650" spans="15:15" x14ac:dyDescent="0.15">
      <c r="O8650" s="54"/>
    </row>
    <row r="8651" spans="15:15" x14ac:dyDescent="0.15">
      <c r="O8651" s="54"/>
    </row>
    <row r="8652" spans="15:15" x14ac:dyDescent="0.15">
      <c r="O8652" s="54"/>
    </row>
    <row r="8653" spans="15:15" x14ac:dyDescent="0.15">
      <c r="O8653" s="54"/>
    </row>
    <row r="8654" spans="15:15" x14ac:dyDescent="0.15">
      <c r="O8654" s="54"/>
    </row>
    <row r="8655" spans="15:15" x14ac:dyDescent="0.15">
      <c r="O8655" s="54"/>
    </row>
    <row r="8656" spans="15:15" x14ac:dyDescent="0.15">
      <c r="O8656" s="54"/>
    </row>
    <row r="8657" spans="15:15" x14ac:dyDescent="0.15">
      <c r="O8657" s="54"/>
    </row>
    <row r="8658" spans="15:15" x14ac:dyDescent="0.15">
      <c r="O8658" s="54"/>
    </row>
    <row r="8659" spans="15:15" x14ac:dyDescent="0.15">
      <c r="O8659" s="54"/>
    </row>
    <row r="8660" spans="15:15" x14ac:dyDescent="0.15">
      <c r="O8660" s="54"/>
    </row>
    <row r="8661" spans="15:15" x14ac:dyDescent="0.15">
      <c r="O8661" s="54"/>
    </row>
    <row r="8662" spans="15:15" x14ac:dyDescent="0.15">
      <c r="O8662" s="54"/>
    </row>
    <row r="8663" spans="15:15" x14ac:dyDescent="0.15">
      <c r="O8663" s="54"/>
    </row>
    <row r="8664" spans="15:15" x14ac:dyDescent="0.15">
      <c r="O8664" s="54"/>
    </row>
    <row r="8665" spans="15:15" x14ac:dyDescent="0.15">
      <c r="O8665" s="54"/>
    </row>
    <row r="8666" spans="15:15" x14ac:dyDescent="0.15">
      <c r="O8666" s="54"/>
    </row>
    <row r="8667" spans="15:15" x14ac:dyDescent="0.15">
      <c r="O8667" s="54"/>
    </row>
    <row r="8668" spans="15:15" x14ac:dyDescent="0.15">
      <c r="O8668" s="54"/>
    </row>
    <row r="8669" spans="15:15" x14ac:dyDescent="0.15">
      <c r="O8669" s="54"/>
    </row>
    <row r="8670" spans="15:15" x14ac:dyDescent="0.15">
      <c r="O8670" s="54"/>
    </row>
    <row r="8671" spans="15:15" x14ac:dyDescent="0.15">
      <c r="O8671" s="54"/>
    </row>
    <row r="8672" spans="15:15" x14ac:dyDescent="0.15">
      <c r="O8672" s="54"/>
    </row>
    <row r="8673" spans="15:15" x14ac:dyDescent="0.15">
      <c r="O8673" s="54"/>
    </row>
    <row r="8674" spans="15:15" x14ac:dyDescent="0.15">
      <c r="O8674" s="54"/>
    </row>
    <row r="8675" spans="15:15" x14ac:dyDescent="0.15">
      <c r="O8675" s="54"/>
    </row>
    <row r="8676" spans="15:15" x14ac:dyDescent="0.15">
      <c r="O8676" s="54"/>
    </row>
    <row r="8677" spans="15:15" x14ac:dyDescent="0.15">
      <c r="O8677" s="54"/>
    </row>
    <row r="8678" spans="15:15" x14ac:dyDescent="0.15">
      <c r="O8678" s="54"/>
    </row>
    <row r="8679" spans="15:15" x14ac:dyDescent="0.15">
      <c r="O8679" s="54"/>
    </row>
    <row r="8680" spans="15:15" x14ac:dyDescent="0.15">
      <c r="O8680" s="54"/>
    </row>
    <row r="8681" spans="15:15" x14ac:dyDescent="0.15">
      <c r="O8681" s="54"/>
    </row>
    <row r="8682" spans="15:15" x14ac:dyDescent="0.15">
      <c r="O8682" s="54"/>
    </row>
    <row r="8683" spans="15:15" x14ac:dyDescent="0.15">
      <c r="O8683" s="54"/>
    </row>
    <row r="8684" spans="15:15" x14ac:dyDescent="0.15">
      <c r="O8684" s="54"/>
    </row>
    <row r="8685" spans="15:15" x14ac:dyDescent="0.15">
      <c r="O8685" s="54"/>
    </row>
    <row r="8686" spans="15:15" x14ac:dyDescent="0.15">
      <c r="O8686" s="54"/>
    </row>
    <row r="8687" spans="15:15" x14ac:dyDescent="0.15">
      <c r="O8687" s="54"/>
    </row>
    <row r="8688" spans="15:15" x14ac:dyDescent="0.15">
      <c r="O8688" s="54"/>
    </row>
    <row r="8689" spans="15:15" x14ac:dyDescent="0.15">
      <c r="O8689" s="54"/>
    </row>
    <row r="8690" spans="15:15" x14ac:dyDescent="0.15">
      <c r="O8690" s="54"/>
    </row>
    <row r="8691" spans="15:15" x14ac:dyDescent="0.15">
      <c r="O8691" s="54"/>
    </row>
    <row r="8692" spans="15:15" x14ac:dyDescent="0.15">
      <c r="O8692" s="54"/>
    </row>
    <row r="8693" spans="15:15" x14ac:dyDescent="0.15">
      <c r="O8693" s="54"/>
    </row>
    <row r="8694" spans="15:15" x14ac:dyDescent="0.15">
      <c r="O8694" s="54"/>
    </row>
    <row r="8695" spans="15:15" x14ac:dyDescent="0.15">
      <c r="O8695" s="54"/>
    </row>
    <row r="8696" spans="15:15" x14ac:dyDescent="0.15">
      <c r="O8696" s="54"/>
    </row>
    <row r="8697" spans="15:15" x14ac:dyDescent="0.15">
      <c r="O8697" s="54"/>
    </row>
    <row r="8698" spans="15:15" x14ac:dyDescent="0.15">
      <c r="O8698" s="54"/>
    </row>
    <row r="8699" spans="15:15" x14ac:dyDescent="0.15">
      <c r="O8699" s="54"/>
    </row>
    <row r="8700" spans="15:15" x14ac:dyDescent="0.15">
      <c r="O8700" s="54"/>
    </row>
    <row r="8701" spans="15:15" x14ac:dyDescent="0.15">
      <c r="O8701" s="54"/>
    </row>
    <row r="8702" spans="15:15" x14ac:dyDescent="0.15">
      <c r="O8702" s="54"/>
    </row>
    <row r="8703" spans="15:15" x14ac:dyDescent="0.15">
      <c r="O8703" s="54"/>
    </row>
    <row r="8704" spans="15:15" x14ac:dyDescent="0.15">
      <c r="O8704" s="54"/>
    </row>
    <row r="8705" spans="15:15" x14ac:dyDescent="0.15">
      <c r="O8705" s="54"/>
    </row>
    <row r="8706" spans="15:15" x14ac:dyDescent="0.15">
      <c r="O8706" s="54"/>
    </row>
    <row r="8707" spans="15:15" x14ac:dyDescent="0.15">
      <c r="O8707" s="54"/>
    </row>
    <row r="8708" spans="15:15" x14ac:dyDescent="0.15">
      <c r="O8708" s="54"/>
    </row>
    <row r="8709" spans="15:15" x14ac:dyDescent="0.15">
      <c r="O8709" s="54"/>
    </row>
    <row r="8710" spans="15:15" x14ac:dyDescent="0.15">
      <c r="O8710" s="54"/>
    </row>
    <row r="8711" spans="15:15" x14ac:dyDescent="0.15">
      <c r="O8711" s="54"/>
    </row>
    <row r="8712" spans="15:15" x14ac:dyDescent="0.15">
      <c r="O8712" s="54"/>
    </row>
    <row r="8713" spans="15:15" x14ac:dyDescent="0.15">
      <c r="O8713" s="54"/>
    </row>
    <row r="8714" spans="15:15" x14ac:dyDescent="0.15">
      <c r="O8714" s="54"/>
    </row>
    <row r="8715" spans="15:15" x14ac:dyDescent="0.15">
      <c r="O8715" s="54"/>
    </row>
    <row r="8716" spans="15:15" x14ac:dyDescent="0.15">
      <c r="O8716" s="54"/>
    </row>
    <row r="8717" spans="15:15" x14ac:dyDescent="0.15">
      <c r="O8717" s="54"/>
    </row>
    <row r="8718" spans="15:15" x14ac:dyDescent="0.15">
      <c r="O8718" s="54"/>
    </row>
    <row r="8719" spans="15:15" x14ac:dyDescent="0.15">
      <c r="O8719" s="54"/>
    </row>
    <row r="8720" spans="15:15" x14ac:dyDescent="0.15">
      <c r="O8720" s="54"/>
    </row>
    <row r="8721" spans="15:15" x14ac:dyDescent="0.15">
      <c r="O8721" s="54"/>
    </row>
    <row r="8722" spans="15:15" x14ac:dyDescent="0.15">
      <c r="O8722" s="54"/>
    </row>
    <row r="8723" spans="15:15" x14ac:dyDescent="0.15">
      <c r="O8723" s="54"/>
    </row>
    <row r="8724" spans="15:15" x14ac:dyDescent="0.15">
      <c r="O8724" s="54"/>
    </row>
    <row r="8725" spans="15:15" x14ac:dyDescent="0.15">
      <c r="O8725" s="54"/>
    </row>
    <row r="8726" spans="15:15" x14ac:dyDescent="0.15">
      <c r="O8726" s="54"/>
    </row>
    <row r="8727" spans="15:15" x14ac:dyDescent="0.15">
      <c r="O8727" s="54"/>
    </row>
    <row r="8728" spans="15:15" x14ac:dyDescent="0.15">
      <c r="O8728" s="54"/>
    </row>
    <row r="8729" spans="15:15" x14ac:dyDescent="0.15">
      <c r="O8729" s="54"/>
    </row>
    <row r="8730" spans="15:15" x14ac:dyDescent="0.15">
      <c r="O8730" s="54"/>
    </row>
    <row r="8731" spans="15:15" x14ac:dyDescent="0.15">
      <c r="O8731" s="54"/>
    </row>
    <row r="8732" spans="15:15" x14ac:dyDescent="0.15">
      <c r="O8732" s="54"/>
    </row>
    <row r="8733" spans="15:15" x14ac:dyDescent="0.15">
      <c r="O8733" s="54"/>
    </row>
    <row r="8734" spans="15:15" x14ac:dyDescent="0.15">
      <c r="O8734" s="54"/>
    </row>
    <row r="8735" spans="15:15" x14ac:dyDescent="0.15">
      <c r="O8735" s="54"/>
    </row>
    <row r="8736" spans="15:15" x14ac:dyDescent="0.15">
      <c r="O8736" s="54"/>
    </row>
    <row r="8737" spans="15:15" x14ac:dyDescent="0.15">
      <c r="O8737" s="54"/>
    </row>
    <row r="8738" spans="15:15" x14ac:dyDescent="0.15">
      <c r="O8738" s="54"/>
    </row>
    <row r="8739" spans="15:15" x14ac:dyDescent="0.15">
      <c r="O8739" s="54"/>
    </row>
    <row r="8740" spans="15:15" x14ac:dyDescent="0.15">
      <c r="O8740" s="54"/>
    </row>
    <row r="8741" spans="15:15" x14ac:dyDescent="0.15">
      <c r="O8741" s="54"/>
    </row>
    <row r="8742" spans="15:15" x14ac:dyDescent="0.15">
      <c r="O8742" s="54"/>
    </row>
    <row r="8743" spans="15:15" x14ac:dyDescent="0.15">
      <c r="O8743" s="54"/>
    </row>
    <row r="8744" spans="15:15" x14ac:dyDescent="0.15">
      <c r="O8744" s="54"/>
    </row>
    <row r="8745" spans="15:15" x14ac:dyDescent="0.15">
      <c r="O8745" s="54"/>
    </row>
    <row r="8746" spans="15:15" x14ac:dyDescent="0.15">
      <c r="O8746" s="54"/>
    </row>
    <row r="8747" spans="15:15" x14ac:dyDescent="0.15">
      <c r="O8747" s="54"/>
    </row>
    <row r="8748" spans="15:15" x14ac:dyDescent="0.15">
      <c r="O8748" s="54"/>
    </row>
    <row r="8749" spans="15:15" x14ac:dyDescent="0.15">
      <c r="O8749" s="54"/>
    </row>
    <row r="8750" spans="15:15" x14ac:dyDescent="0.15">
      <c r="O8750" s="54"/>
    </row>
    <row r="8751" spans="15:15" x14ac:dyDescent="0.15">
      <c r="O8751" s="54"/>
    </row>
    <row r="8752" spans="15:15" x14ac:dyDescent="0.15">
      <c r="O8752" s="54"/>
    </row>
    <row r="8753" spans="15:15" x14ac:dyDescent="0.15">
      <c r="O8753" s="54"/>
    </row>
    <row r="8754" spans="15:15" x14ac:dyDescent="0.15">
      <c r="O8754" s="54"/>
    </row>
    <row r="8755" spans="15:15" x14ac:dyDescent="0.15">
      <c r="O8755" s="54"/>
    </row>
    <row r="8756" spans="15:15" x14ac:dyDescent="0.15">
      <c r="O8756" s="54"/>
    </row>
    <row r="8757" spans="15:15" x14ac:dyDescent="0.15">
      <c r="O8757" s="54"/>
    </row>
    <row r="8758" spans="15:15" x14ac:dyDescent="0.15">
      <c r="O8758" s="54"/>
    </row>
    <row r="8759" spans="15:15" x14ac:dyDescent="0.15">
      <c r="O8759" s="54"/>
    </row>
    <row r="8760" spans="15:15" x14ac:dyDescent="0.15">
      <c r="O8760" s="54"/>
    </row>
    <row r="8761" spans="15:15" x14ac:dyDescent="0.15">
      <c r="O8761" s="54"/>
    </row>
    <row r="8762" spans="15:15" x14ac:dyDescent="0.15">
      <c r="O8762" s="54"/>
    </row>
    <row r="8763" spans="15:15" x14ac:dyDescent="0.15">
      <c r="O8763" s="54"/>
    </row>
    <row r="8764" spans="15:15" x14ac:dyDescent="0.15">
      <c r="O8764" s="54"/>
    </row>
    <row r="8765" spans="15:15" x14ac:dyDescent="0.15">
      <c r="O8765" s="54"/>
    </row>
    <row r="8766" spans="15:15" x14ac:dyDescent="0.15">
      <c r="O8766" s="54"/>
    </row>
    <row r="8767" spans="15:15" x14ac:dyDescent="0.15">
      <c r="O8767" s="54"/>
    </row>
    <row r="8768" spans="15:15" x14ac:dyDescent="0.15">
      <c r="O8768" s="54"/>
    </row>
    <row r="8769" spans="15:15" x14ac:dyDescent="0.15">
      <c r="O8769" s="54"/>
    </row>
    <row r="8770" spans="15:15" x14ac:dyDescent="0.15">
      <c r="O8770" s="54"/>
    </row>
    <row r="8771" spans="15:15" x14ac:dyDescent="0.15">
      <c r="O8771" s="54"/>
    </row>
    <row r="8772" spans="15:15" x14ac:dyDescent="0.15">
      <c r="O8772" s="54"/>
    </row>
    <row r="8773" spans="15:15" x14ac:dyDescent="0.15">
      <c r="O8773" s="54"/>
    </row>
    <row r="8774" spans="15:15" x14ac:dyDescent="0.15">
      <c r="O8774" s="54"/>
    </row>
    <row r="8775" spans="15:15" x14ac:dyDescent="0.15">
      <c r="O8775" s="54"/>
    </row>
    <row r="8776" spans="15:15" x14ac:dyDescent="0.15">
      <c r="O8776" s="54"/>
    </row>
    <row r="8777" spans="15:15" x14ac:dyDescent="0.15">
      <c r="O8777" s="54"/>
    </row>
    <row r="8778" spans="15:15" x14ac:dyDescent="0.15">
      <c r="O8778" s="54"/>
    </row>
    <row r="8779" spans="15:15" x14ac:dyDescent="0.15">
      <c r="O8779" s="54"/>
    </row>
    <row r="8780" spans="15:15" x14ac:dyDescent="0.15">
      <c r="O8780" s="54"/>
    </row>
    <row r="8781" spans="15:15" x14ac:dyDescent="0.15">
      <c r="O8781" s="54"/>
    </row>
    <row r="8782" spans="15:15" x14ac:dyDescent="0.15">
      <c r="O8782" s="54"/>
    </row>
    <row r="8783" spans="15:15" x14ac:dyDescent="0.15">
      <c r="O8783" s="54"/>
    </row>
    <row r="8784" spans="15:15" x14ac:dyDescent="0.15">
      <c r="O8784" s="54"/>
    </row>
    <row r="8785" spans="15:15" x14ac:dyDescent="0.15">
      <c r="O8785" s="54"/>
    </row>
    <row r="8786" spans="15:15" x14ac:dyDescent="0.15">
      <c r="O8786" s="54"/>
    </row>
    <row r="8787" spans="15:15" x14ac:dyDescent="0.15">
      <c r="O8787" s="54"/>
    </row>
    <row r="8788" spans="15:15" x14ac:dyDescent="0.15">
      <c r="O8788" s="54"/>
    </row>
    <row r="8789" spans="15:15" x14ac:dyDescent="0.15">
      <c r="O8789" s="54"/>
    </row>
    <row r="8790" spans="15:15" x14ac:dyDescent="0.15">
      <c r="O8790" s="54"/>
    </row>
    <row r="8791" spans="15:15" x14ac:dyDescent="0.15">
      <c r="O8791" s="54"/>
    </row>
    <row r="8792" spans="15:15" x14ac:dyDescent="0.15">
      <c r="O8792" s="54"/>
    </row>
    <row r="8793" spans="15:15" x14ac:dyDescent="0.15">
      <c r="O8793" s="54"/>
    </row>
    <row r="8794" spans="15:15" x14ac:dyDescent="0.15">
      <c r="O8794" s="54"/>
    </row>
    <row r="8795" spans="15:15" x14ac:dyDescent="0.15">
      <c r="O8795" s="54"/>
    </row>
    <row r="8796" spans="15:15" x14ac:dyDescent="0.15">
      <c r="O8796" s="54"/>
    </row>
    <row r="8797" spans="15:15" x14ac:dyDescent="0.15">
      <c r="O8797" s="54"/>
    </row>
    <row r="8798" spans="15:15" x14ac:dyDescent="0.15">
      <c r="O8798" s="54"/>
    </row>
    <row r="8799" spans="15:15" x14ac:dyDescent="0.15">
      <c r="O8799" s="54"/>
    </row>
    <row r="8800" spans="15:15" x14ac:dyDescent="0.15">
      <c r="O8800" s="54"/>
    </row>
    <row r="8801" spans="15:15" x14ac:dyDescent="0.15">
      <c r="O8801" s="54"/>
    </row>
    <row r="8802" spans="15:15" x14ac:dyDescent="0.15">
      <c r="O8802" s="54"/>
    </row>
    <row r="8803" spans="15:15" x14ac:dyDescent="0.15">
      <c r="O8803" s="54"/>
    </row>
    <row r="8804" spans="15:15" x14ac:dyDescent="0.15">
      <c r="O8804" s="54"/>
    </row>
    <row r="8805" spans="15:15" x14ac:dyDescent="0.15">
      <c r="O8805" s="54"/>
    </row>
    <row r="8806" spans="15:15" x14ac:dyDescent="0.15">
      <c r="O8806" s="54"/>
    </row>
    <row r="8807" spans="15:15" x14ac:dyDescent="0.15">
      <c r="O8807" s="54"/>
    </row>
    <row r="8808" spans="15:15" x14ac:dyDescent="0.15">
      <c r="O8808" s="54"/>
    </row>
    <row r="8809" spans="15:15" x14ac:dyDescent="0.15">
      <c r="O8809" s="54"/>
    </row>
    <row r="8810" spans="15:15" x14ac:dyDescent="0.15">
      <c r="O8810" s="54"/>
    </row>
    <row r="8811" spans="15:15" x14ac:dyDescent="0.15">
      <c r="O8811" s="54"/>
    </row>
    <row r="8812" spans="15:15" x14ac:dyDescent="0.15">
      <c r="O8812" s="54"/>
    </row>
    <row r="8813" spans="15:15" x14ac:dyDescent="0.15">
      <c r="O8813" s="54"/>
    </row>
    <row r="8814" spans="15:15" x14ac:dyDescent="0.15">
      <c r="O8814" s="54"/>
    </row>
    <row r="8815" spans="15:15" x14ac:dyDescent="0.15">
      <c r="O8815" s="54"/>
    </row>
    <row r="8816" spans="15:15" x14ac:dyDescent="0.15">
      <c r="O8816" s="54"/>
    </row>
    <row r="8817" spans="15:15" x14ac:dyDescent="0.15">
      <c r="O8817" s="54"/>
    </row>
    <row r="8818" spans="15:15" x14ac:dyDescent="0.15">
      <c r="O8818" s="54"/>
    </row>
    <row r="8819" spans="15:15" x14ac:dyDescent="0.15">
      <c r="O8819" s="54"/>
    </row>
    <row r="8820" spans="15:15" x14ac:dyDescent="0.15">
      <c r="O8820" s="54"/>
    </row>
    <row r="8821" spans="15:15" x14ac:dyDescent="0.15">
      <c r="O8821" s="54"/>
    </row>
    <row r="8822" spans="15:15" x14ac:dyDescent="0.15">
      <c r="O8822" s="54"/>
    </row>
    <row r="8823" spans="15:15" x14ac:dyDescent="0.15">
      <c r="O8823" s="54"/>
    </row>
    <row r="8824" spans="15:15" x14ac:dyDescent="0.15">
      <c r="O8824" s="54"/>
    </row>
    <row r="8825" spans="15:15" x14ac:dyDescent="0.15">
      <c r="O8825" s="54"/>
    </row>
    <row r="8826" spans="15:15" x14ac:dyDescent="0.15">
      <c r="O8826" s="54"/>
    </row>
    <row r="8827" spans="15:15" x14ac:dyDescent="0.15">
      <c r="O8827" s="54"/>
    </row>
    <row r="8828" spans="15:15" x14ac:dyDescent="0.15">
      <c r="O8828" s="54"/>
    </row>
    <row r="8829" spans="15:15" x14ac:dyDescent="0.15">
      <c r="O8829" s="54"/>
    </row>
    <row r="8830" spans="15:15" x14ac:dyDescent="0.15">
      <c r="O8830" s="54"/>
    </row>
    <row r="8831" spans="15:15" x14ac:dyDescent="0.15">
      <c r="O8831" s="54"/>
    </row>
    <row r="8832" spans="15:15" x14ac:dyDescent="0.15">
      <c r="O8832" s="54"/>
    </row>
    <row r="8833" spans="15:15" x14ac:dyDescent="0.15">
      <c r="O8833" s="54"/>
    </row>
    <row r="8834" spans="15:15" x14ac:dyDescent="0.15">
      <c r="O8834" s="54"/>
    </row>
    <row r="8835" spans="15:15" x14ac:dyDescent="0.15">
      <c r="O8835" s="54"/>
    </row>
    <row r="8836" spans="15:15" x14ac:dyDescent="0.15">
      <c r="O8836" s="54"/>
    </row>
    <row r="8837" spans="15:15" x14ac:dyDescent="0.15">
      <c r="O8837" s="54"/>
    </row>
    <row r="8838" spans="15:15" x14ac:dyDescent="0.15">
      <c r="O8838" s="54"/>
    </row>
    <row r="8839" spans="15:15" x14ac:dyDescent="0.15">
      <c r="O8839" s="54"/>
    </row>
    <row r="8840" spans="15:15" x14ac:dyDescent="0.15">
      <c r="O8840" s="54"/>
    </row>
    <row r="8841" spans="15:15" x14ac:dyDescent="0.15">
      <c r="O8841" s="54"/>
    </row>
    <row r="8842" spans="15:15" x14ac:dyDescent="0.15">
      <c r="O8842" s="54"/>
    </row>
    <row r="8843" spans="15:15" x14ac:dyDescent="0.15">
      <c r="O8843" s="54"/>
    </row>
    <row r="8844" spans="15:15" x14ac:dyDescent="0.15">
      <c r="O8844" s="54"/>
    </row>
    <row r="8845" spans="15:15" x14ac:dyDescent="0.15">
      <c r="O8845" s="54"/>
    </row>
    <row r="8846" spans="15:15" x14ac:dyDescent="0.15">
      <c r="O8846" s="54"/>
    </row>
    <row r="8847" spans="15:15" x14ac:dyDescent="0.15">
      <c r="O8847" s="54"/>
    </row>
    <row r="8848" spans="15:15" x14ac:dyDescent="0.15">
      <c r="O8848" s="54"/>
    </row>
    <row r="8849" spans="15:15" x14ac:dyDescent="0.15">
      <c r="O8849" s="54"/>
    </row>
    <row r="8850" spans="15:15" x14ac:dyDescent="0.15">
      <c r="O8850" s="54"/>
    </row>
    <row r="8851" spans="15:15" x14ac:dyDescent="0.15">
      <c r="O8851" s="54"/>
    </row>
    <row r="8852" spans="15:15" x14ac:dyDescent="0.15">
      <c r="O8852" s="54"/>
    </row>
    <row r="8853" spans="15:15" x14ac:dyDescent="0.15">
      <c r="O8853" s="54"/>
    </row>
    <row r="8854" spans="15:15" x14ac:dyDescent="0.15">
      <c r="O8854" s="54"/>
    </row>
    <row r="8855" spans="15:15" x14ac:dyDescent="0.15">
      <c r="O8855" s="54"/>
    </row>
    <row r="8856" spans="15:15" x14ac:dyDescent="0.15">
      <c r="O8856" s="54"/>
    </row>
    <row r="8857" spans="15:15" x14ac:dyDescent="0.15">
      <c r="O8857" s="54"/>
    </row>
    <row r="8858" spans="15:15" x14ac:dyDescent="0.15">
      <c r="O8858" s="54"/>
    </row>
    <row r="8859" spans="15:15" x14ac:dyDescent="0.15">
      <c r="O8859" s="54"/>
    </row>
    <row r="8860" spans="15:15" x14ac:dyDescent="0.15">
      <c r="O8860" s="54"/>
    </row>
    <row r="8861" spans="15:15" x14ac:dyDescent="0.15">
      <c r="O8861" s="54"/>
    </row>
    <row r="8862" spans="15:15" x14ac:dyDescent="0.15">
      <c r="O8862" s="54"/>
    </row>
    <row r="8863" spans="15:15" x14ac:dyDescent="0.15">
      <c r="O8863" s="54"/>
    </row>
    <row r="8864" spans="15:15" x14ac:dyDescent="0.15">
      <c r="O8864" s="54"/>
    </row>
    <row r="8865" spans="15:15" x14ac:dyDescent="0.15">
      <c r="O8865" s="54"/>
    </row>
    <row r="8866" spans="15:15" x14ac:dyDescent="0.15">
      <c r="O8866" s="54"/>
    </row>
    <row r="8867" spans="15:15" x14ac:dyDescent="0.15">
      <c r="O8867" s="54"/>
    </row>
    <row r="8868" spans="15:15" x14ac:dyDescent="0.15">
      <c r="O8868" s="54"/>
    </row>
    <row r="8869" spans="15:15" x14ac:dyDescent="0.15">
      <c r="O8869" s="54"/>
    </row>
    <row r="8870" spans="15:15" x14ac:dyDescent="0.15">
      <c r="O8870" s="54"/>
    </row>
    <row r="8871" spans="15:15" x14ac:dyDescent="0.15">
      <c r="O8871" s="54"/>
    </row>
    <row r="8872" spans="15:15" x14ac:dyDescent="0.15">
      <c r="O8872" s="54"/>
    </row>
    <row r="8873" spans="15:15" x14ac:dyDescent="0.15">
      <c r="O8873" s="54"/>
    </row>
    <row r="8874" spans="15:15" x14ac:dyDescent="0.15">
      <c r="O8874" s="54"/>
    </row>
    <row r="8875" spans="15:15" x14ac:dyDescent="0.15">
      <c r="O8875" s="54"/>
    </row>
    <row r="8876" spans="15:15" x14ac:dyDescent="0.15">
      <c r="O8876" s="54"/>
    </row>
    <row r="8877" spans="15:15" x14ac:dyDescent="0.15">
      <c r="O8877" s="54"/>
    </row>
    <row r="8878" spans="15:15" x14ac:dyDescent="0.15">
      <c r="O8878" s="54"/>
    </row>
    <row r="8879" spans="15:15" x14ac:dyDescent="0.15">
      <c r="O8879" s="54"/>
    </row>
    <row r="8880" spans="15:15" x14ac:dyDescent="0.15">
      <c r="O8880" s="54"/>
    </row>
    <row r="8881" spans="15:15" x14ac:dyDescent="0.15">
      <c r="O8881" s="54"/>
    </row>
    <row r="8882" spans="15:15" x14ac:dyDescent="0.15">
      <c r="O8882" s="54"/>
    </row>
    <row r="8883" spans="15:15" x14ac:dyDescent="0.15">
      <c r="O8883" s="54"/>
    </row>
    <row r="8884" spans="15:15" x14ac:dyDescent="0.15">
      <c r="O8884" s="54"/>
    </row>
    <row r="8885" spans="15:15" x14ac:dyDescent="0.15">
      <c r="O8885" s="54"/>
    </row>
    <row r="8886" spans="15:15" x14ac:dyDescent="0.15">
      <c r="O8886" s="54"/>
    </row>
    <row r="8887" spans="15:15" x14ac:dyDescent="0.15">
      <c r="O8887" s="54"/>
    </row>
    <row r="8888" spans="15:15" x14ac:dyDescent="0.15">
      <c r="O8888" s="54"/>
    </row>
    <row r="8889" spans="15:15" x14ac:dyDescent="0.15">
      <c r="O8889" s="54"/>
    </row>
    <row r="8890" spans="15:15" x14ac:dyDescent="0.15">
      <c r="O8890" s="54"/>
    </row>
    <row r="8891" spans="15:15" x14ac:dyDescent="0.15">
      <c r="O8891" s="54"/>
    </row>
    <row r="8892" spans="15:15" x14ac:dyDescent="0.15">
      <c r="O8892" s="54"/>
    </row>
    <row r="8893" spans="15:15" x14ac:dyDescent="0.15">
      <c r="O8893" s="54"/>
    </row>
    <row r="8894" spans="15:15" x14ac:dyDescent="0.15">
      <c r="O8894" s="54"/>
    </row>
    <row r="8895" spans="15:15" x14ac:dyDescent="0.15">
      <c r="O8895" s="54"/>
    </row>
    <row r="8896" spans="15:15" x14ac:dyDescent="0.15">
      <c r="O8896" s="54"/>
    </row>
    <row r="8897" spans="15:15" x14ac:dyDescent="0.15">
      <c r="O8897" s="54"/>
    </row>
    <row r="8898" spans="15:15" x14ac:dyDescent="0.15">
      <c r="O8898" s="54"/>
    </row>
    <row r="8899" spans="15:15" x14ac:dyDescent="0.15">
      <c r="O8899" s="54"/>
    </row>
    <row r="8900" spans="15:15" x14ac:dyDescent="0.15">
      <c r="O8900" s="54"/>
    </row>
    <row r="8901" spans="15:15" x14ac:dyDescent="0.15">
      <c r="O8901" s="54"/>
    </row>
    <row r="8902" spans="15:15" x14ac:dyDescent="0.15">
      <c r="O8902" s="54"/>
    </row>
    <row r="8903" spans="15:15" x14ac:dyDescent="0.15">
      <c r="O8903" s="54"/>
    </row>
    <row r="8904" spans="15:15" x14ac:dyDescent="0.15">
      <c r="O8904" s="54"/>
    </row>
    <row r="8905" spans="15:15" x14ac:dyDescent="0.15">
      <c r="O8905" s="54"/>
    </row>
    <row r="8906" spans="15:15" x14ac:dyDescent="0.15">
      <c r="O8906" s="54"/>
    </row>
    <row r="8907" spans="15:15" x14ac:dyDescent="0.15">
      <c r="O8907" s="54"/>
    </row>
    <row r="8908" spans="15:15" x14ac:dyDescent="0.15">
      <c r="O8908" s="54"/>
    </row>
    <row r="8909" spans="15:15" x14ac:dyDescent="0.15">
      <c r="O8909" s="54"/>
    </row>
    <row r="8910" spans="15:15" x14ac:dyDescent="0.15">
      <c r="O8910" s="54"/>
    </row>
    <row r="8911" spans="15:15" x14ac:dyDescent="0.15">
      <c r="O8911" s="54"/>
    </row>
    <row r="8912" spans="15:15" x14ac:dyDescent="0.15">
      <c r="O8912" s="54"/>
    </row>
    <row r="8913" spans="15:15" x14ac:dyDescent="0.15">
      <c r="O8913" s="54"/>
    </row>
    <row r="8914" spans="15:15" x14ac:dyDescent="0.15">
      <c r="O8914" s="54"/>
    </row>
    <row r="8915" spans="15:15" x14ac:dyDescent="0.15">
      <c r="O8915" s="54"/>
    </row>
    <row r="8916" spans="15:15" x14ac:dyDescent="0.15">
      <c r="O8916" s="54"/>
    </row>
    <row r="8917" spans="15:15" x14ac:dyDescent="0.15">
      <c r="O8917" s="54"/>
    </row>
    <row r="8918" spans="15:15" x14ac:dyDescent="0.15">
      <c r="O8918" s="54"/>
    </row>
    <row r="8919" spans="15:15" x14ac:dyDescent="0.15">
      <c r="O8919" s="54"/>
    </row>
    <row r="8920" spans="15:15" x14ac:dyDescent="0.15">
      <c r="O8920" s="54"/>
    </row>
    <row r="8921" spans="15:15" x14ac:dyDescent="0.15">
      <c r="O8921" s="54"/>
    </row>
    <row r="8922" spans="15:15" x14ac:dyDescent="0.15">
      <c r="O8922" s="54"/>
    </row>
    <row r="8923" spans="15:15" x14ac:dyDescent="0.15">
      <c r="O8923" s="54"/>
    </row>
    <row r="8924" spans="15:15" x14ac:dyDescent="0.15">
      <c r="O8924" s="54"/>
    </row>
    <row r="8925" spans="15:15" x14ac:dyDescent="0.15">
      <c r="O8925" s="54"/>
    </row>
    <row r="8926" spans="15:15" x14ac:dyDescent="0.15">
      <c r="O8926" s="54"/>
    </row>
    <row r="8927" spans="15:15" x14ac:dyDescent="0.15">
      <c r="O8927" s="54"/>
    </row>
    <row r="8928" spans="15:15" x14ac:dyDescent="0.15">
      <c r="O8928" s="54"/>
    </row>
    <row r="8929" spans="15:15" x14ac:dyDescent="0.15">
      <c r="O8929" s="54"/>
    </row>
    <row r="8930" spans="15:15" x14ac:dyDescent="0.15">
      <c r="O8930" s="54"/>
    </row>
    <row r="8931" spans="15:15" x14ac:dyDescent="0.15">
      <c r="O8931" s="54"/>
    </row>
    <row r="8932" spans="15:15" x14ac:dyDescent="0.15">
      <c r="O8932" s="54"/>
    </row>
    <row r="8933" spans="15:15" x14ac:dyDescent="0.15">
      <c r="O8933" s="54"/>
    </row>
    <row r="8934" spans="15:15" x14ac:dyDescent="0.15">
      <c r="O8934" s="54"/>
    </row>
    <row r="8935" spans="15:15" x14ac:dyDescent="0.15">
      <c r="O8935" s="54"/>
    </row>
    <row r="8936" spans="15:15" x14ac:dyDescent="0.15">
      <c r="O8936" s="54"/>
    </row>
    <row r="8937" spans="15:15" x14ac:dyDescent="0.15">
      <c r="O8937" s="54"/>
    </row>
    <row r="8938" spans="15:15" x14ac:dyDescent="0.15">
      <c r="O8938" s="54"/>
    </row>
    <row r="8939" spans="15:15" x14ac:dyDescent="0.15">
      <c r="O8939" s="54"/>
    </row>
    <row r="8940" spans="15:15" x14ac:dyDescent="0.15">
      <c r="O8940" s="54"/>
    </row>
    <row r="8941" spans="15:15" x14ac:dyDescent="0.15">
      <c r="O8941" s="54"/>
    </row>
    <row r="8942" spans="15:15" x14ac:dyDescent="0.15">
      <c r="O8942" s="54"/>
    </row>
    <row r="8943" spans="15:15" x14ac:dyDescent="0.15">
      <c r="O8943" s="54"/>
    </row>
    <row r="8944" spans="15:15" x14ac:dyDescent="0.15">
      <c r="O8944" s="54"/>
    </row>
    <row r="8945" spans="15:15" x14ac:dyDescent="0.15">
      <c r="O8945" s="54"/>
    </row>
    <row r="8946" spans="15:15" x14ac:dyDescent="0.15">
      <c r="O8946" s="54"/>
    </row>
    <row r="8947" spans="15:15" x14ac:dyDescent="0.15">
      <c r="O8947" s="54"/>
    </row>
    <row r="8948" spans="15:15" x14ac:dyDescent="0.15">
      <c r="O8948" s="54"/>
    </row>
    <row r="8949" spans="15:15" x14ac:dyDescent="0.15">
      <c r="O8949" s="54"/>
    </row>
    <row r="8950" spans="15:15" x14ac:dyDescent="0.15">
      <c r="O8950" s="54"/>
    </row>
    <row r="8951" spans="15:15" x14ac:dyDescent="0.15">
      <c r="O8951" s="54"/>
    </row>
    <row r="8952" spans="15:15" x14ac:dyDescent="0.15">
      <c r="O8952" s="54"/>
    </row>
    <row r="8953" spans="15:15" x14ac:dyDescent="0.15">
      <c r="O8953" s="54"/>
    </row>
    <row r="8954" spans="15:15" x14ac:dyDescent="0.15">
      <c r="O8954" s="54"/>
    </row>
    <row r="8955" spans="15:15" x14ac:dyDescent="0.15">
      <c r="O8955" s="54"/>
    </row>
    <row r="8956" spans="15:15" x14ac:dyDescent="0.15">
      <c r="O8956" s="54"/>
    </row>
    <row r="8957" spans="15:15" x14ac:dyDescent="0.15">
      <c r="O8957" s="54"/>
    </row>
    <row r="8958" spans="15:15" x14ac:dyDescent="0.15">
      <c r="O8958" s="54"/>
    </row>
    <row r="8959" spans="15:15" x14ac:dyDescent="0.15">
      <c r="O8959" s="54"/>
    </row>
    <row r="8960" spans="15:15" x14ac:dyDescent="0.15">
      <c r="O8960" s="54"/>
    </row>
    <row r="8961" spans="15:15" x14ac:dyDescent="0.15">
      <c r="O8961" s="54"/>
    </row>
    <row r="8962" spans="15:15" x14ac:dyDescent="0.15">
      <c r="O8962" s="54"/>
    </row>
    <row r="8963" spans="15:15" x14ac:dyDescent="0.15">
      <c r="O8963" s="54"/>
    </row>
    <row r="8964" spans="15:15" x14ac:dyDescent="0.15">
      <c r="O8964" s="54"/>
    </row>
    <row r="8965" spans="15:15" x14ac:dyDescent="0.15">
      <c r="O8965" s="54"/>
    </row>
    <row r="8966" spans="15:15" x14ac:dyDescent="0.15">
      <c r="O8966" s="54"/>
    </row>
    <row r="8967" spans="15:15" x14ac:dyDescent="0.15">
      <c r="O8967" s="54"/>
    </row>
    <row r="8968" spans="15:15" x14ac:dyDescent="0.15">
      <c r="O8968" s="54"/>
    </row>
    <row r="8969" spans="15:15" x14ac:dyDescent="0.15">
      <c r="O8969" s="54"/>
    </row>
    <row r="8970" spans="15:15" x14ac:dyDescent="0.15">
      <c r="O8970" s="54"/>
    </row>
    <row r="8971" spans="15:15" x14ac:dyDescent="0.15">
      <c r="O8971" s="54"/>
    </row>
    <row r="8972" spans="15:15" x14ac:dyDescent="0.15">
      <c r="O8972" s="54"/>
    </row>
    <row r="8973" spans="15:15" x14ac:dyDescent="0.15">
      <c r="O8973" s="54"/>
    </row>
    <row r="8974" spans="15:15" x14ac:dyDescent="0.15">
      <c r="O8974" s="54"/>
    </row>
    <row r="8975" spans="15:15" x14ac:dyDescent="0.15">
      <c r="O8975" s="54"/>
    </row>
    <row r="8976" spans="15:15" x14ac:dyDescent="0.15">
      <c r="O8976" s="54"/>
    </row>
    <row r="8977" spans="15:15" x14ac:dyDescent="0.15">
      <c r="O8977" s="54"/>
    </row>
    <row r="8978" spans="15:15" x14ac:dyDescent="0.15">
      <c r="O8978" s="54"/>
    </row>
    <row r="8979" spans="15:15" x14ac:dyDescent="0.15">
      <c r="O8979" s="54"/>
    </row>
    <row r="8980" spans="15:15" x14ac:dyDescent="0.15">
      <c r="O8980" s="54"/>
    </row>
    <row r="8981" spans="15:15" x14ac:dyDescent="0.15">
      <c r="O8981" s="54"/>
    </row>
    <row r="8982" spans="15:15" x14ac:dyDescent="0.15">
      <c r="O8982" s="54"/>
    </row>
    <row r="8983" spans="15:15" x14ac:dyDescent="0.15">
      <c r="O8983" s="54"/>
    </row>
    <row r="8984" spans="15:15" x14ac:dyDescent="0.15">
      <c r="O8984" s="54"/>
    </row>
    <row r="8985" spans="15:15" x14ac:dyDescent="0.15">
      <c r="O8985" s="54"/>
    </row>
    <row r="8986" spans="15:15" x14ac:dyDescent="0.15">
      <c r="O8986" s="54"/>
    </row>
    <row r="8987" spans="15:15" x14ac:dyDescent="0.15">
      <c r="O8987" s="54"/>
    </row>
    <row r="8988" spans="15:15" x14ac:dyDescent="0.15">
      <c r="O8988" s="54"/>
    </row>
    <row r="8989" spans="15:15" x14ac:dyDescent="0.15">
      <c r="O8989" s="54"/>
    </row>
    <row r="8990" spans="15:15" x14ac:dyDescent="0.15">
      <c r="O8990" s="54"/>
    </row>
    <row r="8991" spans="15:15" x14ac:dyDescent="0.15">
      <c r="O8991" s="54"/>
    </row>
    <row r="8992" spans="15:15" x14ac:dyDescent="0.15">
      <c r="O8992" s="54"/>
    </row>
    <row r="8993" spans="15:15" x14ac:dyDescent="0.15">
      <c r="O8993" s="54"/>
    </row>
    <row r="8994" spans="15:15" x14ac:dyDescent="0.15">
      <c r="O8994" s="54"/>
    </row>
    <row r="8995" spans="15:15" x14ac:dyDescent="0.15">
      <c r="O8995" s="54"/>
    </row>
    <row r="8996" spans="15:15" x14ac:dyDescent="0.15">
      <c r="O8996" s="54"/>
    </row>
    <row r="8997" spans="15:15" x14ac:dyDescent="0.15">
      <c r="O8997" s="54"/>
    </row>
    <row r="8998" spans="15:15" x14ac:dyDescent="0.15">
      <c r="O8998" s="54"/>
    </row>
    <row r="8999" spans="15:15" x14ac:dyDescent="0.15">
      <c r="O8999" s="54"/>
    </row>
    <row r="9000" spans="15:15" x14ac:dyDescent="0.15">
      <c r="O9000" s="54"/>
    </row>
    <row r="9001" spans="15:15" x14ac:dyDescent="0.15">
      <c r="O9001" s="54"/>
    </row>
    <row r="9002" spans="15:15" x14ac:dyDescent="0.15">
      <c r="O9002" s="54"/>
    </row>
    <row r="9003" spans="15:15" x14ac:dyDescent="0.15">
      <c r="O9003" s="54"/>
    </row>
    <row r="9004" spans="15:15" x14ac:dyDescent="0.15">
      <c r="O9004" s="54"/>
    </row>
    <row r="9005" spans="15:15" x14ac:dyDescent="0.15">
      <c r="O9005" s="54"/>
    </row>
    <row r="9006" spans="15:15" x14ac:dyDescent="0.15">
      <c r="O9006" s="54"/>
    </row>
    <row r="9007" spans="15:15" x14ac:dyDescent="0.15">
      <c r="O9007" s="54"/>
    </row>
    <row r="9008" spans="15:15" x14ac:dyDescent="0.15">
      <c r="O9008" s="54"/>
    </row>
    <row r="9009" spans="15:15" x14ac:dyDescent="0.15">
      <c r="O9009" s="54"/>
    </row>
    <row r="9010" spans="15:15" x14ac:dyDescent="0.15">
      <c r="O9010" s="54"/>
    </row>
    <row r="9011" spans="15:15" x14ac:dyDescent="0.15">
      <c r="O9011" s="54"/>
    </row>
    <row r="9012" spans="15:15" x14ac:dyDescent="0.15">
      <c r="O9012" s="54"/>
    </row>
    <row r="9013" spans="15:15" x14ac:dyDescent="0.15">
      <c r="O9013" s="54"/>
    </row>
    <row r="9014" spans="15:15" x14ac:dyDescent="0.15">
      <c r="O9014" s="54"/>
    </row>
    <row r="9015" spans="15:15" x14ac:dyDescent="0.15">
      <c r="O9015" s="54"/>
    </row>
    <row r="9016" spans="15:15" x14ac:dyDescent="0.15">
      <c r="O9016" s="54"/>
    </row>
    <row r="9017" spans="15:15" x14ac:dyDescent="0.15">
      <c r="O9017" s="54"/>
    </row>
    <row r="9018" spans="15:15" x14ac:dyDescent="0.15">
      <c r="O9018" s="54"/>
    </row>
    <row r="9019" spans="15:15" x14ac:dyDescent="0.15">
      <c r="O9019" s="54"/>
    </row>
    <row r="9020" spans="15:15" x14ac:dyDescent="0.15">
      <c r="O9020" s="54"/>
    </row>
    <row r="9021" spans="15:15" x14ac:dyDescent="0.15">
      <c r="O9021" s="54"/>
    </row>
    <row r="9022" spans="15:15" x14ac:dyDescent="0.15">
      <c r="O9022" s="54"/>
    </row>
    <row r="9023" spans="15:15" x14ac:dyDescent="0.15">
      <c r="O9023" s="54"/>
    </row>
    <row r="9024" spans="15:15" x14ac:dyDescent="0.15">
      <c r="O9024" s="54"/>
    </row>
    <row r="9025" spans="15:15" x14ac:dyDescent="0.15">
      <c r="O9025" s="54"/>
    </row>
    <row r="9026" spans="15:15" x14ac:dyDescent="0.15">
      <c r="O9026" s="54"/>
    </row>
    <row r="9027" spans="15:15" x14ac:dyDescent="0.15">
      <c r="O9027" s="54"/>
    </row>
    <row r="9028" spans="15:15" x14ac:dyDescent="0.15">
      <c r="O9028" s="54"/>
    </row>
    <row r="9029" spans="15:15" x14ac:dyDescent="0.15">
      <c r="O9029" s="54"/>
    </row>
    <row r="9030" spans="15:15" x14ac:dyDescent="0.15">
      <c r="O9030" s="54"/>
    </row>
    <row r="9031" spans="15:15" x14ac:dyDescent="0.15">
      <c r="O9031" s="54"/>
    </row>
    <row r="9032" spans="15:15" x14ac:dyDescent="0.15">
      <c r="O9032" s="54"/>
    </row>
    <row r="9033" spans="15:15" x14ac:dyDescent="0.15">
      <c r="O9033" s="54"/>
    </row>
    <row r="9034" spans="15:15" x14ac:dyDescent="0.15">
      <c r="O9034" s="54"/>
    </row>
    <row r="9035" spans="15:15" x14ac:dyDescent="0.15">
      <c r="O9035" s="54"/>
    </row>
    <row r="9036" spans="15:15" x14ac:dyDescent="0.15">
      <c r="O9036" s="54"/>
    </row>
    <row r="9037" spans="15:15" x14ac:dyDescent="0.15">
      <c r="O9037" s="54"/>
    </row>
    <row r="9038" spans="15:15" x14ac:dyDescent="0.15">
      <c r="O9038" s="54"/>
    </row>
    <row r="9039" spans="15:15" x14ac:dyDescent="0.15">
      <c r="O9039" s="54"/>
    </row>
    <row r="9040" spans="15:15" x14ac:dyDescent="0.15">
      <c r="O9040" s="54"/>
    </row>
    <row r="9041" spans="15:15" x14ac:dyDescent="0.15">
      <c r="O9041" s="54"/>
    </row>
    <row r="9042" spans="15:15" x14ac:dyDescent="0.15">
      <c r="O9042" s="54"/>
    </row>
    <row r="9043" spans="15:15" x14ac:dyDescent="0.15">
      <c r="O9043" s="54"/>
    </row>
    <row r="9044" spans="15:15" x14ac:dyDescent="0.15">
      <c r="O9044" s="54"/>
    </row>
    <row r="9045" spans="15:15" x14ac:dyDescent="0.15">
      <c r="O9045" s="54"/>
    </row>
    <row r="9046" spans="15:15" x14ac:dyDescent="0.15">
      <c r="O9046" s="54"/>
    </row>
    <row r="9047" spans="15:15" x14ac:dyDescent="0.15">
      <c r="O9047" s="54"/>
    </row>
    <row r="9048" spans="15:15" x14ac:dyDescent="0.15">
      <c r="O9048" s="54"/>
    </row>
    <row r="9049" spans="15:15" x14ac:dyDescent="0.15">
      <c r="O9049" s="54"/>
    </row>
    <row r="9050" spans="15:15" x14ac:dyDescent="0.15">
      <c r="O9050" s="54"/>
    </row>
    <row r="9051" spans="15:15" x14ac:dyDescent="0.15">
      <c r="O9051" s="54"/>
    </row>
    <row r="9052" spans="15:15" x14ac:dyDescent="0.15">
      <c r="O9052" s="54"/>
    </row>
    <row r="9053" spans="15:15" x14ac:dyDescent="0.15">
      <c r="O9053" s="54"/>
    </row>
    <row r="9054" spans="15:15" x14ac:dyDescent="0.15">
      <c r="O9054" s="54"/>
    </row>
    <row r="9055" spans="15:15" x14ac:dyDescent="0.15">
      <c r="O9055" s="54"/>
    </row>
    <row r="9056" spans="15:15" x14ac:dyDescent="0.15">
      <c r="O9056" s="54"/>
    </row>
    <row r="9057" spans="15:15" x14ac:dyDescent="0.15">
      <c r="O9057" s="54"/>
    </row>
    <row r="9058" spans="15:15" x14ac:dyDescent="0.15">
      <c r="O9058" s="54"/>
    </row>
    <row r="9059" spans="15:15" x14ac:dyDescent="0.15">
      <c r="O9059" s="54"/>
    </row>
    <row r="9060" spans="15:15" x14ac:dyDescent="0.15">
      <c r="O9060" s="54"/>
    </row>
    <row r="9061" spans="15:15" x14ac:dyDescent="0.15">
      <c r="O9061" s="54"/>
    </row>
    <row r="9062" spans="15:15" x14ac:dyDescent="0.15">
      <c r="O9062" s="54"/>
    </row>
    <row r="9063" spans="15:15" x14ac:dyDescent="0.15">
      <c r="O9063" s="54"/>
    </row>
    <row r="9064" spans="15:15" x14ac:dyDescent="0.15">
      <c r="O9064" s="54"/>
    </row>
    <row r="9065" spans="15:15" x14ac:dyDescent="0.15">
      <c r="O9065" s="54"/>
    </row>
    <row r="9066" spans="15:15" x14ac:dyDescent="0.15">
      <c r="O9066" s="54"/>
    </row>
    <row r="9067" spans="15:15" x14ac:dyDescent="0.15">
      <c r="O9067" s="54"/>
    </row>
    <row r="9068" spans="15:15" x14ac:dyDescent="0.15">
      <c r="O9068" s="54"/>
    </row>
    <row r="9069" spans="15:15" x14ac:dyDescent="0.15">
      <c r="O9069" s="54"/>
    </row>
    <row r="9070" spans="15:15" x14ac:dyDescent="0.15">
      <c r="O9070" s="54"/>
    </row>
    <row r="9071" spans="15:15" x14ac:dyDescent="0.15">
      <c r="O9071" s="54"/>
    </row>
    <row r="9072" spans="15:15" x14ac:dyDescent="0.15">
      <c r="O9072" s="54"/>
    </row>
    <row r="9073" spans="15:15" x14ac:dyDescent="0.15">
      <c r="O9073" s="54"/>
    </row>
    <row r="9074" spans="15:15" x14ac:dyDescent="0.15">
      <c r="O9074" s="54"/>
    </row>
    <row r="9075" spans="15:15" x14ac:dyDescent="0.15">
      <c r="O9075" s="54"/>
    </row>
    <row r="9076" spans="15:15" x14ac:dyDescent="0.15">
      <c r="O9076" s="54"/>
    </row>
    <row r="9077" spans="15:15" x14ac:dyDescent="0.15">
      <c r="O9077" s="54"/>
    </row>
    <row r="9078" spans="15:15" x14ac:dyDescent="0.15">
      <c r="O9078" s="54"/>
    </row>
    <row r="9079" spans="15:15" x14ac:dyDescent="0.15">
      <c r="O9079" s="54"/>
    </row>
    <row r="9080" spans="15:15" x14ac:dyDescent="0.15">
      <c r="O9080" s="54"/>
    </row>
    <row r="9081" spans="15:15" x14ac:dyDescent="0.15">
      <c r="O9081" s="54"/>
    </row>
    <row r="9082" spans="15:15" x14ac:dyDescent="0.15">
      <c r="O9082" s="54"/>
    </row>
    <row r="9083" spans="15:15" x14ac:dyDescent="0.15">
      <c r="O9083" s="54"/>
    </row>
    <row r="9084" spans="15:15" x14ac:dyDescent="0.15">
      <c r="O9084" s="54"/>
    </row>
    <row r="9085" spans="15:15" x14ac:dyDescent="0.15">
      <c r="O9085" s="54"/>
    </row>
    <row r="9086" spans="15:15" x14ac:dyDescent="0.15">
      <c r="O9086" s="54"/>
    </row>
    <row r="9087" spans="15:15" x14ac:dyDescent="0.15">
      <c r="O9087" s="54"/>
    </row>
    <row r="9088" spans="15:15" x14ac:dyDescent="0.15">
      <c r="O9088" s="54"/>
    </row>
    <row r="9089" spans="15:15" x14ac:dyDescent="0.15">
      <c r="O9089" s="54"/>
    </row>
    <row r="9090" spans="15:15" x14ac:dyDescent="0.15">
      <c r="O9090" s="54"/>
    </row>
    <row r="9091" spans="15:15" x14ac:dyDescent="0.15">
      <c r="O9091" s="54"/>
    </row>
    <row r="9092" spans="15:15" x14ac:dyDescent="0.15">
      <c r="O9092" s="54"/>
    </row>
    <row r="9093" spans="15:15" x14ac:dyDescent="0.15">
      <c r="O9093" s="54"/>
    </row>
    <row r="9094" spans="15:15" x14ac:dyDescent="0.15">
      <c r="O9094" s="54"/>
    </row>
    <row r="9095" spans="15:15" x14ac:dyDescent="0.15">
      <c r="O9095" s="54"/>
    </row>
    <row r="9096" spans="15:15" x14ac:dyDescent="0.15">
      <c r="O9096" s="54"/>
    </row>
    <row r="9097" spans="15:15" x14ac:dyDescent="0.15">
      <c r="O9097" s="54"/>
    </row>
    <row r="9098" spans="15:15" x14ac:dyDescent="0.15">
      <c r="O9098" s="54"/>
    </row>
    <row r="9099" spans="15:15" x14ac:dyDescent="0.15">
      <c r="O9099" s="54"/>
    </row>
    <row r="9100" spans="15:15" x14ac:dyDescent="0.15">
      <c r="O9100" s="54"/>
    </row>
    <row r="9101" spans="15:15" x14ac:dyDescent="0.15">
      <c r="O9101" s="54"/>
    </row>
    <row r="9102" spans="15:15" x14ac:dyDescent="0.15">
      <c r="O9102" s="54"/>
    </row>
    <row r="9103" spans="15:15" x14ac:dyDescent="0.15">
      <c r="O9103" s="54"/>
    </row>
    <row r="9104" spans="15:15" x14ac:dyDescent="0.15">
      <c r="O9104" s="54"/>
    </row>
    <row r="9105" spans="15:15" x14ac:dyDescent="0.15">
      <c r="O9105" s="54"/>
    </row>
    <row r="9106" spans="15:15" x14ac:dyDescent="0.15">
      <c r="O9106" s="54"/>
    </row>
    <row r="9107" spans="15:15" x14ac:dyDescent="0.15">
      <c r="O9107" s="54"/>
    </row>
    <row r="9108" spans="15:15" x14ac:dyDescent="0.15">
      <c r="O9108" s="54"/>
    </row>
    <row r="9109" spans="15:15" x14ac:dyDescent="0.15">
      <c r="O9109" s="54"/>
    </row>
    <row r="9110" spans="15:15" x14ac:dyDescent="0.15">
      <c r="O9110" s="54"/>
    </row>
    <row r="9111" spans="15:15" x14ac:dyDescent="0.15">
      <c r="O9111" s="54"/>
    </row>
    <row r="9112" spans="15:15" x14ac:dyDescent="0.15">
      <c r="O9112" s="54"/>
    </row>
    <row r="9113" spans="15:15" x14ac:dyDescent="0.15">
      <c r="O9113" s="54"/>
    </row>
    <row r="9114" spans="15:15" x14ac:dyDescent="0.15">
      <c r="O9114" s="54"/>
    </row>
    <row r="9115" spans="15:15" x14ac:dyDescent="0.15">
      <c r="O9115" s="54"/>
    </row>
    <row r="9116" spans="15:15" x14ac:dyDescent="0.15">
      <c r="O9116" s="54"/>
    </row>
    <row r="9117" spans="15:15" x14ac:dyDescent="0.15">
      <c r="O9117" s="54"/>
    </row>
    <row r="9118" spans="15:15" x14ac:dyDescent="0.15">
      <c r="O9118" s="54"/>
    </row>
    <row r="9119" spans="15:15" x14ac:dyDescent="0.15">
      <c r="O9119" s="54"/>
    </row>
    <row r="9120" spans="15:15" x14ac:dyDescent="0.15">
      <c r="O9120" s="54"/>
    </row>
    <row r="9121" spans="15:15" x14ac:dyDescent="0.15">
      <c r="O9121" s="54"/>
    </row>
    <row r="9122" spans="15:15" x14ac:dyDescent="0.15">
      <c r="O9122" s="54"/>
    </row>
    <row r="9123" spans="15:15" x14ac:dyDescent="0.15">
      <c r="O9123" s="54"/>
    </row>
    <row r="9124" spans="15:15" x14ac:dyDescent="0.15">
      <c r="O9124" s="54"/>
    </row>
    <row r="9125" spans="15:15" x14ac:dyDescent="0.15">
      <c r="O9125" s="54"/>
    </row>
    <row r="9126" spans="15:15" x14ac:dyDescent="0.15">
      <c r="O9126" s="54"/>
    </row>
    <row r="9127" spans="15:15" x14ac:dyDescent="0.15">
      <c r="O9127" s="54"/>
    </row>
    <row r="9128" spans="15:15" x14ac:dyDescent="0.15">
      <c r="O9128" s="54"/>
    </row>
    <row r="9129" spans="15:15" x14ac:dyDescent="0.15">
      <c r="O9129" s="54"/>
    </row>
    <row r="9130" spans="15:15" x14ac:dyDescent="0.15">
      <c r="O9130" s="54"/>
    </row>
    <row r="9131" spans="15:15" x14ac:dyDescent="0.15">
      <c r="O9131" s="54"/>
    </row>
    <row r="9132" spans="15:15" x14ac:dyDescent="0.15">
      <c r="O9132" s="54"/>
    </row>
    <row r="9133" spans="15:15" x14ac:dyDescent="0.15">
      <c r="O9133" s="54"/>
    </row>
    <row r="9134" spans="15:15" x14ac:dyDescent="0.15">
      <c r="O9134" s="54"/>
    </row>
    <row r="9135" spans="15:15" x14ac:dyDescent="0.15">
      <c r="O9135" s="54"/>
    </row>
    <row r="9136" spans="15:15" x14ac:dyDescent="0.15">
      <c r="O9136" s="54"/>
    </row>
    <row r="9137" spans="15:15" x14ac:dyDescent="0.15">
      <c r="O9137" s="54"/>
    </row>
    <row r="9138" spans="15:15" x14ac:dyDescent="0.15">
      <c r="O9138" s="54"/>
    </row>
    <row r="9139" spans="15:15" x14ac:dyDescent="0.15">
      <c r="O9139" s="54"/>
    </row>
    <row r="9140" spans="15:15" x14ac:dyDescent="0.15">
      <c r="O9140" s="54"/>
    </row>
    <row r="9141" spans="15:15" x14ac:dyDescent="0.15">
      <c r="O9141" s="54"/>
    </row>
    <row r="9142" spans="15:15" x14ac:dyDescent="0.15">
      <c r="O9142" s="54"/>
    </row>
    <row r="9143" spans="15:15" x14ac:dyDescent="0.15">
      <c r="O9143" s="54"/>
    </row>
    <row r="9144" spans="15:15" x14ac:dyDescent="0.15">
      <c r="O9144" s="54"/>
    </row>
    <row r="9145" spans="15:15" x14ac:dyDescent="0.15">
      <c r="O9145" s="54"/>
    </row>
    <row r="9146" spans="15:15" x14ac:dyDescent="0.15">
      <c r="O9146" s="54"/>
    </row>
    <row r="9147" spans="15:15" x14ac:dyDescent="0.15">
      <c r="O9147" s="54"/>
    </row>
    <row r="9148" spans="15:15" x14ac:dyDescent="0.15">
      <c r="O9148" s="54"/>
    </row>
    <row r="9149" spans="15:15" x14ac:dyDescent="0.15">
      <c r="O9149" s="54"/>
    </row>
    <row r="9150" spans="15:15" x14ac:dyDescent="0.15">
      <c r="O9150" s="54"/>
    </row>
    <row r="9151" spans="15:15" x14ac:dyDescent="0.15">
      <c r="O9151" s="54"/>
    </row>
    <row r="9152" spans="15:15" x14ac:dyDescent="0.15">
      <c r="O9152" s="54"/>
    </row>
    <row r="9153" spans="15:15" x14ac:dyDescent="0.15">
      <c r="O9153" s="54"/>
    </row>
    <row r="9154" spans="15:15" x14ac:dyDescent="0.15">
      <c r="O9154" s="54"/>
    </row>
    <row r="9155" spans="15:15" x14ac:dyDescent="0.15">
      <c r="O9155" s="54"/>
    </row>
    <row r="9156" spans="15:15" x14ac:dyDescent="0.15">
      <c r="O9156" s="54"/>
    </row>
    <row r="9157" spans="15:15" x14ac:dyDescent="0.15">
      <c r="O9157" s="54"/>
    </row>
    <row r="9158" spans="15:15" x14ac:dyDescent="0.15">
      <c r="O9158" s="54"/>
    </row>
    <row r="9159" spans="15:15" x14ac:dyDescent="0.15">
      <c r="O9159" s="54"/>
    </row>
    <row r="9160" spans="15:15" x14ac:dyDescent="0.15">
      <c r="O9160" s="54"/>
    </row>
    <row r="9161" spans="15:15" x14ac:dyDescent="0.15">
      <c r="O9161" s="54"/>
    </row>
    <row r="9162" spans="15:15" x14ac:dyDescent="0.15">
      <c r="O9162" s="54"/>
    </row>
    <row r="9163" spans="15:15" x14ac:dyDescent="0.15">
      <c r="O9163" s="54"/>
    </row>
    <row r="9164" spans="15:15" x14ac:dyDescent="0.15">
      <c r="O9164" s="54"/>
    </row>
    <row r="9165" spans="15:15" x14ac:dyDescent="0.15">
      <c r="O9165" s="54"/>
    </row>
    <row r="9166" spans="15:15" x14ac:dyDescent="0.15">
      <c r="O9166" s="54"/>
    </row>
    <row r="9167" spans="15:15" x14ac:dyDescent="0.15">
      <c r="O9167" s="54"/>
    </row>
    <row r="9168" spans="15:15" x14ac:dyDescent="0.15">
      <c r="O9168" s="54"/>
    </row>
    <row r="9169" spans="15:15" x14ac:dyDescent="0.15">
      <c r="O9169" s="54"/>
    </row>
    <row r="9170" spans="15:15" x14ac:dyDescent="0.15">
      <c r="O9170" s="54"/>
    </row>
    <row r="9171" spans="15:15" x14ac:dyDescent="0.15">
      <c r="O9171" s="54"/>
    </row>
    <row r="9172" spans="15:15" x14ac:dyDescent="0.15">
      <c r="O9172" s="54"/>
    </row>
    <row r="9173" spans="15:15" x14ac:dyDescent="0.15">
      <c r="O9173" s="54"/>
    </row>
    <row r="9174" spans="15:15" x14ac:dyDescent="0.15">
      <c r="O9174" s="54"/>
    </row>
    <row r="9175" spans="15:15" x14ac:dyDescent="0.15">
      <c r="O9175" s="54"/>
    </row>
    <row r="9176" spans="15:15" x14ac:dyDescent="0.15">
      <c r="O9176" s="54"/>
    </row>
    <row r="9177" spans="15:15" x14ac:dyDescent="0.15">
      <c r="O9177" s="54"/>
    </row>
    <row r="9178" spans="15:15" x14ac:dyDescent="0.15">
      <c r="O9178" s="54"/>
    </row>
    <row r="9179" spans="15:15" x14ac:dyDescent="0.15">
      <c r="O9179" s="54"/>
    </row>
    <row r="9180" spans="15:15" x14ac:dyDescent="0.15">
      <c r="O9180" s="54"/>
    </row>
    <row r="9181" spans="15:15" x14ac:dyDescent="0.15">
      <c r="O9181" s="54"/>
    </row>
    <row r="9182" spans="15:15" x14ac:dyDescent="0.15">
      <c r="O9182" s="54"/>
    </row>
    <row r="9183" spans="15:15" x14ac:dyDescent="0.15">
      <c r="O9183" s="54"/>
    </row>
    <row r="9184" spans="15:15" x14ac:dyDescent="0.15">
      <c r="O9184" s="54"/>
    </row>
    <row r="9185" spans="15:15" x14ac:dyDescent="0.15">
      <c r="O9185" s="54"/>
    </row>
    <row r="9186" spans="15:15" x14ac:dyDescent="0.15">
      <c r="O9186" s="54"/>
    </row>
    <row r="9187" spans="15:15" x14ac:dyDescent="0.15">
      <c r="O9187" s="54"/>
    </row>
    <row r="9188" spans="15:15" x14ac:dyDescent="0.15">
      <c r="O9188" s="54"/>
    </row>
    <row r="9189" spans="15:15" x14ac:dyDescent="0.15">
      <c r="O9189" s="54"/>
    </row>
    <row r="9190" spans="15:15" x14ac:dyDescent="0.15">
      <c r="O9190" s="54"/>
    </row>
    <row r="9191" spans="15:15" x14ac:dyDescent="0.15">
      <c r="O9191" s="54"/>
    </row>
    <row r="9192" spans="15:15" x14ac:dyDescent="0.15">
      <c r="O9192" s="54"/>
    </row>
    <row r="9193" spans="15:15" x14ac:dyDescent="0.15">
      <c r="O9193" s="54"/>
    </row>
    <row r="9194" spans="15:15" x14ac:dyDescent="0.15">
      <c r="O9194" s="54"/>
    </row>
    <row r="9195" spans="15:15" x14ac:dyDescent="0.15">
      <c r="O9195" s="54"/>
    </row>
    <row r="9196" spans="15:15" x14ac:dyDescent="0.15">
      <c r="O9196" s="54"/>
    </row>
    <row r="9197" spans="15:15" x14ac:dyDescent="0.15">
      <c r="O9197" s="54"/>
    </row>
    <row r="9198" spans="15:15" x14ac:dyDescent="0.15">
      <c r="O9198" s="54"/>
    </row>
    <row r="9199" spans="15:15" x14ac:dyDescent="0.15">
      <c r="O9199" s="54"/>
    </row>
    <row r="9200" spans="15:15" x14ac:dyDescent="0.15">
      <c r="O9200" s="54"/>
    </row>
    <row r="9201" spans="15:15" x14ac:dyDescent="0.15">
      <c r="O9201" s="54"/>
    </row>
    <row r="9202" spans="15:15" x14ac:dyDescent="0.15">
      <c r="O9202" s="54"/>
    </row>
    <row r="9203" spans="15:15" x14ac:dyDescent="0.15">
      <c r="O9203" s="54"/>
    </row>
    <row r="9204" spans="15:15" x14ac:dyDescent="0.15">
      <c r="O9204" s="54"/>
    </row>
    <row r="9205" spans="15:15" x14ac:dyDescent="0.15">
      <c r="O9205" s="54"/>
    </row>
    <row r="9206" spans="15:15" x14ac:dyDescent="0.15">
      <c r="O9206" s="54"/>
    </row>
    <row r="9207" spans="15:15" x14ac:dyDescent="0.15">
      <c r="O9207" s="54"/>
    </row>
    <row r="9208" spans="15:15" x14ac:dyDescent="0.15">
      <c r="O9208" s="54"/>
    </row>
    <row r="9209" spans="15:15" x14ac:dyDescent="0.15">
      <c r="O9209" s="54"/>
    </row>
    <row r="9210" spans="15:15" x14ac:dyDescent="0.15">
      <c r="O9210" s="54"/>
    </row>
    <row r="9211" spans="15:15" x14ac:dyDescent="0.15">
      <c r="O9211" s="54"/>
    </row>
    <row r="9212" spans="15:15" x14ac:dyDescent="0.15">
      <c r="O9212" s="54"/>
    </row>
    <row r="9213" spans="15:15" x14ac:dyDescent="0.15">
      <c r="O9213" s="54"/>
    </row>
    <row r="9214" spans="15:15" x14ac:dyDescent="0.15">
      <c r="O9214" s="54"/>
    </row>
    <row r="9215" spans="15:15" x14ac:dyDescent="0.15">
      <c r="O9215" s="54"/>
    </row>
    <row r="9216" spans="15:15" x14ac:dyDescent="0.15">
      <c r="O9216" s="54"/>
    </row>
    <row r="9217" spans="15:15" x14ac:dyDescent="0.15">
      <c r="O9217" s="54"/>
    </row>
    <row r="9218" spans="15:15" x14ac:dyDescent="0.15">
      <c r="O9218" s="54"/>
    </row>
    <row r="9219" spans="15:15" x14ac:dyDescent="0.15">
      <c r="O9219" s="54"/>
    </row>
    <row r="9220" spans="15:15" x14ac:dyDescent="0.15">
      <c r="O9220" s="54"/>
    </row>
    <row r="9221" spans="15:15" x14ac:dyDescent="0.15">
      <c r="O9221" s="54"/>
    </row>
    <row r="9222" spans="15:15" x14ac:dyDescent="0.15">
      <c r="O9222" s="54"/>
    </row>
    <row r="9223" spans="15:15" x14ac:dyDescent="0.15">
      <c r="O9223" s="54"/>
    </row>
    <row r="9224" spans="15:15" x14ac:dyDescent="0.15">
      <c r="O9224" s="54"/>
    </row>
    <row r="9225" spans="15:15" x14ac:dyDescent="0.15">
      <c r="O9225" s="54"/>
    </row>
    <row r="9226" spans="15:15" x14ac:dyDescent="0.15">
      <c r="O9226" s="54"/>
    </row>
    <row r="9227" spans="15:15" x14ac:dyDescent="0.15">
      <c r="O9227" s="54"/>
    </row>
    <row r="9228" spans="15:15" x14ac:dyDescent="0.15">
      <c r="O9228" s="54"/>
    </row>
    <row r="9229" spans="15:15" x14ac:dyDescent="0.15">
      <c r="O9229" s="54"/>
    </row>
    <row r="9230" spans="15:15" x14ac:dyDescent="0.15">
      <c r="O9230" s="54"/>
    </row>
    <row r="9231" spans="15:15" x14ac:dyDescent="0.15">
      <c r="O9231" s="54"/>
    </row>
    <row r="9232" spans="15:15" x14ac:dyDescent="0.15">
      <c r="O9232" s="54"/>
    </row>
    <row r="9233" spans="15:15" x14ac:dyDescent="0.15">
      <c r="O9233" s="54"/>
    </row>
    <row r="9234" spans="15:15" x14ac:dyDescent="0.15">
      <c r="O9234" s="54"/>
    </row>
    <row r="9235" spans="15:15" x14ac:dyDescent="0.15">
      <c r="O9235" s="54"/>
    </row>
    <row r="9236" spans="15:15" x14ac:dyDescent="0.15">
      <c r="O9236" s="54"/>
    </row>
    <row r="9237" spans="15:15" x14ac:dyDescent="0.15">
      <c r="O9237" s="54"/>
    </row>
    <row r="9238" spans="15:15" x14ac:dyDescent="0.15">
      <c r="O9238" s="54"/>
    </row>
    <row r="9239" spans="15:15" x14ac:dyDescent="0.15">
      <c r="O9239" s="54"/>
    </row>
    <row r="9240" spans="15:15" x14ac:dyDescent="0.15">
      <c r="O9240" s="54"/>
    </row>
    <row r="9241" spans="15:15" x14ac:dyDescent="0.15">
      <c r="O9241" s="54"/>
    </row>
    <row r="9242" spans="15:15" x14ac:dyDescent="0.15">
      <c r="O9242" s="54"/>
    </row>
    <row r="9243" spans="15:15" x14ac:dyDescent="0.15">
      <c r="O9243" s="54"/>
    </row>
    <row r="9244" spans="15:15" x14ac:dyDescent="0.15">
      <c r="O9244" s="54"/>
    </row>
    <row r="9245" spans="15:15" x14ac:dyDescent="0.15">
      <c r="O9245" s="54"/>
    </row>
    <row r="9246" spans="15:15" x14ac:dyDescent="0.15">
      <c r="O9246" s="54"/>
    </row>
    <row r="9247" spans="15:15" x14ac:dyDescent="0.15">
      <c r="O9247" s="54"/>
    </row>
    <row r="9248" spans="15:15" x14ac:dyDescent="0.15">
      <c r="O9248" s="54"/>
    </row>
    <row r="9249" spans="15:15" x14ac:dyDescent="0.15">
      <c r="O9249" s="54"/>
    </row>
    <row r="9250" spans="15:15" x14ac:dyDescent="0.15">
      <c r="O9250" s="54"/>
    </row>
    <row r="9251" spans="15:15" x14ac:dyDescent="0.15">
      <c r="O9251" s="54"/>
    </row>
    <row r="9252" spans="15:15" x14ac:dyDescent="0.15">
      <c r="O9252" s="54"/>
    </row>
    <row r="9253" spans="15:15" x14ac:dyDescent="0.15">
      <c r="O9253" s="54"/>
    </row>
    <row r="9254" spans="15:15" x14ac:dyDescent="0.15">
      <c r="O9254" s="54"/>
    </row>
    <row r="9255" spans="15:15" x14ac:dyDescent="0.15">
      <c r="O9255" s="54"/>
    </row>
    <row r="9256" spans="15:15" x14ac:dyDescent="0.15">
      <c r="O9256" s="54"/>
    </row>
    <row r="9257" spans="15:15" x14ac:dyDescent="0.15">
      <c r="O9257" s="54"/>
    </row>
    <row r="9258" spans="15:15" x14ac:dyDescent="0.15">
      <c r="O9258" s="54"/>
    </row>
    <row r="9259" spans="15:15" x14ac:dyDescent="0.15">
      <c r="O9259" s="54"/>
    </row>
    <row r="9260" spans="15:15" x14ac:dyDescent="0.15">
      <c r="O9260" s="54"/>
    </row>
    <row r="9261" spans="15:15" x14ac:dyDescent="0.15">
      <c r="O9261" s="54"/>
    </row>
    <row r="9262" spans="15:15" x14ac:dyDescent="0.15">
      <c r="O9262" s="54"/>
    </row>
    <row r="9263" spans="15:15" x14ac:dyDescent="0.15">
      <c r="O9263" s="54"/>
    </row>
    <row r="9264" spans="15:15" x14ac:dyDescent="0.15">
      <c r="O9264" s="54"/>
    </row>
    <row r="9265" spans="15:15" x14ac:dyDescent="0.15">
      <c r="O9265" s="54"/>
    </row>
    <row r="9266" spans="15:15" x14ac:dyDescent="0.15">
      <c r="O9266" s="54"/>
    </row>
    <row r="9267" spans="15:15" x14ac:dyDescent="0.15">
      <c r="O9267" s="54"/>
    </row>
    <row r="9268" spans="15:15" x14ac:dyDescent="0.15">
      <c r="O9268" s="54"/>
    </row>
    <row r="9269" spans="15:15" x14ac:dyDescent="0.15">
      <c r="O9269" s="54"/>
    </row>
    <row r="9270" spans="15:15" x14ac:dyDescent="0.15">
      <c r="O9270" s="54"/>
    </row>
    <row r="9271" spans="15:15" x14ac:dyDescent="0.15">
      <c r="O9271" s="54"/>
    </row>
    <row r="9272" spans="15:15" x14ac:dyDescent="0.15">
      <c r="O9272" s="54"/>
    </row>
    <row r="9273" spans="15:15" x14ac:dyDescent="0.15">
      <c r="O9273" s="54"/>
    </row>
    <row r="9274" spans="15:15" x14ac:dyDescent="0.15">
      <c r="O9274" s="54"/>
    </row>
    <row r="9275" spans="15:15" x14ac:dyDescent="0.15">
      <c r="O9275" s="54"/>
    </row>
    <row r="9276" spans="15:15" x14ac:dyDescent="0.15">
      <c r="O9276" s="54"/>
    </row>
    <row r="9277" spans="15:15" x14ac:dyDescent="0.15">
      <c r="O9277" s="54"/>
    </row>
    <row r="9278" spans="15:15" x14ac:dyDescent="0.15">
      <c r="O9278" s="54"/>
    </row>
    <row r="9279" spans="15:15" x14ac:dyDescent="0.15">
      <c r="O9279" s="54"/>
    </row>
    <row r="9280" spans="15:15" x14ac:dyDescent="0.15">
      <c r="O9280" s="54"/>
    </row>
    <row r="9281" spans="15:15" x14ac:dyDescent="0.15">
      <c r="O9281" s="54"/>
    </row>
    <row r="9282" spans="15:15" x14ac:dyDescent="0.15">
      <c r="O9282" s="54"/>
    </row>
    <row r="9283" spans="15:15" x14ac:dyDescent="0.15">
      <c r="O9283" s="54"/>
    </row>
    <row r="9284" spans="15:15" x14ac:dyDescent="0.15">
      <c r="O9284" s="54"/>
    </row>
    <row r="9285" spans="15:15" x14ac:dyDescent="0.15">
      <c r="O9285" s="54"/>
    </row>
    <row r="9286" spans="15:15" x14ac:dyDescent="0.15">
      <c r="O9286" s="54"/>
    </row>
    <row r="9287" spans="15:15" x14ac:dyDescent="0.15">
      <c r="O9287" s="54"/>
    </row>
    <row r="9288" spans="15:15" x14ac:dyDescent="0.15">
      <c r="O9288" s="54"/>
    </row>
    <row r="9289" spans="15:15" x14ac:dyDescent="0.15">
      <c r="O9289" s="54"/>
    </row>
    <row r="9290" spans="15:15" x14ac:dyDescent="0.15">
      <c r="O9290" s="54"/>
    </row>
    <row r="9291" spans="15:15" x14ac:dyDescent="0.15">
      <c r="O9291" s="54"/>
    </row>
    <row r="9292" spans="15:15" x14ac:dyDescent="0.15">
      <c r="O9292" s="54"/>
    </row>
    <row r="9293" spans="15:15" x14ac:dyDescent="0.15">
      <c r="O9293" s="54"/>
    </row>
    <row r="9294" spans="15:15" x14ac:dyDescent="0.15">
      <c r="O9294" s="54"/>
    </row>
    <row r="9295" spans="15:15" x14ac:dyDescent="0.15">
      <c r="O9295" s="54"/>
    </row>
    <row r="9296" spans="15:15" x14ac:dyDescent="0.15">
      <c r="O9296" s="54"/>
    </row>
    <row r="9297" spans="15:15" x14ac:dyDescent="0.15">
      <c r="O9297" s="54"/>
    </row>
    <row r="9298" spans="15:15" x14ac:dyDescent="0.15">
      <c r="O9298" s="54"/>
    </row>
    <row r="9299" spans="15:15" x14ac:dyDescent="0.15">
      <c r="O9299" s="54"/>
    </row>
    <row r="9300" spans="15:15" x14ac:dyDescent="0.15">
      <c r="O9300" s="54"/>
    </row>
    <row r="9301" spans="15:15" x14ac:dyDescent="0.15">
      <c r="O9301" s="54"/>
    </row>
    <row r="9302" spans="15:15" x14ac:dyDescent="0.15">
      <c r="O9302" s="54"/>
    </row>
    <row r="9303" spans="15:15" x14ac:dyDescent="0.15">
      <c r="O9303" s="54"/>
    </row>
    <row r="9304" spans="15:15" x14ac:dyDescent="0.15">
      <c r="O9304" s="54"/>
    </row>
    <row r="9305" spans="15:15" x14ac:dyDescent="0.15">
      <c r="O9305" s="54"/>
    </row>
    <row r="9306" spans="15:15" x14ac:dyDescent="0.15">
      <c r="O9306" s="54"/>
    </row>
    <row r="9307" spans="15:15" x14ac:dyDescent="0.15">
      <c r="O9307" s="54"/>
    </row>
    <row r="9308" spans="15:15" x14ac:dyDescent="0.15">
      <c r="O9308" s="54"/>
    </row>
    <row r="9309" spans="15:15" x14ac:dyDescent="0.15">
      <c r="O9309" s="54"/>
    </row>
    <row r="9310" spans="15:15" x14ac:dyDescent="0.15">
      <c r="O9310" s="54"/>
    </row>
    <row r="9311" spans="15:15" x14ac:dyDescent="0.15">
      <c r="O9311" s="54"/>
    </row>
    <row r="9312" spans="15:15" x14ac:dyDescent="0.15">
      <c r="O9312" s="54"/>
    </row>
    <row r="9313" spans="15:15" x14ac:dyDescent="0.15">
      <c r="O9313" s="54"/>
    </row>
    <row r="9314" spans="15:15" x14ac:dyDescent="0.15">
      <c r="O9314" s="54"/>
    </row>
    <row r="9315" spans="15:15" x14ac:dyDescent="0.15">
      <c r="O9315" s="54"/>
    </row>
    <row r="9316" spans="15:15" x14ac:dyDescent="0.15">
      <c r="O9316" s="54"/>
    </row>
    <row r="9317" spans="15:15" x14ac:dyDescent="0.15">
      <c r="O9317" s="54"/>
    </row>
    <row r="9318" spans="15:15" x14ac:dyDescent="0.15">
      <c r="O9318" s="54"/>
    </row>
    <row r="9319" spans="15:15" x14ac:dyDescent="0.15">
      <c r="O9319" s="54"/>
    </row>
    <row r="9320" spans="15:15" x14ac:dyDescent="0.15">
      <c r="O9320" s="54"/>
    </row>
    <row r="9321" spans="15:15" x14ac:dyDescent="0.15">
      <c r="O9321" s="54"/>
    </row>
    <row r="9322" spans="15:15" x14ac:dyDescent="0.15">
      <c r="O9322" s="54"/>
    </row>
    <row r="9323" spans="15:15" x14ac:dyDescent="0.15">
      <c r="O9323" s="54"/>
    </row>
    <row r="9324" spans="15:15" x14ac:dyDescent="0.15">
      <c r="O9324" s="54"/>
    </row>
    <row r="9325" spans="15:15" x14ac:dyDescent="0.15">
      <c r="O9325" s="54"/>
    </row>
    <row r="9326" spans="15:15" x14ac:dyDescent="0.15">
      <c r="O9326" s="54"/>
    </row>
    <row r="9327" spans="15:15" x14ac:dyDescent="0.15">
      <c r="O9327" s="54"/>
    </row>
    <row r="9328" spans="15:15" x14ac:dyDescent="0.15">
      <c r="O9328" s="54"/>
    </row>
    <row r="9329" spans="15:15" x14ac:dyDescent="0.15">
      <c r="O9329" s="54"/>
    </row>
    <row r="9330" spans="15:15" x14ac:dyDescent="0.15">
      <c r="O9330" s="54"/>
    </row>
    <row r="9331" spans="15:15" x14ac:dyDescent="0.15">
      <c r="O9331" s="54"/>
    </row>
    <row r="9332" spans="15:15" x14ac:dyDescent="0.15">
      <c r="O9332" s="54"/>
    </row>
    <row r="9333" spans="15:15" x14ac:dyDescent="0.15">
      <c r="O9333" s="54"/>
    </row>
    <row r="9334" spans="15:15" x14ac:dyDescent="0.15">
      <c r="O9334" s="54"/>
    </row>
    <row r="9335" spans="15:15" x14ac:dyDescent="0.15">
      <c r="O9335" s="54"/>
    </row>
    <row r="9336" spans="15:15" x14ac:dyDescent="0.15">
      <c r="O9336" s="54"/>
    </row>
    <row r="9337" spans="15:15" x14ac:dyDescent="0.15">
      <c r="O9337" s="54"/>
    </row>
    <row r="9338" spans="15:15" x14ac:dyDescent="0.15">
      <c r="O9338" s="54"/>
    </row>
    <row r="9339" spans="15:15" x14ac:dyDescent="0.15">
      <c r="O9339" s="54"/>
    </row>
    <row r="9340" spans="15:15" x14ac:dyDescent="0.15">
      <c r="O9340" s="54"/>
    </row>
    <row r="9341" spans="15:15" x14ac:dyDescent="0.15">
      <c r="O9341" s="54"/>
    </row>
    <row r="9342" spans="15:15" x14ac:dyDescent="0.15">
      <c r="O9342" s="54"/>
    </row>
    <row r="9343" spans="15:15" x14ac:dyDescent="0.15">
      <c r="O9343" s="54"/>
    </row>
    <row r="9344" spans="15:15" x14ac:dyDescent="0.15">
      <c r="O9344" s="54"/>
    </row>
    <row r="9345" spans="15:15" x14ac:dyDescent="0.15">
      <c r="O9345" s="54"/>
    </row>
    <row r="9346" spans="15:15" x14ac:dyDescent="0.15">
      <c r="O9346" s="54"/>
    </row>
    <row r="9347" spans="15:15" x14ac:dyDescent="0.15">
      <c r="O9347" s="54"/>
    </row>
    <row r="9348" spans="15:15" x14ac:dyDescent="0.15">
      <c r="O9348" s="54"/>
    </row>
    <row r="9349" spans="15:15" x14ac:dyDescent="0.15">
      <c r="O9349" s="54"/>
    </row>
    <row r="9350" spans="15:15" x14ac:dyDescent="0.15">
      <c r="O9350" s="54"/>
    </row>
    <row r="9351" spans="15:15" x14ac:dyDescent="0.15">
      <c r="O9351" s="54"/>
    </row>
    <row r="9352" spans="15:15" x14ac:dyDescent="0.15">
      <c r="O9352" s="54"/>
    </row>
    <row r="9353" spans="15:15" x14ac:dyDescent="0.15">
      <c r="O9353" s="54"/>
    </row>
    <row r="9354" spans="15:15" x14ac:dyDescent="0.15">
      <c r="O9354" s="54"/>
    </row>
    <row r="9355" spans="15:15" x14ac:dyDescent="0.15">
      <c r="O9355" s="54"/>
    </row>
    <row r="9356" spans="15:15" x14ac:dyDescent="0.15">
      <c r="O9356" s="54"/>
    </row>
    <row r="9357" spans="15:15" x14ac:dyDescent="0.15">
      <c r="O9357" s="54"/>
    </row>
    <row r="9358" spans="15:15" x14ac:dyDescent="0.15">
      <c r="O9358" s="54"/>
    </row>
    <row r="9359" spans="15:15" x14ac:dyDescent="0.15">
      <c r="O9359" s="54"/>
    </row>
    <row r="9360" spans="15:15" x14ac:dyDescent="0.15">
      <c r="O9360" s="54"/>
    </row>
    <row r="9361" spans="15:15" x14ac:dyDescent="0.15">
      <c r="O9361" s="54"/>
    </row>
    <row r="9362" spans="15:15" x14ac:dyDescent="0.15">
      <c r="O9362" s="54"/>
    </row>
    <row r="9363" spans="15:15" x14ac:dyDescent="0.15">
      <c r="O9363" s="54"/>
    </row>
    <row r="9364" spans="15:15" x14ac:dyDescent="0.15">
      <c r="O9364" s="54"/>
    </row>
    <row r="9365" spans="15:15" x14ac:dyDescent="0.15">
      <c r="O9365" s="54"/>
    </row>
    <row r="9366" spans="15:15" x14ac:dyDescent="0.15">
      <c r="O9366" s="54"/>
    </row>
    <row r="9367" spans="15:15" x14ac:dyDescent="0.15">
      <c r="O9367" s="54"/>
    </row>
    <row r="9368" spans="15:15" x14ac:dyDescent="0.15">
      <c r="O9368" s="54"/>
    </row>
    <row r="9369" spans="15:15" x14ac:dyDescent="0.15">
      <c r="O9369" s="54"/>
    </row>
    <row r="9370" spans="15:15" x14ac:dyDescent="0.15">
      <c r="O9370" s="54"/>
    </row>
    <row r="9371" spans="15:15" x14ac:dyDescent="0.15">
      <c r="O9371" s="54"/>
    </row>
    <row r="9372" spans="15:15" x14ac:dyDescent="0.15">
      <c r="O9372" s="54"/>
    </row>
    <row r="9373" spans="15:15" x14ac:dyDescent="0.15">
      <c r="O9373" s="54"/>
    </row>
    <row r="9374" spans="15:15" x14ac:dyDescent="0.15">
      <c r="O9374" s="54"/>
    </row>
    <row r="9375" spans="15:15" x14ac:dyDescent="0.15">
      <c r="O9375" s="54"/>
    </row>
    <row r="9376" spans="15:15" x14ac:dyDescent="0.15">
      <c r="O9376" s="54"/>
    </row>
    <row r="9377" spans="15:15" x14ac:dyDescent="0.15">
      <c r="O9377" s="54"/>
    </row>
    <row r="9378" spans="15:15" x14ac:dyDescent="0.15">
      <c r="O9378" s="54"/>
    </row>
    <row r="9379" spans="15:15" x14ac:dyDescent="0.15">
      <c r="O9379" s="54"/>
    </row>
    <row r="9380" spans="15:15" x14ac:dyDescent="0.15">
      <c r="O9380" s="54"/>
    </row>
    <row r="9381" spans="15:15" x14ac:dyDescent="0.15">
      <c r="O9381" s="54"/>
    </row>
    <row r="9382" spans="15:15" x14ac:dyDescent="0.15">
      <c r="O9382" s="54"/>
    </row>
    <row r="9383" spans="15:15" x14ac:dyDescent="0.15">
      <c r="O9383" s="54"/>
    </row>
    <row r="9384" spans="15:15" x14ac:dyDescent="0.15">
      <c r="O9384" s="54"/>
    </row>
    <row r="9385" spans="15:15" x14ac:dyDescent="0.15">
      <c r="O9385" s="54"/>
    </row>
    <row r="9386" spans="15:15" x14ac:dyDescent="0.15">
      <c r="O9386" s="54"/>
    </row>
    <row r="9387" spans="15:15" x14ac:dyDescent="0.15">
      <c r="O9387" s="54"/>
    </row>
    <row r="9388" spans="15:15" x14ac:dyDescent="0.15">
      <c r="O9388" s="54"/>
    </row>
    <row r="9389" spans="15:15" x14ac:dyDescent="0.15">
      <c r="O9389" s="54"/>
    </row>
    <row r="9390" spans="15:15" x14ac:dyDescent="0.15">
      <c r="O9390" s="54"/>
    </row>
    <row r="9391" spans="15:15" x14ac:dyDescent="0.15">
      <c r="O9391" s="54"/>
    </row>
    <row r="9392" spans="15:15" x14ac:dyDescent="0.15">
      <c r="O9392" s="54"/>
    </row>
    <row r="9393" spans="15:15" x14ac:dyDescent="0.15">
      <c r="O9393" s="54"/>
    </row>
    <row r="9394" spans="15:15" x14ac:dyDescent="0.15">
      <c r="O9394" s="54"/>
    </row>
    <row r="9395" spans="15:15" x14ac:dyDescent="0.15">
      <c r="O9395" s="54"/>
    </row>
    <row r="9396" spans="15:15" x14ac:dyDescent="0.15">
      <c r="O9396" s="54"/>
    </row>
    <row r="9397" spans="15:15" x14ac:dyDescent="0.15">
      <c r="O9397" s="54"/>
    </row>
    <row r="9398" spans="15:15" x14ac:dyDescent="0.15">
      <c r="O9398" s="54"/>
    </row>
    <row r="9399" spans="15:15" x14ac:dyDescent="0.15">
      <c r="O9399" s="54"/>
    </row>
    <row r="9400" spans="15:15" x14ac:dyDescent="0.15">
      <c r="O9400" s="54"/>
    </row>
    <row r="9401" spans="15:15" x14ac:dyDescent="0.15">
      <c r="O9401" s="54"/>
    </row>
    <row r="9402" spans="15:15" x14ac:dyDescent="0.15">
      <c r="O9402" s="54"/>
    </row>
    <row r="9403" spans="15:15" x14ac:dyDescent="0.15">
      <c r="O9403" s="54"/>
    </row>
    <row r="9404" spans="15:15" x14ac:dyDescent="0.15">
      <c r="O9404" s="54"/>
    </row>
    <row r="9405" spans="15:15" x14ac:dyDescent="0.15">
      <c r="O9405" s="54"/>
    </row>
    <row r="9406" spans="15:15" x14ac:dyDescent="0.15">
      <c r="O9406" s="54"/>
    </row>
    <row r="9407" spans="15:15" x14ac:dyDescent="0.15">
      <c r="O9407" s="54"/>
    </row>
    <row r="9408" spans="15:15" x14ac:dyDescent="0.15">
      <c r="O9408" s="54"/>
    </row>
    <row r="9409" spans="15:15" x14ac:dyDescent="0.15">
      <c r="O9409" s="54"/>
    </row>
    <row r="9410" spans="15:15" x14ac:dyDescent="0.15">
      <c r="O9410" s="54"/>
    </row>
    <row r="9411" spans="15:15" x14ac:dyDescent="0.15">
      <c r="O9411" s="54"/>
    </row>
    <row r="9412" spans="15:15" x14ac:dyDescent="0.15">
      <c r="O9412" s="54"/>
    </row>
    <row r="9413" spans="15:15" x14ac:dyDescent="0.15">
      <c r="O9413" s="54"/>
    </row>
    <row r="9414" spans="15:15" x14ac:dyDescent="0.15">
      <c r="O9414" s="54"/>
    </row>
    <row r="9415" spans="15:15" x14ac:dyDescent="0.15">
      <c r="O9415" s="54"/>
    </row>
    <row r="9416" spans="15:15" x14ac:dyDescent="0.15">
      <c r="O9416" s="54"/>
    </row>
    <row r="9417" spans="15:15" x14ac:dyDescent="0.15">
      <c r="O9417" s="54"/>
    </row>
    <row r="9418" spans="15:15" x14ac:dyDescent="0.15">
      <c r="O9418" s="54"/>
    </row>
    <row r="9419" spans="15:15" x14ac:dyDescent="0.15">
      <c r="O9419" s="54"/>
    </row>
    <row r="9420" spans="15:15" x14ac:dyDescent="0.15">
      <c r="O9420" s="54"/>
    </row>
    <row r="9421" spans="15:15" x14ac:dyDescent="0.15">
      <c r="O9421" s="54"/>
    </row>
    <row r="9422" spans="15:15" x14ac:dyDescent="0.15">
      <c r="O9422" s="54"/>
    </row>
    <row r="9423" spans="15:15" x14ac:dyDescent="0.15">
      <c r="O9423" s="54"/>
    </row>
    <row r="9424" spans="15:15" x14ac:dyDescent="0.15">
      <c r="O9424" s="54"/>
    </row>
    <row r="9425" spans="15:15" x14ac:dyDescent="0.15">
      <c r="O9425" s="54"/>
    </row>
    <row r="9426" spans="15:15" x14ac:dyDescent="0.15">
      <c r="O9426" s="54"/>
    </row>
    <row r="9427" spans="15:15" x14ac:dyDescent="0.15">
      <c r="O9427" s="54"/>
    </row>
    <row r="9428" spans="15:15" x14ac:dyDescent="0.15">
      <c r="O9428" s="54"/>
    </row>
    <row r="9429" spans="15:15" x14ac:dyDescent="0.15">
      <c r="O9429" s="54"/>
    </row>
    <row r="9430" spans="15:15" x14ac:dyDescent="0.15">
      <c r="O9430" s="54"/>
    </row>
    <row r="9431" spans="15:15" x14ac:dyDescent="0.15">
      <c r="O9431" s="54"/>
    </row>
    <row r="9432" spans="15:15" x14ac:dyDescent="0.15">
      <c r="O9432" s="54"/>
    </row>
    <row r="9433" spans="15:15" x14ac:dyDescent="0.15">
      <c r="O9433" s="54"/>
    </row>
    <row r="9434" spans="15:15" x14ac:dyDescent="0.15">
      <c r="O9434" s="54"/>
    </row>
    <row r="9435" spans="15:15" x14ac:dyDescent="0.15">
      <c r="O9435" s="54"/>
    </row>
    <row r="9436" spans="15:15" x14ac:dyDescent="0.15">
      <c r="O9436" s="54"/>
    </row>
    <row r="9437" spans="15:15" x14ac:dyDescent="0.15">
      <c r="O9437" s="54"/>
    </row>
    <row r="9438" spans="15:15" x14ac:dyDescent="0.15">
      <c r="O9438" s="54"/>
    </row>
    <row r="9439" spans="15:15" x14ac:dyDescent="0.15">
      <c r="O9439" s="54"/>
    </row>
    <row r="9440" spans="15:15" x14ac:dyDescent="0.15">
      <c r="O9440" s="54"/>
    </row>
    <row r="9441" spans="15:15" x14ac:dyDescent="0.15">
      <c r="O9441" s="54"/>
    </row>
    <row r="9442" spans="15:15" x14ac:dyDescent="0.15">
      <c r="O9442" s="54"/>
    </row>
    <row r="9443" spans="15:15" x14ac:dyDescent="0.15">
      <c r="O9443" s="54"/>
    </row>
    <row r="9444" spans="15:15" x14ac:dyDescent="0.15">
      <c r="O9444" s="54"/>
    </row>
    <row r="9445" spans="15:15" x14ac:dyDescent="0.15">
      <c r="O9445" s="54"/>
    </row>
    <row r="9446" spans="15:15" x14ac:dyDescent="0.15">
      <c r="O9446" s="54"/>
    </row>
    <row r="9447" spans="15:15" x14ac:dyDescent="0.15">
      <c r="O9447" s="54"/>
    </row>
    <row r="9448" spans="15:15" x14ac:dyDescent="0.15">
      <c r="O9448" s="54"/>
    </row>
    <row r="9449" spans="15:15" x14ac:dyDescent="0.15">
      <c r="O9449" s="54"/>
    </row>
    <row r="9450" spans="15:15" x14ac:dyDescent="0.15">
      <c r="O9450" s="54"/>
    </row>
    <row r="9451" spans="15:15" x14ac:dyDescent="0.15">
      <c r="O9451" s="54"/>
    </row>
    <row r="9452" spans="15:15" x14ac:dyDescent="0.15">
      <c r="O9452" s="54"/>
    </row>
    <row r="9453" spans="15:15" x14ac:dyDescent="0.15">
      <c r="O9453" s="54"/>
    </row>
    <row r="9454" spans="15:15" x14ac:dyDescent="0.15">
      <c r="O9454" s="54"/>
    </row>
    <row r="9455" spans="15:15" x14ac:dyDescent="0.15">
      <c r="O9455" s="54"/>
    </row>
    <row r="9456" spans="15:15" x14ac:dyDescent="0.15">
      <c r="O9456" s="54"/>
    </row>
    <row r="9457" spans="15:15" x14ac:dyDescent="0.15">
      <c r="O9457" s="54"/>
    </row>
    <row r="9458" spans="15:15" x14ac:dyDescent="0.15">
      <c r="O9458" s="54"/>
    </row>
    <row r="9459" spans="15:15" x14ac:dyDescent="0.15">
      <c r="O9459" s="54"/>
    </row>
    <row r="9460" spans="15:15" x14ac:dyDescent="0.15">
      <c r="O9460" s="54"/>
    </row>
    <row r="9461" spans="15:15" x14ac:dyDescent="0.15">
      <c r="O9461" s="54"/>
    </row>
    <row r="9462" spans="15:15" x14ac:dyDescent="0.15">
      <c r="O9462" s="54"/>
    </row>
    <row r="9463" spans="15:15" x14ac:dyDescent="0.15">
      <c r="O9463" s="54"/>
    </row>
    <row r="9464" spans="15:15" x14ac:dyDescent="0.15">
      <c r="O9464" s="54"/>
    </row>
    <row r="9465" spans="15:15" x14ac:dyDescent="0.15">
      <c r="O9465" s="54"/>
    </row>
    <row r="9466" spans="15:15" x14ac:dyDescent="0.15">
      <c r="O9466" s="54"/>
    </row>
    <row r="9467" spans="15:15" x14ac:dyDescent="0.15">
      <c r="O9467" s="54"/>
    </row>
    <row r="9468" spans="15:15" x14ac:dyDescent="0.15">
      <c r="O9468" s="54"/>
    </row>
    <row r="9469" spans="15:15" x14ac:dyDescent="0.15">
      <c r="O9469" s="54"/>
    </row>
    <row r="9470" spans="15:15" x14ac:dyDescent="0.15">
      <c r="O9470" s="54"/>
    </row>
    <row r="9471" spans="15:15" x14ac:dyDescent="0.15">
      <c r="O9471" s="54"/>
    </row>
    <row r="9472" spans="15:15" x14ac:dyDescent="0.15">
      <c r="O9472" s="54"/>
    </row>
    <row r="9473" spans="15:15" x14ac:dyDescent="0.15">
      <c r="O9473" s="54"/>
    </row>
    <row r="9474" spans="15:15" x14ac:dyDescent="0.15">
      <c r="O9474" s="54"/>
    </row>
    <row r="9475" spans="15:15" x14ac:dyDescent="0.15">
      <c r="O9475" s="54"/>
    </row>
    <row r="9476" spans="15:15" x14ac:dyDescent="0.15">
      <c r="O9476" s="54"/>
    </row>
    <row r="9477" spans="15:15" x14ac:dyDescent="0.15">
      <c r="O9477" s="54"/>
    </row>
    <row r="9478" spans="15:15" x14ac:dyDescent="0.15">
      <c r="O9478" s="54"/>
    </row>
    <row r="9479" spans="15:15" x14ac:dyDescent="0.15">
      <c r="O9479" s="54"/>
    </row>
    <row r="9480" spans="15:15" x14ac:dyDescent="0.15">
      <c r="O9480" s="54"/>
    </row>
    <row r="9481" spans="15:15" x14ac:dyDescent="0.15">
      <c r="O9481" s="54"/>
    </row>
    <row r="9482" spans="15:15" x14ac:dyDescent="0.15">
      <c r="O9482" s="54"/>
    </row>
    <row r="9483" spans="15:15" x14ac:dyDescent="0.15">
      <c r="O9483" s="54"/>
    </row>
    <row r="9484" spans="15:15" x14ac:dyDescent="0.15">
      <c r="O9484" s="54"/>
    </row>
    <row r="9485" spans="15:15" x14ac:dyDescent="0.15">
      <c r="O9485" s="54"/>
    </row>
    <row r="9486" spans="15:15" x14ac:dyDescent="0.15">
      <c r="O9486" s="54"/>
    </row>
    <row r="9487" spans="15:15" x14ac:dyDescent="0.15">
      <c r="O9487" s="54"/>
    </row>
    <row r="9488" spans="15:15" x14ac:dyDescent="0.15">
      <c r="O9488" s="54"/>
    </row>
    <row r="9489" spans="15:15" x14ac:dyDescent="0.15">
      <c r="O9489" s="54"/>
    </row>
    <row r="9490" spans="15:15" x14ac:dyDescent="0.15">
      <c r="O9490" s="54"/>
    </row>
    <row r="9491" spans="15:15" x14ac:dyDescent="0.15">
      <c r="O9491" s="54"/>
    </row>
    <row r="9492" spans="15:15" x14ac:dyDescent="0.15">
      <c r="O9492" s="54"/>
    </row>
    <row r="9493" spans="15:15" x14ac:dyDescent="0.15">
      <c r="O9493" s="54"/>
    </row>
    <row r="9494" spans="15:15" x14ac:dyDescent="0.15">
      <c r="O9494" s="54"/>
    </row>
    <row r="9495" spans="15:15" x14ac:dyDescent="0.15">
      <c r="O9495" s="54"/>
    </row>
    <row r="9496" spans="15:15" x14ac:dyDescent="0.15">
      <c r="O9496" s="54"/>
    </row>
    <row r="9497" spans="15:15" x14ac:dyDescent="0.15">
      <c r="O9497" s="54"/>
    </row>
    <row r="9498" spans="15:15" x14ac:dyDescent="0.15">
      <c r="O9498" s="54"/>
    </row>
    <row r="9499" spans="15:15" x14ac:dyDescent="0.15">
      <c r="O9499" s="54"/>
    </row>
    <row r="9500" spans="15:15" x14ac:dyDescent="0.15">
      <c r="O9500" s="54"/>
    </row>
    <row r="9501" spans="15:15" x14ac:dyDescent="0.15">
      <c r="O9501" s="54"/>
    </row>
    <row r="9502" spans="15:15" x14ac:dyDescent="0.15">
      <c r="O9502" s="54"/>
    </row>
    <row r="9503" spans="15:15" x14ac:dyDescent="0.15">
      <c r="O9503" s="54"/>
    </row>
    <row r="9504" spans="15:15" x14ac:dyDescent="0.15">
      <c r="O9504" s="54"/>
    </row>
    <row r="9505" spans="15:15" x14ac:dyDescent="0.15">
      <c r="O9505" s="54"/>
    </row>
    <row r="9506" spans="15:15" x14ac:dyDescent="0.15">
      <c r="O9506" s="54"/>
    </row>
    <row r="9507" spans="15:15" x14ac:dyDescent="0.15">
      <c r="O9507" s="54"/>
    </row>
    <row r="9508" spans="15:15" x14ac:dyDescent="0.15">
      <c r="O9508" s="54"/>
    </row>
    <row r="9509" spans="15:15" x14ac:dyDescent="0.15">
      <c r="O9509" s="54"/>
    </row>
    <row r="9510" spans="15:15" x14ac:dyDescent="0.15">
      <c r="O9510" s="54"/>
    </row>
    <row r="9511" spans="15:15" x14ac:dyDescent="0.15">
      <c r="O9511" s="54"/>
    </row>
    <row r="9512" spans="15:15" x14ac:dyDescent="0.15">
      <c r="O9512" s="54"/>
    </row>
    <row r="9513" spans="15:15" x14ac:dyDescent="0.15">
      <c r="O9513" s="54"/>
    </row>
    <row r="9514" spans="15:15" x14ac:dyDescent="0.15">
      <c r="O9514" s="54"/>
    </row>
    <row r="9515" spans="15:15" x14ac:dyDescent="0.15">
      <c r="O9515" s="54"/>
    </row>
    <row r="9516" spans="15:15" x14ac:dyDescent="0.15">
      <c r="O9516" s="54"/>
    </row>
    <row r="9517" spans="15:15" x14ac:dyDescent="0.15">
      <c r="O9517" s="54"/>
    </row>
    <row r="9518" spans="15:15" x14ac:dyDescent="0.15">
      <c r="O9518" s="54"/>
    </row>
    <row r="9519" spans="15:15" x14ac:dyDescent="0.15">
      <c r="O9519" s="54"/>
    </row>
    <row r="9520" spans="15:15" x14ac:dyDescent="0.15">
      <c r="O9520" s="54"/>
    </row>
    <row r="9521" spans="15:15" x14ac:dyDescent="0.15">
      <c r="O9521" s="54"/>
    </row>
    <row r="9522" spans="15:15" x14ac:dyDescent="0.15">
      <c r="O9522" s="54"/>
    </row>
    <row r="9523" spans="15:15" x14ac:dyDescent="0.15">
      <c r="O9523" s="54"/>
    </row>
    <row r="9524" spans="15:15" x14ac:dyDescent="0.15">
      <c r="O9524" s="54"/>
    </row>
    <row r="9525" spans="15:15" x14ac:dyDescent="0.15">
      <c r="O9525" s="54"/>
    </row>
    <row r="9526" spans="15:15" x14ac:dyDescent="0.15">
      <c r="O9526" s="54"/>
    </row>
    <row r="9527" spans="15:15" x14ac:dyDescent="0.15">
      <c r="O9527" s="54"/>
    </row>
    <row r="9528" spans="15:15" x14ac:dyDescent="0.15">
      <c r="O9528" s="54"/>
    </row>
    <row r="9529" spans="15:15" x14ac:dyDescent="0.15">
      <c r="O9529" s="54"/>
    </row>
    <row r="9530" spans="15:15" x14ac:dyDescent="0.15">
      <c r="O9530" s="54"/>
    </row>
    <row r="9531" spans="15:15" x14ac:dyDescent="0.15">
      <c r="O9531" s="54"/>
    </row>
    <row r="9532" spans="15:15" x14ac:dyDescent="0.15">
      <c r="O9532" s="54"/>
    </row>
    <row r="9533" spans="15:15" x14ac:dyDescent="0.15">
      <c r="O9533" s="54"/>
    </row>
    <row r="9534" spans="15:15" x14ac:dyDescent="0.15">
      <c r="O9534" s="54"/>
    </row>
    <row r="9535" spans="15:15" x14ac:dyDescent="0.15">
      <c r="O9535" s="54"/>
    </row>
    <row r="9536" spans="15:15" x14ac:dyDescent="0.15">
      <c r="O9536" s="54"/>
    </row>
    <row r="9537" spans="15:15" x14ac:dyDescent="0.15">
      <c r="O9537" s="54"/>
    </row>
    <row r="9538" spans="15:15" x14ac:dyDescent="0.15">
      <c r="O9538" s="54"/>
    </row>
    <row r="9539" spans="15:15" x14ac:dyDescent="0.15">
      <c r="O9539" s="54"/>
    </row>
    <row r="9540" spans="15:15" x14ac:dyDescent="0.15">
      <c r="O9540" s="54"/>
    </row>
    <row r="9541" spans="15:15" x14ac:dyDescent="0.15">
      <c r="O9541" s="54"/>
    </row>
    <row r="9542" spans="15:15" x14ac:dyDescent="0.15">
      <c r="O9542" s="54"/>
    </row>
    <row r="9543" spans="15:15" x14ac:dyDescent="0.15">
      <c r="O9543" s="54"/>
    </row>
    <row r="9544" spans="15:15" x14ac:dyDescent="0.15">
      <c r="O9544" s="54"/>
    </row>
    <row r="9545" spans="15:15" x14ac:dyDescent="0.15">
      <c r="O9545" s="54"/>
    </row>
    <row r="9546" spans="15:15" x14ac:dyDescent="0.15">
      <c r="O9546" s="54"/>
    </row>
    <row r="9547" spans="15:15" x14ac:dyDescent="0.15">
      <c r="O9547" s="54"/>
    </row>
    <row r="9548" spans="15:15" x14ac:dyDescent="0.15">
      <c r="O9548" s="54"/>
    </row>
    <row r="9549" spans="15:15" x14ac:dyDescent="0.15">
      <c r="O9549" s="54"/>
    </row>
    <row r="9550" spans="15:15" x14ac:dyDescent="0.15">
      <c r="O9550" s="54"/>
    </row>
    <row r="9551" spans="15:15" x14ac:dyDescent="0.15">
      <c r="O9551" s="54"/>
    </row>
    <row r="9552" spans="15:15" x14ac:dyDescent="0.15">
      <c r="O9552" s="54"/>
    </row>
    <row r="9553" spans="15:15" x14ac:dyDescent="0.15">
      <c r="O9553" s="54"/>
    </row>
    <row r="9554" spans="15:15" x14ac:dyDescent="0.15">
      <c r="O9554" s="54"/>
    </row>
    <row r="9555" spans="15:15" x14ac:dyDescent="0.15">
      <c r="O9555" s="54"/>
    </row>
    <row r="9556" spans="15:15" x14ac:dyDescent="0.15">
      <c r="O9556" s="54"/>
    </row>
    <row r="9557" spans="15:15" x14ac:dyDescent="0.15">
      <c r="O9557" s="54"/>
    </row>
    <row r="9558" spans="15:15" x14ac:dyDescent="0.15">
      <c r="O9558" s="54"/>
    </row>
    <row r="9559" spans="15:15" x14ac:dyDescent="0.15">
      <c r="O9559" s="54"/>
    </row>
    <row r="9560" spans="15:15" x14ac:dyDescent="0.15">
      <c r="O9560" s="54"/>
    </row>
    <row r="9561" spans="15:15" x14ac:dyDescent="0.15">
      <c r="O9561" s="54"/>
    </row>
    <row r="9562" spans="15:15" x14ac:dyDescent="0.15">
      <c r="O9562" s="54"/>
    </row>
    <row r="9563" spans="15:15" x14ac:dyDescent="0.15">
      <c r="O9563" s="54"/>
    </row>
    <row r="9564" spans="15:15" x14ac:dyDescent="0.15">
      <c r="O9564" s="54"/>
    </row>
    <row r="9565" spans="15:15" x14ac:dyDescent="0.15">
      <c r="O9565" s="54"/>
    </row>
    <row r="9566" spans="15:15" x14ac:dyDescent="0.15">
      <c r="O9566" s="54"/>
    </row>
    <row r="9567" spans="15:15" x14ac:dyDescent="0.15">
      <c r="O9567" s="54"/>
    </row>
    <row r="9568" spans="15:15" x14ac:dyDescent="0.15">
      <c r="O9568" s="54"/>
    </row>
    <row r="9569" spans="15:15" x14ac:dyDescent="0.15">
      <c r="O9569" s="54"/>
    </row>
    <row r="9570" spans="15:15" x14ac:dyDescent="0.15">
      <c r="O9570" s="54"/>
    </row>
    <row r="9571" spans="15:15" x14ac:dyDescent="0.15">
      <c r="O9571" s="54"/>
    </row>
    <row r="9572" spans="15:15" x14ac:dyDescent="0.15">
      <c r="O9572" s="54"/>
    </row>
    <row r="9573" spans="15:15" x14ac:dyDescent="0.15">
      <c r="O9573" s="54"/>
    </row>
    <row r="9574" spans="15:15" x14ac:dyDescent="0.15">
      <c r="O9574" s="54"/>
    </row>
    <row r="9575" spans="15:15" x14ac:dyDescent="0.15">
      <c r="O9575" s="54"/>
    </row>
    <row r="9576" spans="15:15" x14ac:dyDescent="0.15">
      <c r="O9576" s="54"/>
    </row>
    <row r="9577" spans="15:15" x14ac:dyDescent="0.15">
      <c r="O9577" s="54"/>
    </row>
    <row r="9578" spans="15:15" x14ac:dyDescent="0.15">
      <c r="O9578" s="54"/>
    </row>
    <row r="9579" spans="15:15" x14ac:dyDescent="0.15">
      <c r="O9579" s="54"/>
    </row>
    <row r="9580" spans="15:15" x14ac:dyDescent="0.15">
      <c r="O9580" s="54"/>
    </row>
    <row r="9581" spans="15:15" x14ac:dyDescent="0.15">
      <c r="O9581" s="54"/>
    </row>
    <row r="9582" spans="15:15" x14ac:dyDescent="0.15">
      <c r="O9582" s="54"/>
    </row>
    <row r="9583" spans="15:15" x14ac:dyDescent="0.15">
      <c r="O9583" s="54"/>
    </row>
    <row r="9584" spans="15:15" x14ac:dyDescent="0.15">
      <c r="O9584" s="54"/>
    </row>
    <row r="9585" spans="15:15" x14ac:dyDescent="0.15">
      <c r="O9585" s="54"/>
    </row>
    <row r="9586" spans="15:15" x14ac:dyDescent="0.15">
      <c r="O9586" s="54"/>
    </row>
    <row r="9587" spans="15:15" x14ac:dyDescent="0.15">
      <c r="O9587" s="54"/>
    </row>
    <row r="9588" spans="15:15" x14ac:dyDescent="0.15">
      <c r="O9588" s="54"/>
    </row>
    <row r="9589" spans="15:15" x14ac:dyDescent="0.15">
      <c r="O9589" s="54"/>
    </row>
    <row r="9590" spans="15:15" x14ac:dyDescent="0.15">
      <c r="O9590" s="54"/>
    </row>
    <row r="9591" spans="15:15" x14ac:dyDescent="0.15">
      <c r="O9591" s="54"/>
    </row>
    <row r="9592" spans="15:15" x14ac:dyDescent="0.15">
      <c r="O9592" s="54"/>
    </row>
    <row r="9593" spans="15:15" x14ac:dyDescent="0.15">
      <c r="O9593" s="54"/>
    </row>
    <row r="9594" spans="15:15" x14ac:dyDescent="0.15">
      <c r="O9594" s="54"/>
    </row>
    <row r="9595" spans="15:15" x14ac:dyDescent="0.15">
      <c r="O9595" s="54"/>
    </row>
    <row r="9596" spans="15:15" x14ac:dyDescent="0.15">
      <c r="O9596" s="54"/>
    </row>
    <row r="9597" spans="15:15" x14ac:dyDescent="0.15">
      <c r="O9597" s="54"/>
    </row>
    <row r="9598" spans="15:15" x14ac:dyDescent="0.15">
      <c r="O9598" s="54"/>
    </row>
    <row r="9599" spans="15:15" x14ac:dyDescent="0.15">
      <c r="O9599" s="54"/>
    </row>
    <row r="9600" spans="15:15" x14ac:dyDescent="0.15">
      <c r="O9600" s="54"/>
    </row>
    <row r="9601" spans="15:15" x14ac:dyDescent="0.15">
      <c r="O9601" s="54"/>
    </row>
    <row r="9602" spans="15:15" x14ac:dyDescent="0.15">
      <c r="O9602" s="54"/>
    </row>
    <row r="9603" spans="15:15" x14ac:dyDescent="0.15">
      <c r="O9603" s="54"/>
    </row>
    <row r="9604" spans="15:15" x14ac:dyDescent="0.15">
      <c r="O9604" s="54"/>
    </row>
    <row r="9605" spans="15:15" x14ac:dyDescent="0.15">
      <c r="O9605" s="54"/>
    </row>
    <row r="9606" spans="15:15" x14ac:dyDescent="0.15">
      <c r="O9606" s="54"/>
    </row>
    <row r="9607" spans="15:15" x14ac:dyDescent="0.15">
      <c r="O9607" s="54"/>
    </row>
    <row r="9608" spans="15:15" x14ac:dyDescent="0.15">
      <c r="O9608" s="54"/>
    </row>
    <row r="9609" spans="15:15" x14ac:dyDescent="0.15">
      <c r="O9609" s="54"/>
    </row>
    <row r="9610" spans="15:15" x14ac:dyDescent="0.15">
      <c r="O9610" s="54"/>
    </row>
    <row r="9611" spans="15:15" x14ac:dyDescent="0.15">
      <c r="O9611" s="54"/>
    </row>
    <row r="9612" spans="15:15" x14ac:dyDescent="0.15">
      <c r="O9612" s="54"/>
    </row>
    <row r="9613" spans="15:15" x14ac:dyDescent="0.15">
      <c r="O9613" s="54"/>
    </row>
    <row r="9614" spans="15:15" x14ac:dyDescent="0.15">
      <c r="O9614" s="54"/>
    </row>
    <row r="9615" spans="15:15" x14ac:dyDescent="0.15">
      <c r="O9615" s="54"/>
    </row>
    <row r="9616" spans="15:15" x14ac:dyDescent="0.15">
      <c r="O9616" s="54"/>
    </row>
    <row r="9617" spans="15:15" x14ac:dyDescent="0.15">
      <c r="O9617" s="54"/>
    </row>
    <row r="9618" spans="15:15" x14ac:dyDescent="0.15">
      <c r="O9618" s="54"/>
    </row>
    <row r="9619" spans="15:15" x14ac:dyDescent="0.15">
      <c r="O9619" s="54"/>
    </row>
    <row r="9620" spans="15:15" x14ac:dyDescent="0.15">
      <c r="O9620" s="54"/>
    </row>
    <row r="9621" spans="15:15" x14ac:dyDescent="0.15">
      <c r="O9621" s="54"/>
    </row>
    <row r="9622" spans="15:15" x14ac:dyDescent="0.15">
      <c r="O9622" s="54"/>
    </row>
    <row r="9623" spans="15:15" x14ac:dyDescent="0.15">
      <c r="O9623" s="54"/>
    </row>
    <row r="9624" spans="15:15" x14ac:dyDescent="0.15">
      <c r="O9624" s="54"/>
    </row>
    <row r="9625" spans="15:15" x14ac:dyDescent="0.15">
      <c r="O9625" s="54"/>
    </row>
    <row r="9626" spans="15:15" x14ac:dyDescent="0.15">
      <c r="O9626" s="54"/>
    </row>
    <row r="9627" spans="15:15" x14ac:dyDescent="0.15">
      <c r="O9627" s="54"/>
    </row>
    <row r="9628" spans="15:15" x14ac:dyDescent="0.15">
      <c r="O9628" s="54"/>
    </row>
    <row r="9629" spans="15:15" x14ac:dyDescent="0.15">
      <c r="O9629" s="54"/>
    </row>
    <row r="9630" spans="15:15" x14ac:dyDescent="0.15">
      <c r="O9630" s="54"/>
    </row>
    <row r="9631" spans="15:15" x14ac:dyDescent="0.15">
      <c r="O9631" s="54"/>
    </row>
    <row r="9632" spans="15:15" x14ac:dyDescent="0.15">
      <c r="O9632" s="54"/>
    </row>
    <row r="9633" spans="15:15" x14ac:dyDescent="0.15">
      <c r="O9633" s="54"/>
    </row>
    <row r="9634" spans="15:15" x14ac:dyDescent="0.15">
      <c r="O9634" s="54"/>
    </row>
    <row r="9635" spans="15:15" x14ac:dyDescent="0.15">
      <c r="O9635" s="54"/>
    </row>
    <row r="9636" spans="15:15" x14ac:dyDescent="0.15">
      <c r="O9636" s="54"/>
    </row>
    <row r="9637" spans="15:15" x14ac:dyDescent="0.15">
      <c r="O9637" s="54"/>
    </row>
    <row r="9638" spans="15:15" x14ac:dyDescent="0.15">
      <c r="O9638" s="54"/>
    </row>
    <row r="9639" spans="15:15" x14ac:dyDescent="0.15">
      <c r="O9639" s="54"/>
    </row>
    <row r="9640" spans="15:15" x14ac:dyDescent="0.15">
      <c r="O9640" s="54"/>
    </row>
    <row r="9641" spans="15:15" x14ac:dyDescent="0.15">
      <c r="O9641" s="54"/>
    </row>
    <row r="9642" spans="15:15" x14ac:dyDescent="0.15">
      <c r="O9642" s="54"/>
    </row>
    <row r="9643" spans="15:15" x14ac:dyDescent="0.15">
      <c r="O9643" s="54"/>
    </row>
    <row r="9644" spans="15:15" x14ac:dyDescent="0.15">
      <c r="O9644" s="54"/>
    </row>
    <row r="9645" spans="15:15" x14ac:dyDescent="0.15">
      <c r="O9645" s="54"/>
    </row>
    <row r="9646" spans="15:15" x14ac:dyDescent="0.15">
      <c r="O9646" s="54"/>
    </row>
    <row r="9647" spans="15:15" x14ac:dyDescent="0.15">
      <c r="O9647" s="54"/>
    </row>
    <row r="9648" spans="15:15" x14ac:dyDescent="0.15">
      <c r="O9648" s="54"/>
    </row>
    <row r="9649" spans="15:15" x14ac:dyDescent="0.15">
      <c r="O9649" s="54"/>
    </row>
    <row r="9650" spans="15:15" x14ac:dyDescent="0.15">
      <c r="O9650" s="54"/>
    </row>
    <row r="9651" spans="15:15" x14ac:dyDescent="0.15">
      <c r="O9651" s="54"/>
    </row>
    <row r="9652" spans="15:15" x14ac:dyDescent="0.15">
      <c r="O9652" s="54"/>
    </row>
    <row r="9653" spans="15:15" x14ac:dyDescent="0.15">
      <c r="O9653" s="54"/>
    </row>
    <row r="9654" spans="15:15" x14ac:dyDescent="0.15">
      <c r="O9654" s="54"/>
    </row>
    <row r="9655" spans="15:15" x14ac:dyDescent="0.15">
      <c r="O9655" s="54"/>
    </row>
    <row r="9656" spans="15:15" x14ac:dyDescent="0.15">
      <c r="O9656" s="54"/>
    </row>
    <row r="9657" spans="15:15" x14ac:dyDescent="0.15">
      <c r="O9657" s="54"/>
    </row>
    <row r="9658" spans="15:15" x14ac:dyDescent="0.15">
      <c r="O9658" s="54"/>
    </row>
    <row r="9659" spans="15:15" x14ac:dyDescent="0.15">
      <c r="O9659" s="54"/>
    </row>
    <row r="9660" spans="15:15" x14ac:dyDescent="0.15">
      <c r="O9660" s="54"/>
    </row>
    <row r="9661" spans="15:15" x14ac:dyDescent="0.15">
      <c r="O9661" s="54"/>
    </row>
    <row r="9662" spans="15:15" x14ac:dyDescent="0.15">
      <c r="O9662" s="54"/>
    </row>
    <row r="9663" spans="15:15" x14ac:dyDescent="0.15">
      <c r="O9663" s="54"/>
    </row>
    <row r="9664" spans="15:15" x14ac:dyDescent="0.15">
      <c r="O9664" s="54"/>
    </row>
    <row r="9665" spans="15:15" x14ac:dyDescent="0.15">
      <c r="O9665" s="54"/>
    </row>
    <row r="9666" spans="15:15" x14ac:dyDescent="0.15">
      <c r="O9666" s="54"/>
    </row>
    <row r="9667" spans="15:15" x14ac:dyDescent="0.15">
      <c r="O9667" s="54"/>
    </row>
    <row r="9668" spans="15:15" x14ac:dyDescent="0.15">
      <c r="O9668" s="54"/>
    </row>
    <row r="9669" spans="15:15" x14ac:dyDescent="0.15">
      <c r="O9669" s="54"/>
    </row>
    <row r="9670" spans="15:15" x14ac:dyDescent="0.15">
      <c r="O9670" s="54"/>
    </row>
    <row r="9671" spans="15:15" x14ac:dyDescent="0.15">
      <c r="O9671" s="54"/>
    </row>
    <row r="9672" spans="15:15" x14ac:dyDescent="0.15">
      <c r="O9672" s="54"/>
    </row>
    <row r="9673" spans="15:15" x14ac:dyDescent="0.15">
      <c r="O9673" s="54"/>
    </row>
    <row r="9674" spans="15:15" x14ac:dyDescent="0.15">
      <c r="O9674" s="54"/>
    </row>
    <row r="9675" spans="15:15" x14ac:dyDescent="0.15">
      <c r="O9675" s="54"/>
    </row>
    <row r="9676" spans="15:15" x14ac:dyDescent="0.15">
      <c r="O9676" s="54"/>
    </row>
    <row r="9677" spans="15:15" x14ac:dyDescent="0.15">
      <c r="O9677" s="54"/>
    </row>
    <row r="9678" spans="15:15" x14ac:dyDescent="0.15">
      <c r="O9678" s="54"/>
    </row>
    <row r="9679" spans="15:15" x14ac:dyDescent="0.15">
      <c r="O9679" s="54"/>
    </row>
    <row r="9680" spans="15:15" x14ac:dyDescent="0.15">
      <c r="O9680" s="54"/>
    </row>
    <row r="9681" spans="15:15" x14ac:dyDescent="0.15">
      <c r="O9681" s="54"/>
    </row>
    <row r="9682" spans="15:15" x14ac:dyDescent="0.15">
      <c r="O9682" s="54"/>
    </row>
    <row r="9683" spans="15:15" x14ac:dyDescent="0.15">
      <c r="O9683" s="54"/>
    </row>
    <row r="9684" spans="15:15" x14ac:dyDescent="0.15">
      <c r="O9684" s="54"/>
    </row>
    <row r="9685" spans="15:15" x14ac:dyDescent="0.15">
      <c r="O9685" s="54"/>
    </row>
    <row r="9686" spans="15:15" x14ac:dyDescent="0.15">
      <c r="O9686" s="54"/>
    </row>
    <row r="9687" spans="15:15" x14ac:dyDescent="0.15">
      <c r="O9687" s="54"/>
    </row>
    <row r="9688" spans="15:15" x14ac:dyDescent="0.15">
      <c r="O9688" s="54"/>
    </row>
    <row r="9689" spans="15:15" x14ac:dyDescent="0.15">
      <c r="O9689" s="54"/>
    </row>
    <row r="9690" spans="15:15" x14ac:dyDescent="0.15">
      <c r="O9690" s="54"/>
    </row>
    <row r="9691" spans="15:15" x14ac:dyDescent="0.15">
      <c r="O9691" s="54"/>
    </row>
    <row r="9692" spans="15:15" x14ac:dyDescent="0.15">
      <c r="O9692" s="54"/>
    </row>
    <row r="9693" spans="15:15" x14ac:dyDescent="0.15">
      <c r="O9693" s="54"/>
    </row>
    <row r="9694" spans="15:15" x14ac:dyDescent="0.15">
      <c r="O9694" s="54"/>
    </row>
    <row r="9695" spans="15:15" x14ac:dyDescent="0.15">
      <c r="O9695" s="54"/>
    </row>
    <row r="9696" spans="15:15" x14ac:dyDescent="0.15">
      <c r="O9696" s="54"/>
    </row>
    <row r="9697" spans="15:15" x14ac:dyDescent="0.15">
      <c r="O9697" s="54"/>
    </row>
    <row r="9698" spans="15:15" x14ac:dyDescent="0.15">
      <c r="O9698" s="54"/>
    </row>
    <row r="9699" spans="15:15" x14ac:dyDescent="0.15">
      <c r="O9699" s="54"/>
    </row>
    <row r="9700" spans="15:15" x14ac:dyDescent="0.15">
      <c r="O9700" s="54"/>
    </row>
    <row r="9701" spans="15:15" x14ac:dyDescent="0.15">
      <c r="O9701" s="54"/>
    </row>
    <row r="9702" spans="15:15" x14ac:dyDescent="0.15">
      <c r="O9702" s="54"/>
    </row>
    <row r="9703" spans="15:15" x14ac:dyDescent="0.15">
      <c r="O9703" s="54"/>
    </row>
    <row r="9704" spans="15:15" x14ac:dyDescent="0.15">
      <c r="O9704" s="54"/>
    </row>
    <row r="9705" spans="15:15" x14ac:dyDescent="0.15">
      <c r="O9705" s="54"/>
    </row>
    <row r="9706" spans="15:15" x14ac:dyDescent="0.15">
      <c r="O9706" s="54"/>
    </row>
    <row r="9707" spans="15:15" x14ac:dyDescent="0.15">
      <c r="O9707" s="54"/>
    </row>
    <row r="9708" spans="15:15" x14ac:dyDescent="0.15">
      <c r="O9708" s="54"/>
    </row>
    <row r="9709" spans="15:15" x14ac:dyDescent="0.15">
      <c r="O9709" s="54"/>
    </row>
    <row r="9710" spans="15:15" x14ac:dyDescent="0.15">
      <c r="O9710" s="54"/>
    </row>
    <row r="9711" spans="15:15" x14ac:dyDescent="0.15">
      <c r="O9711" s="54"/>
    </row>
    <row r="9712" spans="15:15" x14ac:dyDescent="0.15">
      <c r="O9712" s="54"/>
    </row>
    <row r="9713" spans="15:15" x14ac:dyDescent="0.15">
      <c r="O9713" s="54"/>
    </row>
    <row r="9714" spans="15:15" x14ac:dyDescent="0.15">
      <c r="O9714" s="54"/>
    </row>
    <row r="9715" spans="15:15" x14ac:dyDescent="0.15">
      <c r="O9715" s="54"/>
    </row>
    <row r="9716" spans="15:15" x14ac:dyDescent="0.15">
      <c r="O9716" s="54"/>
    </row>
    <row r="9717" spans="15:15" x14ac:dyDescent="0.15">
      <c r="O9717" s="54"/>
    </row>
    <row r="9718" spans="15:15" x14ac:dyDescent="0.15">
      <c r="O9718" s="54"/>
    </row>
    <row r="9719" spans="15:15" x14ac:dyDescent="0.15">
      <c r="O9719" s="54"/>
    </row>
    <row r="9720" spans="15:15" x14ac:dyDescent="0.15">
      <c r="O9720" s="54"/>
    </row>
    <row r="9721" spans="15:15" x14ac:dyDescent="0.15">
      <c r="O9721" s="54"/>
    </row>
    <row r="9722" spans="15:15" x14ac:dyDescent="0.15">
      <c r="O9722" s="54"/>
    </row>
    <row r="9723" spans="15:15" x14ac:dyDescent="0.15">
      <c r="O9723" s="54"/>
    </row>
    <row r="9724" spans="15:15" x14ac:dyDescent="0.15">
      <c r="O9724" s="54"/>
    </row>
    <row r="9725" spans="15:15" x14ac:dyDescent="0.15">
      <c r="O9725" s="54"/>
    </row>
    <row r="9726" spans="15:15" x14ac:dyDescent="0.15">
      <c r="O9726" s="54"/>
    </row>
    <row r="9727" spans="15:15" x14ac:dyDescent="0.15">
      <c r="O9727" s="54"/>
    </row>
    <row r="9728" spans="15:15" x14ac:dyDescent="0.15">
      <c r="O9728" s="54"/>
    </row>
    <row r="9729" spans="15:15" x14ac:dyDescent="0.15">
      <c r="O9729" s="54"/>
    </row>
    <row r="9730" spans="15:15" x14ac:dyDescent="0.15">
      <c r="O9730" s="54"/>
    </row>
    <row r="9731" spans="15:15" x14ac:dyDescent="0.15">
      <c r="O9731" s="54"/>
    </row>
    <row r="9732" spans="15:15" x14ac:dyDescent="0.15">
      <c r="O9732" s="54"/>
    </row>
    <row r="9733" spans="15:15" x14ac:dyDescent="0.15">
      <c r="O9733" s="54"/>
    </row>
    <row r="9734" spans="15:15" x14ac:dyDescent="0.15">
      <c r="O9734" s="54"/>
    </row>
    <row r="9735" spans="15:15" x14ac:dyDescent="0.15">
      <c r="O9735" s="54"/>
    </row>
    <row r="9736" spans="15:15" x14ac:dyDescent="0.15">
      <c r="O9736" s="54"/>
    </row>
    <row r="9737" spans="15:15" x14ac:dyDescent="0.15">
      <c r="O9737" s="54"/>
    </row>
    <row r="9738" spans="15:15" x14ac:dyDescent="0.15">
      <c r="O9738" s="54"/>
    </row>
    <row r="9739" spans="15:15" x14ac:dyDescent="0.15">
      <c r="O9739" s="54"/>
    </row>
    <row r="9740" spans="15:15" x14ac:dyDescent="0.15">
      <c r="O9740" s="54"/>
    </row>
    <row r="9741" spans="15:15" x14ac:dyDescent="0.15">
      <c r="O9741" s="54"/>
    </row>
    <row r="9742" spans="15:15" x14ac:dyDescent="0.15">
      <c r="O9742" s="54"/>
    </row>
    <row r="9743" spans="15:15" x14ac:dyDescent="0.15">
      <c r="O9743" s="54"/>
    </row>
    <row r="9744" spans="15:15" x14ac:dyDescent="0.15">
      <c r="O9744" s="54"/>
    </row>
    <row r="9745" spans="15:15" x14ac:dyDescent="0.15">
      <c r="O9745" s="54"/>
    </row>
    <row r="9746" spans="15:15" x14ac:dyDescent="0.15">
      <c r="O9746" s="54"/>
    </row>
    <row r="9747" spans="15:15" x14ac:dyDescent="0.15">
      <c r="O9747" s="54"/>
    </row>
    <row r="9748" spans="15:15" x14ac:dyDescent="0.15">
      <c r="O9748" s="54"/>
    </row>
    <row r="9749" spans="15:15" x14ac:dyDescent="0.15">
      <c r="O9749" s="54"/>
    </row>
    <row r="9750" spans="15:15" x14ac:dyDescent="0.15">
      <c r="O9750" s="54"/>
    </row>
    <row r="9751" spans="15:15" x14ac:dyDescent="0.15">
      <c r="O9751" s="54"/>
    </row>
    <row r="9752" spans="15:15" x14ac:dyDescent="0.15">
      <c r="O9752" s="54"/>
    </row>
    <row r="9753" spans="15:15" x14ac:dyDescent="0.15">
      <c r="O9753" s="54"/>
    </row>
    <row r="9754" spans="15:15" x14ac:dyDescent="0.15">
      <c r="O9754" s="54"/>
    </row>
    <row r="9755" spans="15:15" x14ac:dyDescent="0.15">
      <c r="O9755" s="54"/>
    </row>
    <row r="9756" spans="15:15" x14ac:dyDescent="0.15">
      <c r="O9756" s="54"/>
    </row>
    <row r="9757" spans="15:15" x14ac:dyDescent="0.15">
      <c r="O9757" s="54"/>
    </row>
    <row r="9758" spans="15:15" x14ac:dyDescent="0.15">
      <c r="O9758" s="54"/>
    </row>
    <row r="9759" spans="15:15" x14ac:dyDescent="0.15">
      <c r="O9759" s="54"/>
    </row>
    <row r="9760" spans="15:15" x14ac:dyDescent="0.15">
      <c r="O9760" s="54"/>
    </row>
    <row r="9761" spans="15:15" x14ac:dyDescent="0.15">
      <c r="O9761" s="54"/>
    </row>
    <row r="9762" spans="15:15" x14ac:dyDescent="0.15">
      <c r="O9762" s="54"/>
    </row>
    <row r="9763" spans="15:15" x14ac:dyDescent="0.15">
      <c r="O9763" s="54"/>
    </row>
    <row r="9764" spans="15:15" x14ac:dyDescent="0.15">
      <c r="O9764" s="54"/>
    </row>
    <row r="9765" spans="15:15" x14ac:dyDescent="0.15">
      <c r="O9765" s="54"/>
    </row>
    <row r="9766" spans="15:15" x14ac:dyDescent="0.15">
      <c r="O9766" s="54"/>
    </row>
    <row r="9767" spans="15:15" x14ac:dyDescent="0.15">
      <c r="O9767" s="54"/>
    </row>
    <row r="9768" spans="15:15" x14ac:dyDescent="0.15">
      <c r="O9768" s="54"/>
    </row>
    <row r="9769" spans="15:15" x14ac:dyDescent="0.15">
      <c r="O9769" s="54"/>
    </row>
    <row r="9770" spans="15:15" x14ac:dyDescent="0.15">
      <c r="O9770" s="54"/>
    </row>
    <row r="9771" spans="15:15" x14ac:dyDescent="0.15">
      <c r="O9771" s="54"/>
    </row>
    <row r="9772" spans="15:15" x14ac:dyDescent="0.15">
      <c r="O9772" s="54"/>
    </row>
    <row r="9773" spans="15:15" x14ac:dyDescent="0.15">
      <c r="O9773" s="54"/>
    </row>
    <row r="9774" spans="15:15" x14ac:dyDescent="0.15">
      <c r="O9774" s="54"/>
    </row>
    <row r="9775" spans="15:15" x14ac:dyDescent="0.15">
      <c r="O9775" s="54"/>
    </row>
    <row r="9776" spans="15:15" x14ac:dyDescent="0.15">
      <c r="O9776" s="54"/>
    </row>
    <row r="9777" spans="15:15" x14ac:dyDescent="0.15">
      <c r="O9777" s="54"/>
    </row>
    <row r="9778" spans="15:15" x14ac:dyDescent="0.15">
      <c r="O9778" s="54"/>
    </row>
    <row r="9779" spans="15:15" x14ac:dyDescent="0.15">
      <c r="O9779" s="54"/>
    </row>
    <row r="9780" spans="15:15" x14ac:dyDescent="0.15">
      <c r="O9780" s="54"/>
    </row>
    <row r="9781" spans="15:15" x14ac:dyDescent="0.15">
      <c r="O9781" s="54"/>
    </row>
    <row r="9782" spans="15:15" x14ac:dyDescent="0.15">
      <c r="O9782" s="54"/>
    </row>
    <row r="9783" spans="15:15" x14ac:dyDescent="0.15">
      <c r="O9783" s="54"/>
    </row>
    <row r="9784" spans="15:15" x14ac:dyDescent="0.15">
      <c r="O9784" s="54"/>
    </row>
    <row r="9785" spans="15:15" x14ac:dyDescent="0.15">
      <c r="O9785" s="54"/>
    </row>
    <row r="9786" spans="15:15" x14ac:dyDescent="0.15">
      <c r="O9786" s="54"/>
    </row>
    <row r="9787" spans="15:15" x14ac:dyDescent="0.15">
      <c r="O9787" s="54"/>
    </row>
    <row r="9788" spans="15:15" x14ac:dyDescent="0.15">
      <c r="O9788" s="54"/>
    </row>
    <row r="9789" spans="15:15" x14ac:dyDescent="0.15">
      <c r="O9789" s="54"/>
    </row>
    <row r="9790" spans="15:15" x14ac:dyDescent="0.15">
      <c r="O9790" s="54"/>
    </row>
    <row r="9791" spans="15:15" x14ac:dyDescent="0.15">
      <c r="O9791" s="54"/>
    </row>
    <row r="9792" spans="15:15" x14ac:dyDescent="0.15">
      <c r="O9792" s="54"/>
    </row>
    <row r="9793" spans="15:15" x14ac:dyDescent="0.15">
      <c r="O9793" s="54"/>
    </row>
    <row r="9794" spans="15:15" x14ac:dyDescent="0.15">
      <c r="O9794" s="54"/>
    </row>
    <row r="9795" spans="15:15" x14ac:dyDescent="0.15">
      <c r="O9795" s="54"/>
    </row>
    <row r="9796" spans="15:15" x14ac:dyDescent="0.15">
      <c r="O9796" s="54"/>
    </row>
    <row r="9797" spans="15:15" x14ac:dyDescent="0.15">
      <c r="O9797" s="54"/>
    </row>
    <row r="9798" spans="15:15" x14ac:dyDescent="0.15">
      <c r="O9798" s="54"/>
    </row>
    <row r="9799" spans="15:15" x14ac:dyDescent="0.15">
      <c r="O9799" s="54"/>
    </row>
    <row r="9800" spans="15:15" x14ac:dyDescent="0.15">
      <c r="O9800" s="54"/>
    </row>
    <row r="9801" spans="15:15" x14ac:dyDescent="0.15">
      <c r="O9801" s="54"/>
    </row>
    <row r="9802" spans="15:15" x14ac:dyDescent="0.15">
      <c r="O9802" s="54"/>
    </row>
    <row r="9803" spans="15:15" x14ac:dyDescent="0.15">
      <c r="O9803" s="54"/>
    </row>
    <row r="9804" spans="15:15" x14ac:dyDescent="0.15">
      <c r="O9804" s="54"/>
    </row>
    <row r="9805" spans="15:15" x14ac:dyDescent="0.15">
      <c r="O9805" s="54"/>
    </row>
    <row r="9806" spans="15:15" x14ac:dyDescent="0.15">
      <c r="O9806" s="54"/>
    </row>
    <row r="9807" spans="15:15" x14ac:dyDescent="0.15">
      <c r="O9807" s="54"/>
    </row>
    <row r="9808" spans="15:15" x14ac:dyDescent="0.15">
      <c r="O9808" s="54"/>
    </row>
    <row r="9809" spans="15:15" x14ac:dyDescent="0.15">
      <c r="O9809" s="54"/>
    </row>
    <row r="9810" spans="15:15" x14ac:dyDescent="0.15">
      <c r="O9810" s="54"/>
    </row>
    <row r="9811" spans="15:15" x14ac:dyDescent="0.15">
      <c r="O9811" s="54"/>
    </row>
    <row r="9812" spans="15:15" x14ac:dyDescent="0.15">
      <c r="O9812" s="54"/>
    </row>
    <row r="9813" spans="15:15" x14ac:dyDescent="0.15">
      <c r="O9813" s="54"/>
    </row>
    <row r="9814" spans="15:15" x14ac:dyDescent="0.15">
      <c r="O9814" s="54"/>
    </row>
    <row r="9815" spans="15:15" x14ac:dyDescent="0.15">
      <c r="O9815" s="54"/>
    </row>
    <row r="9816" spans="15:15" x14ac:dyDescent="0.15">
      <c r="O9816" s="54"/>
    </row>
    <row r="9817" spans="15:15" x14ac:dyDescent="0.15">
      <c r="O9817" s="54"/>
    </row>
    <row r="9818" spans="15:15" x14ac:dyDescent="0.15">
      <c r="O9818" s="54"/>
    </row>
    <row r="9819" spans="15:15" x14ac:dyDescent="0.15">
      <c r="O9819" s="54"/>
    </row>
    <row r="9820" spans="15:15" x14ac:dyDescent="0.15">
      <c r="O9820" s="54"/>
    </row>
    <row r="9821" spans="15:15" x14ac:dyDescent="0.15">
      <c r="O9821" s="54"/>
    </row>
    <row r="9822" spans="15:15" x14ac:dyDescent="0.15">
      <c r="O9822" s="54"/>
    </row>
    <row r="9823" spans="15:15" x14ac:dyDescent="0.15">
      <c r="O9823" s="54"/>
    </row>
    <row r="9824" spans="15:15" x14ac:dyDescent="0.15">
      <c r="O9824" s="54"/>
    </row>
    <row r="9825" spans="15:15" x14ac:dyDescent="0.15">
      <c r="O9825" s="54"/>
    </row>
    <row r="9826" spans="15:15" x14ac:dyDescent="0.15">
      <c r="O9826" s="54"/>
    </row>
    <row r="9827" spans="15:15" x14ac:dyDescent="0.15">
      <c r="O9827" s="54"/>
    </row>
    <row r="9828" spans="15:15" x14ac:dyDescent="0.15">
      <c r="O9828" s="54"/>
    </row>
    <row r="9829" spans="15:15" x14ac:dyDescent="0.15">
      <c r="O9829" s="54"/>
    </row>
    <row r="9830" spans="15:15" x14ac:dyDescent="0.15">
      <c r="O9830" s="54"/>
    </row>
    <row r="9831" spans="15:15" x14ac:dyDescent="0.15">
      <c r="O9831" s="54"/>
    </row>
    <row r="9832" spans="15:15" x14ac:dyDescent="0.15">
      <c r="O9832" s="54"/>
    </row>
    <row r="9833" spans="15:15" x14ac:dyDescent="0.15">
      <c r="O9833" s="54"/>
    </row>
    <row r="9834" spans="15:15" x14ac:dyDescent="0.15">
      <c r="O9834" s="54"/>
    </row>
    <row r="9835" spans="15:15" x14ac:dyDescent="0.15">
      <c r="O9835" s="54"/>
    </row>
    <row r="9836" spans="15:15" x14ac:dyDescent="0.15">
      <c r="O9836" s="54"/>
    </row>
    <row r="9837" spans="15:15" x14ac:dyDescent="0.15">
      <c r="O9837" s="54"/>
    </row>
    <row r="9838" spans="15:15" x14ac:dyDescent="0.15">
      <c r="O9838" s="54"/>
    </row>
    <row r="9839" spans="15:15" x14ac:dyDescent="0.15">
      <c r="O9839" s="54"/>
    </row>
    <row r="9840" spans="15:15" x14ac:dyDescent="0.15">
      <c r="O9840" s="54"/>
    </row>
    <row r="9841" spans="15:15" x14ac:dyDescent="0.15">
      <c r="O9841" s="54"/>
    </row>
    <row r="9842" spans="15:15" x14ac:dyDescent="0.15">
      <c r="O9842" s="54"/>
    </row>
    <row r="9843" spans="15:15" x14ac:dyDescent="0.15">
      <c r="O9843" s="54"/>
    </row>
    <row r="9844" spans="15:15" x14ac:dyDescent="0.15">
      <c r="O9844" s="54"/>
    </row>
    <row r="9845" spans="15:15" x14ac:dyDescent="0.15">
      <c r="O9845" s="54"/>
    </row>
    <row r="9846" spans="15:15" x14ac:dyDescent="0.15">
      <c r="O9846" s="54"/>
    </row>
    <row r="9847" spans="15:15" x14ac:dyDescent="0.15">
      <c r="O9847" s="54"/>
    </row>
    <row r="9848" spans="15:15" x14ac:dyDescent="0.15">
      <c r="O9848" s="54"/>
    </row>
    <row r="9849" spans="15:15" x14ac:dyDescent="0.15">
      <c r="O9849" s="54"/>
    </row>
    <row r="9850" spans="15:15" x14ac:dyDescent="0.15">
      <c r="O9850" s="54"/>
    </row>
    <row r="9851" spans="15:15" x14ac:dyDescent="0.15">
      <c r="O9851" s="54"/>
    </row>
    <row r="9852" spans="15:15" x14ac:dyDescent="0.15">
      <c r="O9852" s="54"/>
    </row>
    <row r="9853" spans="15:15" x14ac:dyDescent="0.15">
      <c r="O9853" s="54"/>
    </row>
    <row r="9854" spans="15:15" x14ac:dyDescent="0.15">
      <c r="O9854" s="54"/>
    </row>
    <row r="9855" spans="15:15" x14ac:dyDescent="0.15">
      <c r="O9855" s="54"/>
    </row>
    <row r="9856" spans="15:15" x14ac:dyDescent="0.15">
      <c r="O9856" s="54"/>
    </row>
    <row r="9857" spans="15:15" x14ac:dyDescent="0.15">
      <c r="O9857" s="54"/>
    </row>
    <row r="9858" spans="15:15" x14ac:dyDescent="0.15">
      <c r="O9858" s="54"/>
    </row>
    <row r="9859" spans="15:15" x14ac:dyDescent="0.15">
      <c r="O9859" s="54"/>
    </row>
    <row r="9860" spans="15:15" x14ac:dyDescent="0.15">
      <c r="O9860" s="54"/>
    </row>
    <row r="9861" spans="15:15" x14ac:dyDescent="0.15">
      <c r="O9861" s="54"/>
    </row>
    <row r="9862" spans="15:15" x14ac:dyDescent="0.15">
      <c r="O9862" s="54"/>
    </row>
    <row r="9863" spans="15:15" x14ac:dyDescent="0.15">
      <c r="O9863" s="54"/>
    </row>
    <row r="9864" spans="15:15" x14ac:dyDescent="0.15">
      <c r="O9864" s="54"/>
    </row>
    <row r="9865" spans="15:15" x14ac:dyDescent="0.15">
      <c r="O9865" s="54"/>
    </row>
    <row r="9866" spans="15:15" x14ac:dyDescent="0.15">
      <c r="O9866" s="54"/>
    </row>
    <row r="9867" spans="15:15" x14ac:dyDescent="0.15">
      <c r="O9867" s="54"/>
    </row>
    <row r="9868" spans="15:15" x14ac:dyDescent="0.15">
      <c r="O9868" s="54"/>
    </row>
    <row r="9869" spans="15:15" x14ac:dyDescent="0.15">
      <c r="O9869" s="54"/>
    </row>
    <row r="9870" spans="15:15" x14ac:dyDescent="0.15">
      <c r="O9870" s="54"/>
    </row>
    <row r="9871" spans="15:15" x14ac:dyDescent="0.15">
      <c r="O9871" s="54"/>
    </row>
    <row r="9872" spans="15:15" x14ac:dyDescent="0.15">
      <c r="O9872" s="54"/>
    </row>
    <row r="9873" spans="15:15" x14ac:dyDescent="0.15">
      <c r="O9873" s="54"/>
    </row>
    <row r="9874" spans="15:15" x14ac:dyDescent="0.15">
      <c r="O9874" s="54"/>
    </row>
    <row r="9875" spans="15:15" x14ac:dyDescent="0.15">
      <c r="O9875" s="54"/>
    </row>
    <row r="9876" spans="15:15" x14ac:dyDescent="0.15">
      <c r="O9876" s="54"/>
    </row>
    <row r="9877" spans="15:15" x14ac:dyDescent="0.15">
      <c r="O9877" s="54"/>
    </row>
    <row r="9878" spans="15:15" x14ac:dyDescent="0.15">
      <c r="O9878" s="54"/>
    </row>
    <row r="9879" spans="15:15" x14ac:dyDescent="0.15">
      <c r="O9879" s="54"/>
    </row>
    <row r="9880" spans="15:15" x14ac:dyDescent="0.15">
      <c r="O9880" s="54"/>
    </row>
    <row r="9881" spans="15:15" x14ac:dyDescent="0.15">
      <c r="O9881" s="54"/>
    </row>
    <row r="9882" spans="15:15" x14ac:dyDescent="0.15">
      <c r="O9882" s="54"/>
    </row>
    <row r="9883" spans="15:15" x14ac:dyDescent="0.15">
      <c r="O9883" s="54"/>
    </row>
    <row r="9884" spans="15:15" x14ac:dyDescent="0.15">
      <c r="O9884" s="54"/>
    </row>
    <row r="9885" spans="15:15" x14ac:dyDescent="0.15">
      <c r="O9885" s="54"/>
    </row>
    <row r="9886" spans="15:15" x14ac:dyDescent="0.15">
      <c r="O9886" s="54"/>
    </row>
    <row r="9887" spans="15:15" x14ac:dyDescent="0.15">
      <c r="O9887" s="54"/>
    </row>
    <row r="9888" spans="15:15" x14ac:dyDescent="0.15">
      <c r="O9888" s="54"/>
    </row>
    <row r="9889" spans="15:15" x14ac:dyDescent="0.15">
      <c r="O9889" s="54"/>
    </row>
    <row r="9890" spans="15:15" x14ac:dyDescent="0.15">
      <c r="O9890" s="54"/>
    </row>
    <row r="9891" spans="15:15" x14ac:dyDescent="0.15">
      <c r="O9891" s="54"/>
    </row>
    <row r="9892" spans="15:15" x14ac:dyDescent="0.15">
      <c r="O9892" s="54"/>
    </row>
    <row r="9893" spans="15:15" x14ac:dyDescent="0.15">
      <c r="O9893" s="54"/>
    </row>
    <row r="9894" spans="15:15" x14ac:dyDescent="0.15">
      <c r="O9894" s="54"/>
    </row>
    <row r="9895" spans="15:15" x14ac:dyDescent="0.15">
      <c r="O9895" s="54"/>
    </row>
    <row r="9896" spans="15:15" x14ac:dyDescent="0.15">
      <c r="O9896" s="54"/>
    </row>
    <row r="9897" spans="15:15" x14ac:dyDescent="0.15">
      <c r="O9897" s="54"/>
    </row>
    <row r="9898" spans="15:15" x14ac:dyDescent="0.15">
      <c r="O9898" s="54"/>
    </row>
    <row r="9899" spans="15:15" x14ac:dyDescent="0.15">
      <c r="O9899" s="54"/>
    </row>
    <row r="9900" spans="15:15" x14ac:dyDescent="0.15">
      <c r="O9900" s="54"/>
    </row>
    <row r="9901" spans="15:15" x14ac:dyDescent="0.15">
      <c r="O9901" s="54"/>
    </row>
    <row r="9902" spans="15:15" x14ac:dyDescent="0.15">
      <c r="O9902" s="54"/>
    </row>
    <row r="9903" spans="15:15" x14ac:dyDescent="0.15">
      <c r="O9903" s="54"/>
    </row>
    <row r="9904" spans="15:15" x14ac:dyDescent="0.15">
      <c r="O9904" s="54"/>
    </row>
    <row r="9905" spans="15:15" x14ac:dyDescent="0.15">
      <c r="O9905" s="54"/>
    </row>
    <row r="9906" spans="15:15" x14ac:dyDescent="0.15">
      <c r="O9906" s="54"/>
    </row>
    <row r="9907" spans="15:15" x14ac:dyDescent="0.15">
      <c r="O9907" s="54"/>
    </row>
    <row r="9908" spans="15:15" x14ac:dyDescent="0.15">
      <c r="O9908" s="54"/>
    </row>
    <row r="9909" spans="15:15" x14ac:dyDescent="0.15">
      <c r="O9909" s="54"/>
    </row>
    <row r="9910" spans="15:15" x14ac:dyDescent="0.15">
      <c r="O9910" s="54"/>
    </row>
    <row r="9911" spans="15:15" x14ac:dyDescent="0.15">
      <c r="O9911" s="54"/>
    </row>
    <row r="9912" spans="15:15" x14ac:dyDescent="0.15">
      <c r="O9912" s="54"/>
    </row>
    <row r="9913" spans="15:15" x14ac:dyDescent="0.15">
      <c r="O9913" s="54"/>
    </row>
    <row r="9914" spans="15:15" x14ac:dyDescent="0.15">
      <c r="O9914" s="54"/>
    </row>
    <row r="9915" spans="15:15" x14ac:dyDescent="0.15">
      <c r="O9915" s="54"/>
    </row>
    <row r="9916" spans="15:15" x14ac:dyDescent="0.15">
      <c r="O9916" s="54"/>
    </row>
    <row r="9917" spans="15:15" x14ac:dyDescent="0.15">
      <c r="O9917" s="54"/>
    </row>
    <row r="9918" spans="15:15" x14ac:dyDescent="0.15">
      <c r="O9918" s="54"/>
    </row>
    <row r="9919" spans="15:15" x14ac:dyDescent="0.15">
      <c r="O9919" s="54"/>
    </row>
    <row r="9920" spans="15:15" x14ac:dyDescent="0.15">
      <c r="O9920" s="54"/>
    </row>
    <row r="9921" spans="15:15" x14ac:dyDescent="0.15">
      <c r="O9921" s="54"/>
    </row>
    <row r="9922" spans="15:15" x14ac:dyDescent="0.15">
      <c r="O9922" s="54"/>
    </row>
    <row r="9923" spans="15:15" x14ac:dyDescent="0.15">
      <c r="O9923" s="54"/>
    </row>
    <row r="9924" spans="15:15" x14ac:dyDescent="0.15">
      <c r="O9924" s="54"/>
    </row>
    <row r="9925" spans="15:15" x14ac:dyDescent="0.15">
      <c r="O9925" s="54"/>
    </row>
    <row r="9926" spans="15:15" x14ac:dyDescent="0.15">
      <c r="O9926" s="54"/>
    </row>
    <row r="9927" spans="15:15" x14ac:dyDescent="0.15">
      <c r="O9927" s="54"/>
    </row>
    <row r="9928" spans="15:15" x14ac:dyDescent="0.15">
      <c r="O9928" s="54"/>
    </row>
    <row r="9929" spans="15:15" x14ac:dyDescent="0.15">
      <c r="O9929" s="54"/>
    </row>
    <row r="9930" spans="15:15" x14ac:dyDescent="0.15">
      <c r="O9930" s="54"/>
    </row>
    <row r="9931" spans="15:15" x14ac:dyDescent="0.15">
      <c r="O9931" s="54"/>
    </row>
    <row r="9932" spans="15:15" x14ac:dyDescent="0.15">
      <c r="O9932" s="54"/>
    </row>
    <row r="9933" spans="15:15" x14ac:dyDescent="0.15">
      <c r="O9933" s="54"/>
    </row>
    <row r="9934" spans="15:15" x14ac:dyDescent="0.15">
      <c r="O9934" s="54"/>
    </row>
    <row r="9935" spans="15:15" x14ac:dyDescent="0.15">
      <c r="O9935" s="54"/>
    </row>
    <row r="9936" spans="15:15" x14ac:dyDescent="0.15">
      <c r="O9936" s="54"/>
    </row>
    <row r="9937" spans="15:15" x14ac:dyDescent="0.15">
      <c r="O9937" s="54"/>
    </row>
    <row r="9938" spans="15:15" x14ac:dyDescent="0.15">
      <c r="O9938" s="54"/>
    </row>
    <row r="9939" spans="15:15" x14ac:dyDescent="0.15">
      <c r="O9939" s="54"/>
    </row>
    <row r="9940" spans="15:15" x14ac:dyDescent="0.15">
      <c r="O9940" s="54"/>
    </row>
    <row r="9941" spans="15:15" x14ac:dyDescent="0.15">
      <c r="O9941" s="54"/>
    </row>
    <row r="9942" spans="15:15" x14ac:dyDescent="0.15">
      <c r="O9942" s="54"/>
    </row>
    <row r="9943" spans="15:15" x14ac:dyDescent="0.15">
      <c r="O9943" s="54"/>
    </row>
    <row r="9944" spans="15:15" x14ac:dyDescent="0.15">
      <c r="O9944" s="54"/>
    </row>
    <row r="9945" spans="15:15" x14ac:dyDescent="0.15">
      <c r="O9945" s="54"/>
    </row>
    <row r="9946" spans="15:15" x14ac:dyDescent="0.15">
      <c r="O9946" s="54"/>
    </row>
    <row r="9947" spans="15:15" x14ac:dyDescent="0.15">
      <c r="O9947" s="54"/>
    </row>
    <row r="9948" spans="15:15" x14ac:dyDescent="0.15">
      <c r="O9948" s="54"/>
    </row>
    <row r="9949" spans="15:15" x14ac:dyDescent="0.15">
      <c r="O9949" s="54"/>
    </row>
    <row r="9950" spans="15:15" x14ac:dyDescent="0.15">
      <c r="O9950" s="54"/>
    </row>
    <row r="9951" spans="15:15" x14ac:dyDescent="0.15">
      <c r="O9951" s="54"/>
    </row>
    <row r="9952" spans="15:15" x14ac:dyDescent="0.15">
      <c r="O9952" s="54"/>
    </row>
    <row r="9953" spans="15:15" x14ac:dyDescent="0.15">
      <c r="O9953" s="54"/>
    </row>
    <row r="9954" spans="15:15" x14ac:dyDescent="0.15">
      <c r="O9954" s="54"/>
    </row>
    <row r="9955" spans="15:15" x14ac:dyDescent="0.15">
      <c r="O9955" s="54"/>
    </row>
    <row r="9956" spans="15:15" x14ac:dyDescent="0.15">
      <c r="O9956" s="54"/>
    </row>
    <row r="9957" spans="15:15" x14ac:dyDescent="0.15">
      <c r="O9957" s="54"/>
    </row>
    <row r="9958" spans="15:15" x14ac:dyDescent="0.15">
      <c r="O9958" s="54"/>
    </row>
    <row r="9959" spans="15:15" x14ac:dyDescent="0.15">
      <c r="O9959" s="54"/>
    </row>
    <row r="9960" spans="15:15" x14ac:dyDescent="0.15">
      <c r="O9960" s="54"/>
    </row>
    <row r="9961" spans="15:15" x14ac:dyDescent="0.15">
      <c r="O9961" s="54"/>
    </row>
    <row r="9962" spans="15:15" x14ac:dyDescent="0.15">
      <c r="O9962" s="54"/>
    </row>
    <row r="9963" spans="15:15" x14ac:dyDescent="0.15">
      <c r="O9963" s="54"/>
    </row>
    <row r="9964" spans="15:15" x14ac:dyDescent="0.15">
      <c r="O9964" s="54"/>
    </row>
    <row r="9965" spans="15:15" x14ac:dyDescent="0.15">
      <c r="O9965" s="54"/>
    </row>
    <row r="9966" spans="15:15" x14ac:dyDescent="0.15">
      <c r="O9966" s="54"/>
    </row>
    <row r="9967" spans="15:15" x14ac:dyDescent="0.15">
      <c r="O9967" s="54"/>
    </row>
    <row r="9968" spans="15:15" x14ac:dyDescent="0.15">
      <c r="O9968" s="54"/>
    </row>
    <row r="9969" spans="15:15" x14ac:dyDescent="0.15">
      <c r="O9969" s="54"/>
    </row>
    <row r="9970" spans="15:15" x14ac:dyDescent="0.15">
      <c r="O9970" s="54"/>
    </row>
    <row r="9971" spans="15:15" x14ac:dyDescent="0.15">
      <c r="O9971" s="54"/>
    </row>
    <row r="9972" spans="15:15" x14ac:dyDescent="0.15">
      <c r="O9972" s="54"/>
    </row>
    <row r="9973" spans="15:15" x14ac:dyDescent="0.15">
      <c r="O9973" s="54"/>
    </row>
    <row r="9974" spans="15:15" x14ac:dyDescent="0.15">
      <c r="O9974" s="54"/>
    </row>
    <row r="9975" spans="15:15" x14ac:dyDescent="0.15">
      <c r="O9975" s="54"/>
    </row>
    <row r="9976" spans="15:15" x14ac:dyDescent="0.15">
      <c r="O9976" s="54"/>
    </row>
    <row r="9977" spans="15:15" x14ac:dyDescent="0.15">
      <c r="O9977" s="54"/>
    </row>
    <row r="9978" spans="15:15" x14ac:dyDescent="0.15">
      <c r="O9978" s="54"/>
    </row>
    <row r="9979" spans="15:15" x14ac:dyDescent="0.15">
      <c r="O9979" s="54"/>
    </row>
    <row r="9980" spans="15:15" x14ac:dyDescent="0.15">
      <c r="O9980" s="54"/>
    </row>
    <row r="9981" spans="15:15" x14ac:dyDescent="0.15">
      <c r="O9981" s="54"/>
    </row>
    <row r="9982" spans="15:15" x14ac:dyDescent="0.15">
      <c r="O9982" s="54"/>
    </row>
    <row r="9983" spans="15:15" x14ac:dyDescent="0.15">
      <c r="O9983" s="54"/>
    </row>
    <row r="9984" spans="15:15" x14ac:dyDescent="0.15">
      <c r="O9984" s="54"/>
    </row>
    <row r="9985" spans="15:15" x14ac:dyDescent="0.15">
      <c r="O9985" s="54"/>
    </row>
    <row r="9986" spans="15:15" x14ac:dyDescent="0.15">
      <c r="O9986" s="54"/>
    </row>
    <row r="9987" spans="15:15" x14ac:dyDescent="0.15">
      <c r="O9987" s="54"/>
    </row>
    <row r="9988" spans="15:15" x14ac:dyDescent="0.15">
      <c r="O9988" s="54"/>
    </row>
    <row r="9989" spans="15:15" x14ac:dyDescent="0.15">
      <c r="O9989" s="54"/>
    </row>
    <row r="9990" spans="15:15" x14ac:dyDescent="0.15">
      <c r="O9990" s="54"/>
    </row>
    <row r="9991" spans="15:15" x14ac:dyDescent="0.15">
      <c r="O9991" s="54"/>
    </row>
    <row r="9992" spans="15:15" x14ac:dyDescent="0.15">
      <c r="O9992" s="54"/>
    </row>
    <row r="9993" spans="15:15" x14ac:dyDescent="0.15">
      <c r="O9993" s="54"/>
    </row>
    <row r="9994" spans="15:15" x14ac:dyDescent="0.15">
      <c r="O9994" s="54"/>
    </row>
    <row r="9995" spans="15:15" x14ac:dyDescent="0.15">
      <c r="O9995" s="54"/>
    </row>
    <row r="9996" spans="15:15" x14ac:dyDescent="0.15">
      <c r="O9996" s="54"/>
    </row>
    <row r="9997" spans="15:15" x14ac:dyDescent="0.15">
      <c r="O9997" s="54"/>
    </row>
    <row r="9998" spans="15:15" x14ac:dyDescent="0.15">
      <c r="O9998" s="54"/>
    </row>
    <row r="9999" spans="15:15" x14ac:dyDescent="0.15">
      <c r="O9999" s="54"/>
    </row>
    <row r="10000" spans="15:15" x14ac:dyDescent="0.15">
      <c r="O10000" s="54"/>
    </row>
    <row r="10001" spans="15:15" x14ac:dyDescent="0.15">
      <c r="O10001" s="54"/>
    </row>
    <row r="10002" spans="15:15" x14ac:dyDescent="0.15">
      <c r="O10002" s="54"/>
    </row>
    <row r="10003" spans="15:15" x14ac:dyDescent="0.15">
      <c r="O10003" s="54"/>
    </row>
    <row r="10004" spans="15:15" x14ac:dyDescent="0.15">
      <c r="O10004" s="54"/>
    </row>
    <row r="10005" spans="15:15" x14ac:dyDescent="0.15">
      <c r="O10005" s="54"/>
    </row>
    <row r="10006" spans="15:15" x14ac:dyDescent="0.15">
      <c r="O10006" s="54"/>
    </row>
    <row r="10007" spans="15:15" x14ac:dyDescent="0.15">
      <c r="O10007" s="54"/>
    </row>
    <row r="10008" spans="15:15" x14ac:dyDescent="0.15">
      <c r="O10008" s="54"/>
    </row>
    <row r="10009" spans="15:15" x14ac:dyDescent="0.15">
      <c r="O10009" s="54"/>
    </row>
    <row r="10010" spans="15:15" x14ac:dyDescent="0.15">
      <c r="O10010" s="54"/>
    </row>
    <row r="10011" spans="15:15" x14ac:dyDescent="0.15">
      <c r="O10011" s="54"/>
    </row>
    <row r="10012" spans="15:15" x14ac:dyDescent="0.15">
      <c r="O10012" s="54"/>
    </row>
    <row r="10013" spans="15:15" x14ac:dyDescent="0.15">
      <c r="O10013" s="54"/>
    </row>
    <row r="10014" spans="15:15" x14ac:dyDescent="0.15">
      <c r="O10014" s="54"/>
    </row>
    <row r="10015" spans="15:15" x14ac:dyDescent="0.15">
      <c r="O10015" s="54"/>
    </row>
    <row r="10016" spans="15:15" x14ac:dyDescent="0.15">
      <c r="O10016" s="54"/>
    </row>
    <row r="10017" spans="15:15" x14ac:dyDescent="0.15">
      <c r="O10017" s="54"/>
    </row>
    <row r="10018" spans="15:15" x14ac:dyDescent="0.15">
      <c r="O10018" s="54"/>
    </row>
    <row r="10019" spans="15:15" x14ac:dyDescent="0.15">
      <c r="O10019" s="54"/>
    </row>
    <row r="10020" spans="15:15" x14ac:dyDescent="0.15">
      <c r="O10020" s="54"/>
    </row>
    <row r="10021" spans="15:15" x14ac:dyDescent="0.15">
      <c r="O10021" s="54"/>
    </row>
    <row r="10022" spans="15:15" x14ac:dyDescent="0.15">
      <c r="O10022" s="54"/>
    </row>
    <row r="10023" spans="15:15" x14ac:dyDescent="0.15">
      <c r="O10023" s="54"/>
    </row>
    <row r="10024" spans="15:15" x14ac:dyDescent="0.15">
      <c r="O10024" s="54"/>
    </row>
    <row r="10025" spans="15:15" x14ac:dyDescent="0.15">
      <c r="O10025" s="54"/>
    </row>
    <row r="10026" spans="15:15" x14ac:dyDescent="0.15">
      <c r="O10026" s="54"/>
    </row>
    <row r="10027" spans="15:15" x14ac:dyDescent="0.15">
      <c r="O10027" s="54"/>
    </row>
    <row r="10028" spans="15:15" x14ac:dyDescent="0.15">
      <c r="O10028" s="54"/>
    </row>
    <row r="10029" spans="15:15" x14ac:dyDescent="0.15">
      <c r="O10029" s="54"/>
    </row>
    <row r="10030" spans="15:15" x14ac:dyDescent="0.15">
      <c r="O10030" s="54"/>
    </row>
    <row r="10031" spans="15:15" x14ac:dyDescent="0.15">
      <c r="O10031" s="54"/>
    </row>
    <row r="10032" spans="15:15" x14ac:dyDescent="0.15">
      <c r="O10032" s="54"/>
    </row>
    <row r="10033" spans="15:15" x14ac:dyDescent="0.15">
      <c r="O10033" s="54"/>
    </row>
    <row r="10034" spans="15:15" x14ac:dyDescent="0.15">
      <c r="O10034" s="54"/>
    </row>
    <row r="10035" spans="15:15" x14ac:dyDescent="0.15">
      <c r="O10035" s="54"/>
    </row>
    <row r="10036" spans="15:15" x14ac:dyDescent="0.15">
      <c r="O10036" s="54"/>
    </row>
    <row r="10037" spans="15:15" x14ac:dyDescent="0.15">
      <c r="O10037" s="54"/>
    </row>
    <row r="10038" spans="15:15" x14ac:dyDescent="0.15">
      <c r="O10038" s="54"/>
    </row>
    <row r="10039" spans="15:15" x14ac:dyDescent="0.15">
      <c r="O10039" s="54"/>
    </row>
    <row r="10040" spans="15:15" x14ac:dyDescent="0.15">
      <c r="O10040" s="54"/>
    </row>
    <row r="10041" spans="15:15" x14ac:dyDescent="0.15">
      <c r="O10041" s="54"/>
    </row>
    <row r="10042" spans="15:15" x14ac:dyDescent="0.15">
      <c r="O10042" s="54"/>
    </row>
    <row r="10043" spans="15:15" x14ac:dyDescent="0.15">
      <c r="O10043" s="54"/>
    </row>
    <row r="10044" spans="15:15" x14ac:dyDescent="0.15">
      <c r="O10044" s="54"/>
    </row>
    <row r="10045" spans="15:15" x14ac:dyDescent="0.15">
      <c r="O10045" s="54"/>
    </row>
    <row r="10046" spans="15:15" x14ac:dyDescent="0.15">
      <c r="O10046" s="54"/>
    </row>
    <row r="10047" spans="15:15" x14ac:dyDescent="0.15">
      <c r="O10047" s="54"/>
    </row>
    <row r="10048" spans="15:15" x14ac:dyDescent="0.15">
      <c r="O10048" s="54"/>
    </row>
    <row r="10049" spans="15:15" x14ac:dyDescent="0.15">
      <c r="O10049" s="54"/>
    </row>
    <row r="10050" spans="15:15" x14ac:dyDescent="0.15">
      <c r="O10050" s="54"/>
    </row>
    <row r="10051" spans="15:15" x14ac:dyDescent="0.15">
      <c r="O10051" s="54"/>
    </row>
    <row r="10052" spans="15:15" x14ac:dyDescent="0.15">
      <c r="O10052" s="54"/>
    </row>
    <row r="10053" spans="15:15" x14ac:dyDescent="0.15">
      <c r="O10053" s="54"/>
    </row>
    <row r="10054" spans="15:15" x14ac:dyDescent="0.15">
      <c r="O10054" s="54"/>
    </row>
    <row r="10055" spans="15:15" x14ac:dyDescent="0.15">
      <c r="O10055" s="54"/>
    </row>
    <row r="10056" spans="15:15" x14ac:dyDescent="0.15">
      <c r="O10056" s="54"/>
    </row>
    <row r="10057" spans="15:15" x14ac:dyDescent="0.15">
      <c r="O10057" s="54"/>
    </row>
    <row r="10058" spans="15:15" x14ac:dyDescent="0.15">
      <c r="O10058" s="54"/>
    </row>
    <row r="10059" spans="15:15" x14ac:dyDescent="0.15">
      <c r="O10059" s="54"/>
    </row>
    <row r="10060" spans="15:15" x14ac:dyDescent="0.15">
      <c r="O10060" s="54"/>
    </row>
    <row r="10061" spans="15:15" x14ac:dyDescent="0.15">
      <c r="O10061" s="54"/>
    </row>
    <row r="10062" spans="15:15" x14ac:dyDescent="0.15">
      <c r="O10062" s="54"/>
    </row>
    <row r="10063" spans="15:15" x14ac:dyDescent="0.15">
      <c r="O10063" s="54"/>
    </row>
    <row r="10064" spans="15:15" x14ac:dyDescent="0.15">
      <c r="O10064" s="54"/>
    </row>
    <row r="10065" spans="15:15" x14ac:dyDescent="0.15">
      <c r="O10065" s="54"/>
    </row>
    <row r="10066" spans="15:15" x14ac:dyDescent="0.15">
      <c r="O10066" s="54"/>
    </row>
    <row r="10067" spans="15:15" x14ac:dyDescent="0.15">
      <c r="O10067" s="54"/>
    </row>
    <row r="10068" spans="15:15" x14ac:dyDescent="0.15">
      <c r="O10068" s="54"/>
    </row>
    <row r="10069" spans="15:15" x14ac:dyDescent="0.15">
      <c r="O10069" s="54"/>
    </row>
    <row r="10070" spans="15:15" x14ac:dyDescent="0.15">
      <c r="O10070" s="54"/>
    </row>
    <row r="10071" spans="15:15" x14ac:dyDescent="0.15">
      <c r="O10071" s="54"/>
    </row>
    <row r="10072" spans="15:15" x14ac:dyDescent="0.15">
      <c r="O10072" s="54"/>
    </row>
    <row r="10073" spans="15:15" x14ac:dyDescent="0.15">
      <c r="O10073" s="54"/>
    </row>
    <row r="10074" spans="15:15" x14ac:dyDescent="0.15">
      <c r="O10074" s="54"/>
    </row>
    <row r="10075" spans="15:15" x14ac:dyDescent="0.15">
      <c r="O10075" s="54"/>
    </row>
    <row r="10076" spans="15:15" x14ac:dyDescent="0.15">
      <c r="O10076" s="54"/>
    </row>
    <row r="10077" spans="15:15" x14ac:dyDescent="0.15">
      <c r="O10077" s="54"/>
    </row>
    <row r="10078" spans="15:15" x14ac:dyDescent="0.15">
      <c r="O10078" s="54"/>
    </row>
    <row r="10079" spans="15:15" x14ac:dyDescent="0.15">
      <c r="O10079" s="54"/>
    </row>
    <row r="10080" spans="15:15" x14ac:dyDescent="0.15">
      <c r="O10080" s="54"/>
    </row>
    <row r="10081" spans="15:15" x14ac:dyDescent="0.15">
      <c r="O10081" s="54"/>
    </row>
    <row r="10082" spans="15:15" x14ac:dyDescent="0.15">
      <c r="O10082" s="54"/>
    </row>
    <row r="10083" spans="15:15" x14ac:dyDescent="0.15">
      <c r="O10083" s="54"/>
    </row>
    <row r="10084" spans="15:15" x14ac:dyDescent="0.15">
      <c r="O10084" s="54"/>
    </row>
    <row r="10085" spans="15:15" x14ac:dyDescent="0.15">
      <c r="O10085" s="54"/>
    </row>
    <row r="10086" spans="15:15" x14ac:dyDescent="0.15">
      <c r="O10086" s="54"/>
    </row>
    <row r="10087" spans="15:15" x14ac:dyDescent="0.15">
      <c r="O10087" s="54"/>
    </row>
    <row r="10088" spans="15:15" x14ac:dyDescent="0.15">
      <c r="O10088" s="54"/>
    </row>
    <row r="10089" spans="15:15" x14ac:dyDescent="0.15">
      <c r="O10089" s="54"/>
    </row>
    <row r="10090" spans="15:15" x14ac:dyDescent="0.15">
      <c r="O10090" s="54"/>
    </row>
    <row r="10091" spans="15:15" x14ac:dyDescent="0.15">
      <c r="O10091" s="54"/>
    </row>
    <row r="10092" spans="15:15" x14ac:dyDescent="0.15">
      <c r="O10092" s="54"/>
    </row>
    <row r="10093" spans="15:15" x14ac:dyDescent="0.15">
      <c r="O10093" s="54"/>
    </row>
    <row r="10094" spans="15:15" x14ac:dyDescent="0.15">
      <c r="O10094" s="54"/>
    </row>
    <row r="10095" spans="15:15" x14ac:dyDescent="0.15">
      <c r="O10095" s="54"/>
    </row>
    <row r="10096" spans="15:15" x14ac:dyDescent="0.15">
      <c r="O10096" s="54"/>
    </row>
    <row r="10097" spans="15:15" x14ac:dyDescent="0.15">
      <c r="O10097" s="54"/>
    </row>
    <row r="10098" spans="15:15" x14ac:dyDescent="0.15">
      <c r="O10098" s="54"/>
    </row>
    <row r="10099" spans="15:15" x14ac:dyDescent="0.15">
      <c r="O10099" s="54"/>
    </row>
    <row r="10100" spans="15:15" x14ac:dyDescent="0.15">
      <c r="O10100" s="54"/>
    </row>
    <row r="10101" spans="15:15" x14ac:dyDescent="0.15">
      <c r="O10101" s="54"/>
    </row>
    <row r="10102" spans="15:15" x14ac:dyDescent="0.15">
      <c r="O10102" s="54"/>
    </row>
    <row r="10103" spans="15:15" x14ac:dyDescent="0.15">
      <c r="O10103" s="54"/>
    </row>
    <row r="10104" spans="15:15" x14ac:dyDescent="0.15">
      <c r="O10104" s="54"/>
    </row>
    <row r="10105" spans="15:15" x14ac:dyDescent="0.15">
      <c r="O10105" s="54"/>
    </row>
    <row r="10106" spans="15:15" x14ac:dyDescent="0.15">
      <c r="O10106" s="54"/>
    </row>
    <row r="10107" spans="15:15" x14ac:dyDescent="0.15">
      <c r="O10107" s="54"/>
    </row>
    <row r="10108" spans="15:15" x14ac:dyDescent="0.15">
      <c r="O10108" s="54"/>
    </row>
    <row r="10109" spans="15:15" x14ac:dyDescent="0.15">
      <c r="O10109" s="54"/>
    </row>
    <row r="10110" spans="15:15" x14ac:dyDescent="0.15">
      <c r="O10110" s="54"/>
    </row>
    <row r="10111" spans="15:15" x14ac:dyDescent="0.15">
      <c r="O10111" s="54"/>
    </row>
    <row r="10112" spans="15:15" x14ac:dyDescent="0.15">
      <c r="O10112" s="54"/>
    </row>
    <row r="10113" spans="15:15" x14ac:dyDescent="0.15">
      <c r="O10113" s="54"/>
    </row>
    <row r="10114" spans="15:15" x14ac:dyDescent="0.15">
      <c r="O10114" s="54"/>
    </row>
    <row r="10115" spans="15:15" x14ac:dyDescent="0.15">
      <c r="O10115" s="54"/>
    </row>
    <row r="10116" spans="15:15" x14ac:dyDescent="0.15">
      <c r="O10116" s="54"/>
    </row>
    <row r="10117" spans="15:15" x14ac:dyDescent="0.15">
      <c r="O10117" s="54"/>
    </row>
    <row r="10118" spans="15:15" x14ac:dyDescent="0.15">
      <c r="O10118" s="54"/>
    </row>
    <row r="10119" spans="15:15" x14ac:dyDescent="0.15">
      <c r="O10119" s="54"/>
    </row>
    <row r="10120" spans="15:15" x14ac:dyDescent="0.15">
      <c r="O10120" s="54"/>
    </row>
    <row r="10121" spans="15:15" x14ac:dyDescent="0.15">
      <c r="O10121" s="54"/>
    </row>
    <row r="10122" spans="15:15" x14ac:dyDescent="0.15">
      <c r="O10122" s="54"/>
    </row>
    <row r="10123" spans="15:15" x14ac:dyDescent="0.15">
      <c r="O10123" s="54"/>
    </row>
    <row r="10124" spans="15:15" x14ac:dyDescent="0.15">
      <c r="O10124" s="54"/>
    </row>
    <row r="10125" spans="15:15" x14ac:dyDescent="0.15">
      <c r="O10125" s="54"/>
    </row>
    <row r="10126" spans="15:15" x14ac:dyDescent="0.15">
      <c r="O10126" s="54"/>
    </row>
    <row r="10127" spans="15:15" x14ac:dyDescent="0.15">
      <c r="O10127" s="54"/>
    </row>
    <row r="10128" spans="15:15" x14ac:dyDescent="0.15">
      <c r="O10128" s="54"/>
    </row>
    <row r="10129" spans="15:15" x14ac:dyDescent="0.15">
      <c r="O10129" s="54"/>
    </row>
    <row r="10130" spans="15:15" x14ac:dyDescent="0.15">
      <c r="O10130" s="54"/>
    </row>
    <row r="10131" spans="15:15" x14ac:dyDescent="0.15">
      <c r="O10131" s="54"/>
    </row>
    <row r="10132" spans="15:15" x14ac:dyDescent="0.15">
      <c r="O10132" s="54"/>
    </row>
    <row r="10133" spans="15:15" x14ac:dyDescent="0.15">
      <c r="O10133" s="54"/>
    </row>
    <row r="10134" spans="15:15" x14ac:dyDescent="0.15">
      <c r="O10134" s="54"/>
    </row>
    <row r="10135" spans="15:15" x14ac:dyDescent="0.15">
      <c r="O10135" s="54"/>
    </row>
    <row r="10136" spans="15:15" x14ac:dyDescent="0.15">
      <c r="O10136" s="54"/>
    </row>
    <row r="10137" spans="15:15" x14ac:dyDescent="0.15">
      <c r="O10137" s="54"/>
    </row>
    <row r="10138" spans="15:15" x14ac:dyDescent="0.15">
      <c r="O10138" s="54"/>
    </row>
    <row r="10139" spans="15:15" x14ac:dyDescent="0.15">
      <c r="O10139" s="54"/>
    </row>
    <row r="10140" spans="15:15" x14ac:dyDescent="0.15">
      <c r="O10140" s="54"/>
    </row>
    <row r="10141" spans="15:15" x14ac:dyDescent="0.15">
      <c r="O10141" s="54"/>
    </row>
    <row r="10142" spans="15:15" x14ac:dyDescent="0.15">
      <c r="O10142" s="54"/>
    </row>
    <row r="10143" spans="15:15" x14ac:dyDescent="0.15">
      <c r="O10143" s="54"/>
    </row>
    <row r="10144" spans="15:15" x14ac:dyDescent="0.15">
      <c r="O10144" s="54"/>
    </row>
    <row r="10145" spans="15:15" x14ac:dyDescent="0.15">
      <c r="O10145" s="54"/>
    </row>
    <row r="10146" spans="15:15" x14ac:dyDescent="0.15">
      <c r="O10146" s="54"/>
    </row>
    <row r="10147" spans="15:15" x14ac:dyDescent="0.15">
      <c r="O10147" s="54"/>
    </row>
    <row r="10148" spans="15:15" x14ac:dyDescent="0.15">
      <c r="O10148" s="54"/>
    </row>
    <row r="10149" spans="15:15" x14ac:dyDescent="0.15">
      <c r="O10149" s="54"/>
    </row>
    <row r="10150" spans="15:15" x14ac:dyDescent="0.15">
      <c r="O10150" s="54"/>
    </row>
    <row r="10151" spans="15:15" x14ac:dyDescent="0.15">
      <c r="O10151" s="54"/>
    </row>
    <row r="10152" spans="15:15" x14ac:dyDescent="0.15">
      <c r="O10152" s="54"/>
    </row>
    <row r="10153" spans="15:15" x14ac:dyDescent="0.15">
      <c r="O10153" s="54"/>
    </row>
    <row r="10154" spans="15:15" x14ac:dyDescent="0.15">
      <c r="O10154" s="54"/>
    </row>
    <row r="10155" spans="15:15" x14ac:dyDescent="0.15">
      <c r="O10155" s="54"/>
    </row>
    <row r="10156" spans="15:15" x14ac:dyDescent="0.15">
      <c r="O10156" s="54"/>
    </row>
    <row r="10157" spans="15:15" x14ac:dyDescent="0.15">
      <c r="O10157" s="54"/>
    </row>
    <row r="10158" spans="15:15" x14ac:dyDescent="0.15">
      <c r="O10158" s="54"/>
    </row>
    <row r="10159" spans="15:15" x14ac:dyDescent="0.15">
      <c r="O10159" s="54"/>
    </row>
    <row r="10160" spans="15:15" x14ac:dyDescent="0.15">
      <c r="O10160" s="54"/>
    </row>
    <row r="10161" spans="15:15" x14ac:dyDescent="0.15">
      <c r="O10161" s="54"/>
    </row>
    <row r="10162" spans="15:15" x14ac:dyDescent="0.15">
      <c r="O10162" s="54"/>
    </row>
    <row r="10163" spans="15:15" x14ac:dyDescent="0.15">
      <c r="O10163" s="54"/>
    </row>
    <row r="10164" spans="15:15" x14ac:dyDescent="0.15">
      <c r="O10164" s="54"/>
    </row>
    <row r="10165" spans="15:15" x14ac:dyDescent="0.15">
      <c r="O10165" s="54"/>
    </row>
    <row r="10166" spans="15:15" x14ac:dyDescent="0.15">
      <c r="O10166" s="54"/>
    </row>
    <row r="10167" spans="15:15" x14ac:dyDescent="0.15">
      <c r="O10167" s="54"/>
    </row>
    <row r="10168" spans="15:15" x14ac:dyDescent="0.15">
      <c r="O10168" s="54"/>
    </row>
    <row r="10169" spans="15:15" x14ac:dyDescent="0.15">
      <c r="O10169" s="54"/>
    </row>
    <row r="10170" spans="15:15" x14ac:dyDescent="0.15">
      <c r="O10170" s="54"/>
    </row>
    <row r="10171" spans="15:15" x14ac:dyDescent="0.15">
      <c r="O10171" s="54"/>
    </row>
    <row r="10172" spans="15:15" x14ac:dyDescent="0.15">
      <c r="O10172" s="54"/>
    </row>
    <row r="10173" spans="15:15" x14ac:dyDescent="0.15">
      <c r="O10173" s="54"/>
    </row>
    <row r="10174" spans="15:15" x14ac:dyDescent="0.15">
      <c r="O10174" s="54"/>
    </row>
    <row r="10175" spans="15:15" x14ac:dyDescent="0.15">
      <c r="O10175" s="54"/>
    </row>
    <row r="10176" spans="15:15" x14ac:dyDescent="0.15">
      <c r="O10176" s="54"/>
    </row>
    <row r="10177" spans="15:15" x14ac:dyDescent="0.15">
      <c r="O10177" s="54"/>
    </row>
    <row r="10178" spans="15:15" x14ac:dyDescent="0.15">
      <c r="O10178" s="54"/>
    </row>
    <row r="10179" spans="15:15" x14ac:dyDescent="0.15">
      <c r="O10179" s="54"/>
    </row>
    <row r="10180" spans="15:15" x14ac:dyDescent="0.15">
      <c r="O10180" s="54"/>
    </row>
    <row r="10181" spans="15:15" x14ac:dyDescent="0.15">
      <c r="O10181" s="54"/>
    </row>
    <row r="10182" spans="15:15" x14ac:dyDescent="0.15">
      <c r="O10182" s="54"/>
    </row>
    <row r="10183" spans="15:15" x14ac:dyDescent="0.15">
      <c r="O10183" s="54"/>
    </row>
    <row r="10184" spans="15:15" x14ac:dyDescent="0.15">
      <c r="O10184" s="54"/>
    </row>
    <row r="10185" spans="15:15" x14ac:dyDescent="0.15">
      <c r="O10185" s="54"/>
    </row>
    <row r="10186" spans="15:15" x14ac:dyDescent="0.15">
      <c r="O10186" s="54"/>
    </row>
    <row r="10187" spans="15:15" x14ac:dyDescent="0.15">
      <c r="O10187" s="54"/>
    </row>
    <row r="10188" spans="15:15" x14ac:dyDescent="0.15">
      <c r="O10188" s="54"/>
    </row>
    <row r="10189" spans="15:15" x14ac:dyDescent="0.15">
      <c r="O10189" s="54"/>
    </row>
    <row r="10190" spans="15:15" x14ac:dyDescent="0.15">
      <c r="O10190" s="54"/>
    </row>
    <row r="10191" spans="15:15" x14ac:dyDescent="0.15">
      <c r="O10191" s="54"/>
    </row>
    <row r="10192" spans="15:15" x14ac:dyDescent="0.15">
      <c r="O10192" s="54"/>
    </row>
    <row r="10193" spans="15:15" x14ac:dyDescent="0.15">
      <c r="O10193" s="54"/>
    </row>
    <row r="10194" spans="15:15" x14ac:dyDescent="0.15">
      <c r="O10194" s="54"/>
    </row>
    <row r="10195" spans="15:15" x14ac:dyDescent="0.15">
      <c r="O10195" s="54"/>
    </row>
    <row r="10196" spans="15:15" x14ac:dyDescent="0.15">
      <c r="O10196" s="54"/>
    </row>
    <row r="10197" spans="15:15" x14ac:dyDescent="0.15">
      <c r="O10197" s="54"/>
    </row>
    <row r="10198" spans="15:15" x14ac:dyDescent="0.15">
      <c r="O10198" s="54"/>
    </row>
    <row r="10199" spans="15:15" x14ac:dyDescent="0.15">
      <c r="O10199" s="54"/>
    </row>
    <row r="10200" spans="15:15" x14ac:dyDescent="0.15">
      <c r="O10200" s="54"/>
    </row>
    <row r="10201" spans="15:15" x14ac:dyDescent="0.15">
      <c r="O10201" s="54"/>
    </row>
    <row r="10202" spans="15:15" x14ac:dyDescent="0.15">
      <c r="O10202" s="54"/>
    </row>
    <row r="10203" spans="15:15" x14ac:dyDescent="0.15">
      <c r="O10203" s="54"/>
    </row>
    <row r="10204" spans="15:15" x14ac:dyDescent="0.15">
      <c r="O10204" s="54"/>
    </row>
    <row r="10205" spans="15:15" x14ac:dyDescent="0.15">
      <c r="O10205" s="54"/>
    </row>
    <row r="10206" spans="15:15" x14ac:dyDescent="0.15">
      <c r="O10206" s="54"/>
    </row>
    <row r="10207" spans="15:15" x14ac:dyDescent="0.15">
      <c r="O10207" s="54"/>
    </row>
    <row r="10208" spans="15:15" x14ac:dyDescent="0.15">
      <c r="O10208" s="54"/>
    </row>
    <row r="10209" spans="15:15" x14ac:dyDescent="0.15">
      <c r="O10209" s="54"/>
    </row>
    <row r="10210" spans="15:15" x14ac:dyDescent="0.15">
      <c r="O10210" s="54"/>
    </row>
    <row r="10211" spans="15:15" x14ac:dyDescent="0.15">
      <c r="O10211" s="54"/>
    </row>
    <row r="10212" spans="15:15" x14ac:dyDescent="0.15">
      <c r="O10212" s="54"/>
    </row>
    <row r="10213" spans="15:15" x14ac:dyDescent="0.15">
      <c r="O10213" s="54"/>
    </row>
    <row r="10214" spans="15:15" x14ac:dyDescent="0.15">
      <c r="O10214" s="54"/>
    </row>
    <row r="10215" spans="15:15" x14ac:dyDescent="0.15">
      <c r="O10215" s="54"/>
    </row>
    <row r="10216" spans="15:15" x14ac:dyDescent="0.15">
      <c r="O10216" s="54"/>
    </row>
    <row r="10217" spans="15:15" x14ac:dyDescent="0.15">
      <c r="O10217" s="54"/>
    </row>
    <row r="10218" spans="15:15" x14ac:dyDescent="0.15">
      <c r="O10218" s="54"/>
    </row>
    <row r="10219" spans="15:15" x14ac:dyDescent="0.15">
      <c r="O10219" s="54"/>
    </row>
    <row r="10220" spans="15:15" x14ac:dyDescent="0.15">
      <c r="O10220" s="54"/>
    </row>
    <row r="10221" spans="15:15" x14ac:dyDescent="0.15">
      <c r="O10221" s="54"/>
    </row>
    <row r="10222" spans="15:15" x14ac:dyDescent="0.15">
      <c r="O10222" s="54"/>
    </row>
    <row r="10223" spans="15:15" x14ac:dyDescent="0.15">
      <c r="O10223" s="54"/>
    </row>
    <row r="10224" spans="15:15" x14ac:dyDescent="0.15">
      <c r="O10224" s="54"/>
    </row>
    <row r="10225" spans="15:15" x14ac:dyDescent="0.15">
      <c r="O10225" s="54"/>
    </row>
    <row r="10226" spans="15:15" x14ac:dyDescent="0.15">
      <c r="O10226" s="54"/>
    </row>
    <row r="10227" spans="15:15" x14ac:dyDescent="0.15">
      <c r="O10227" s="54"/>
    </row>
    <row r="10228" spans="15:15" x14ac:dyDescent="0.15">
      <c r="O10228" s="54"/>
    </row>
    <row r="10229" spans="15:15" x14ac:dyDescent="0.15">
      <c r="O10229" s="54"/>
    </row>
    <row r="10230" spans="15:15" x14ac:dyDescent="0.15">
      <c r="O10230" s="54"/>
    </row>
    <row r="10231" spans="15:15" x14ac:dyDescent="0.15">
      <c r="O10231" s="54"/>
    </row>
    <row r="10232" spans="15:15" x14ac:dyDescent="0.15">
      <c r="O10232" s="54"/>
    </row>
    <row r="10233" spans="15:15" x14ac:dyDescent="0.15">
      <c r="O10233" s="54"/>
    </row>
    <row r="10234" spans="15:15" x14ac:dyDescent="0.15">
      <c r="O10234" s="54"/>
    </row>
    <row r="10235" spans="15:15" x14ac:dyDescent="0.15">
      <c r="O10235" s="54"/>
    </row>
    <row r="10236" spans="15:15" x14ac:dyDescent="0.15">
      <c r="O10236" s="54"/>
    </row>
    <row r="10237" spans="15:15" x14ac:dyDescent="0.15">
      <c r="O10237" s="54"/>
    </row>
    <row r="10238" spans="15:15" x14ac:dyDescent="0.15">
      <c r="O10238" s="54"/>
    </row>
    <row r="10239" spans="15:15" x14ac:dyDescent="0.15">
      <c r="O10239" s="54"/>
    </row>
    <row r="10240" spans="15:15" x14ac:dyDescent="0.15">
      <c r="O10240" s="54"/>
    </row>
    <row r="10241" spans="15:15" x14ac:dyDescent="0.15">
      <c r="O10241" s="54"/>
    </row>
    <row r="10242" spans="15:15" x14ac:dyDescent="0.15">
      <c r="O10242" s="54"/>
    </row>
    <row r="10243" spans="15:15" x14ac:dyDescent="0.15">
      <c r="O10243" s="54"/>
    </row>
    <row r="10244" spans="15:15" x14ac:dyDescent="0.15">
      <c r="O10244" s="54"/>
    </row>
    <row r="10245" spans="15:15" x14ac:dyDescent="0.15">
      <c r="O10245" s="54"/>
    </row>
    <row r="10246" spans="15:15" x14ac:dyDescent="0.15">
      <c r="O10246" s="54"/>
    </row>
    <row r="10247" spans="15:15" x14ac:dyDescent="0.15">
      <c r="O10247" s="54"/>
    </row>
    <row r="10248" spans="15:15" x14ac:dyDescent="0.15">
      <c r="O10248" s="54"/>
    </row>
    <row r="10249" spans="15:15" x14ac:dyDescent="0.15">
      <c r="O10249" s="54"/>
    </row>
    <row r="10250" spans="15:15" x14ac:dyDescent="0.15">
      <c r="O10250" s="54"/>
    </row>
    <row r="10251" spans="15:15" x14ac:dyDescent="0.15">
      <c r="O10251" s="54"/>
    </row>
    <row r="10252" spans="15:15" x14ac:dyDescent="0.15">
      <c r="O10252" s="54"/>
    </row>
    <row r="10253" spans="15:15" x14ac:dyDescent="0.15">
      <c r="O10253" s="54"/>
    </row>
    <row r="10254" spans="15:15" x14ac:dyDescent="0.15">
      <c r="O10254" s="54"/>
    </row>
    <row r="10255" spans="15:15" x14ac:dyDescent="0.15">
      <c r="O10255" s="54"/>
    </row>
    <row r="10256" spans="15:15" x14ac:dyDescent="0.15">
      <c r="O10256" s="54"/>
    </row>
    <row r="10257" spans="15:15" x14ac:dyDescent="0.15">
      <c r="O10257" s="54"/>
    </row>
    <row r="10258" spans="15:15" x14ac:dyDescent="0.15">
      <c r="O10258" s="54"/>
    </row>
    <row r="10259" spans="15:15" x14ac:dyDescent="0.15">
      <c r="O10259" s="54"/>
    </row>
    <row r="10260" spans="15:15" x14ac:dyDescent="0.15">
      <c r="O10260" s="54"/>
    </row>
    <row r="10261" spans="15:15" x14ac:dyDescent="0.15">
      <c r="O10261" s="54"/>
    </row>
    <row r="10262" spans="15:15" x14ac:dyDescent="0.15">
      <c r="O10262" s="54"/>
    </row>
    <row r="10263" spans="15:15" x14ac:dyDescent="0.15">
      <c r="O10263" s="54"/>
    </row>
    <row r="10264" spans="15:15" x14ac:dyDescent="0.15">
      <c r="O10264" s="54"/>
    </row>
    <row r="10265" spans="15:15" x14ac:dyDescent="0.15">
      <c r="O10265" s="54"/>
    </row>
    <row r="10266" spans="15:15" x14ac:dyDescent="0.15">
      <c r="O10266" s="54"/>
    </row>
    <row r="10267" spans="15:15" x14ac:dyDescent="0.15">
      <c r="O10267" s="54"/>
    </row>
    <row r="10268" spans="15:15" x14ac:dyDescent="0.15">
      <c r="O10268" s="54"/>
    </row>
    <row r="10269" spans="15:15" x14ac:dyDescent="0.15">
      <c r="O10269" s="54"/>
    </row>
    <row r="10270" spans="15:15" x14ac:dyDescent="0.15">
      <c r="O10270" s="54"/>
    </row>
    <row r="10271" spans="15:15" x14ac:dyDescent="0.15">
      <c r="O10271" s="54"/>
    </row>
    <row r="10272" spans="15:15" x14ac:dyDescent="0.15">
      <c r="O10272" s="54"/>
    </row>
    <row r="10273" spans="15:15" x14ac:dyDescent="0.15">
      <c r="O10273" s="54"/>
    </row>
    <row r="10274" spans="15:15" x14ac:dyDescent="0.15">
      <c r="O10274" s="54"/>
    </row>
    <row r="10275" spans="15:15" x14ac:dyDescent="0.15">
      <c r="O10275" s="54"/>
    </row>
    <row r="10276" spans="15:15" x14ac:dyDescent="0.15">
      <c r="O10276" s="54"/>
    </row>
    <row r="10277" spans="15:15" x14ac:dyDescent="0.15">
      <c r="O10277" s="54"/>
    </row>
    <row r="10278" spans="15:15" x14ac:dyDescent="0.15">
      <c r="O10278" s="54"/>
    </row>
    <row r="10279" spans="15:15" x14ac:dyDescent="0.15">
      <c r="O10279" s="54"/>
    </row>
    <row r="10280" spans="15:15" x14ac:dyDescent="0.15">
      <c r="O10280" s="54"/>
    </row>
    <row r="10281" spans="15:15" x14ac:dyDescent="0.15">
      <c r="O10281" s="54"/>
    </row>
    <row r="10282" spans="15:15" x14ac:dyDescent="0.15">
      <c r="O10282" s="54"/>
    </row>
    <row r="10283" spans="15:15" x14ac:dyDescent="0.15">
      <c r="O10283" s="54"/>
    </row>
    <row r="10284" spans="15:15" x14ac:dyDescent="0.15">
      <c r="O10284" s="54"/>
    </row>
    <row r="10285" spans="15:15" x14ac:dyDescent="0.15">
      <c r="O10285" s="54"/>
    </row>
    <row r="10286" spans="15:15" x14ac:dyDescent="0.15">
      <c r="O10286" s="54"/>
    </row>
    <row r="10287" spans="15:15" x14ac:dyDescent="0.15">
      <c r="O10287" s="54"/>
    </row>
    <row r="10288" spans="15:15" x14ac:dyDescent="0.15">
      <c r="O10288" s="54"/>
    </row>
    <row r="10289" spans="15:15" x14ac:dyDescent="0.15">
      <c r="O10289" s="54"/>
    </row>
    <row r="10290" spans="15:15" x14ac:dyDescent="0.15">
      <c r="O10290" s="54"/>
    </row>
    <row r="10291" spans="15:15" x14ac:dyDescent="0.15">
      <c r="O10291" s="54"/>
    </row>
    <row r="10292" spans="15:15" x14ac:dyDescent="0.15">
      <c r="O10292" s="54"/>
    </row>
    <row r="10293" spans="15:15" x14ac:dyDescent="0.15">
      <c r="O10293" s="54"/>
    </row>
    <row r="10294" spans="15:15" x14ac:dyDescent="0.15">
      <c r="O10294" s="54"/>
    </row>
    <row r="10295" spans="15:15" x14ac:dyDescent="0.15">
      <c r="O10295" s="54"/>
    </row>
    <row r="10296" spans="15:15" x14ac:dyDescent="0.15">
      <c r="O10296" s="54"/>
    </row>
    <row r="10297" spans="15:15" x14ac:dyDescent="0.15">
      <c r="O10297" s="54"/>
    </row>
    <row r="10298" spans="15:15" x14ac:dyDescent="0.15">
      <c r="O10298" s="54"/>
    </row>
    <row r="10299" spans="15:15" x14ac:dyDescent="0.15">
      <c r="O10299" s="54"/>
    </row>
    <row r="10300" spans="15:15" x14ac:dyDescent="0.15">
      <c r="O10300" s="54"/>
    </row>
    <row r="10301" spans="15:15" x14ac:dyDescent="0.15">
      <c r="O10301" s="54"/>
    </row>
    <row r="10302" spans="15:15" x14ac:dyDescent="0.15">
      <c r="O10302" s="54"/>
    </row>
    <row r="10303" spans="15:15" x14ac:dyDescent="0.15">
      <c r="O10303" s="54"/>
    </row>
    <row r="10304" spans="15:15" x14ac:dyDescent="0.15">
      <c r="O10304" s="54"/>
    </row>
    <row r="10305" spans="15:15" x14ac:dyDescent="0.15">
      <c r="O10305" s="54"/>
    </row>
    <row r="10306" spans="15:15" x14ac:dyDescent="0.15">
      <c r="O10306" s="54"/>
    </row>
    <row r="10307" spans="15:15" x14ac:dyDescent="0.15">
      <c r="O10307" s="54"/>
    </row>
    <row r="10308" spans="15:15" x14ac:dyDescent="0.15">
      <c r="O10308" s="54"/>
    </row>
    <row r="10309" spans="15:15" x14ac:dyDescent="0.15">
      <c r="O10309" s="54"/>
    </row>
    <row r="10310" spans="15:15" x14ac:dyDescent="0.15">
      <c r="O10310" s="54"/>
    </row>
    <row r="10311" spans="15:15" x14ac:dyDescent="0.15">
      <c r="O10311" s="54"/>
    </row>
    <row r="10312" spans="15:15" x14ac:dyDescent="0.15">
      <c r="O10312" s="54"/>
    </row>
    <row r="10313" spans="15:15" x14ac:dyDescent="0.15">
      <c r="O10313" s="54"/>
    </row>
    <row r="10314" spans="15:15" x14ac:dyDescent="0.15">
      <c r="O10314" s="54"/>
    </row>
    <row r="10315" spans="15:15" x14ac:dyDescent="0.15">
      <c r="O10315" s="54"/>
    </row>
    <row r="10316" spans="15:15" x14ac:dyDescent="0.15">
      <c r="O10316" s="54"/>
    </row>
    <row r="10317" spans="15:15" x14ac:dyDescent="0.15">
      <c r="O10317" s="54"/>
    </row>
    <row r="10318" spans="15:15" x14ac:dyDescent="0.15">
      <c r="O10318" s="54"/>
    </row>
    <row r="10319" spans="15:15" x14ac:dyDescent="0.15">
      <c r="O10319" s="54"/>
    </row>
    <row r="10320" spans="15:15" x14ac:dyDescent="0.15">
      <c r="O10320" s="54"/>
    </row>
    <row r="10321" spans="15:15" x14ac:dyDescent="0.15">
      <c r="O10321" s="54"/>
    </row>
    <row r="10322" spans="15:15" x14ac:dyDescent="0.15">
      <c r="O10322" s="54"/>
    </row>
    <row r="10323" spans="15:15" x14ac:dyDescent="0.15">
      <c r="O10323" s="54"/>
    </row>
    <row r="10324" spans="15:15" x14ac:dyDescent="0.15">
      <c r="O10324" s="54"/>
    </row>
    <row r="10325" spans="15:15" x14ac:dyDescent="0.15">
      <c r="O10325" s="54"/>
    </row>
    <row r="10326" spans="15:15" x14ac:dyDescent="0.15">
      <c r="O10326" s="54"/>
    </row>
    <row r="10327" spans="15:15" x14ac:dyDescent="0.15">
      <c r="O10327" s="54"/>
    </row>
    <row r="10328" spans="15:15" x14ac:dyDescent="0.15">
      <c r="O10328" s="54"/>
    </row>
    <row r="10329" spans="15:15" x14ac:dyDescent="0.15">
      <c r="O10329" s="54"/>
    </row>
    <row r="10330" spans="15:15" x14ac:dyDescent="0.15">
      <c r="O10330" s="54"/>
    </row>
    <row r="10331" spans="15:15" x14ac:dyDescent="0.15">
      <c r="O10331" s="54"/>
    </row>
    <row r="10332" spans="15:15" x14ac:dyDescent="0.15">
      <c r="O10332" s="54"/>
    </row>
    <row r="10333" spans="15:15" x14ac:dyDescent="0.15">
      <c r="O10333" s="54"/>
    </row>
    <row r="10334" spans="15:15" x14ac:dyDescent="0.15">
      <c r="O10334" s="54"/>
    </row>
    <row r="10335" spans="15:15" x14ac:dyDescent="0.15">
      <c r="O10335" s="54"/>
    </row>
    <row r="10336" spans="15:15" x14ac:dyDescent="0.15">
      <c r="O10336" s="54"/>
    </row>
    <row r="10337" spans="15:15" x14ac:dyDescent="0.15">
      <c r="O10337" s="54"/>
    </row>
    <row r="10338" spans="15:15" x14ac:dyDescent="0.15">
      <c r="O10338" s="54"/>
    </row>
    <row r="10339" spans="15:15" x14ac:dyDescent="0.15">
      <c r="O10339" s="54"/>
    </row>
    <row r="10340" spans="15:15" x14ac:dyDescent="0.15">
      <c r="O10340" s="54"/>
    </row>
    <row r="10341" spans="15:15" x14ac:dyDescent="0.15">
      <c r="O10341" s="54"/>
    </row>
    <row r="10342" spans="15:15" x14ac:dyDescent="0.15">
      <c r="O10342" s="54"/>
    </row>
    <row r="10343" spans="15:15" x14ac:dyDescent="0.15">
      <c r="O10343" s="54"/>
    </row>
    <row r="10344" spans="15:15" x14ac:dyDescent="0.15">
      <c r="O10344" s="54"/>
    </row>
    <row r="10345" spans="15:15" x14ac:dyDescent="0.15">
      <c r="O10345" s="54"/>
    </row>
    <row r="10346" spans="15:15" x14ac:dyDescent="0.15">
      <c r="O10346" s="54"/>
    </row>
    <row r="10347" spans="15:15" x14ac:dyDescent="0.15">
      <c r="O10347" s="54"/>
    </row>
    <row r="10348" spans="15:15" x14ac:dyDescent="0.15">
      <c r="O10348" s="54"/>
    </row>
    <row r="10349" spans="15:15" x14ac:dyDescent="0.15">
      <c r="O10349" s="54"/>
    </row>
    <row r="10350" spans="15:15" x14ac:dyDescent="0.15">
      <c r="O10350" s="54"/>
    </row>
    <row r="10351" spans="15:15" x14ac:dyDescent="0.15">
      <c r="O10351" s="54"/>
    </row>
    <row r="10352" spans="15:15" x14ac:dyDescent="0.15">
      <c r="O10352" s="54"/>
    </row>
    <row r="10353" spans="15:15" x14ac:dyDescent="0.15">
      <c r="O10353" s="54"/>
    </row>
    <row r="10354" spans="15:15" x14ac:dyDescent="0.15">
      <c r="O10354" s="54"/>
    </row>
    <row r="10355" spans="15:15" x14ac:dyDescent="0.15">
      <c r="O10355" s="54"/>
    </row>
    <row r="10356" spans="15:15" x14ac:dyDescent="0.15">
      <c r="O10356" s="54"/>
    </row>
    <row r="10357" spans="15:15" x14ac:dyDescent="0.15">
      <c r="O10357" s="54"/>
    </row>
    <row r="10358" spans="15:15" x14ac:dyDescent="0.15">
      <c r="O10358" s="54"/>
    </row>
    <row r="10359" spans="15:15" x14ac:dyDescent="0.15">
      <c r="O10359" s="54"/>
    </row>
    <row r="10360" spans="15:15" x14ac:dyDescent="0.15">
      <c r="O10360" s="54"/>
    </row>
    <row r="10361" spans="15:15" x14ac:dyDescent="0.15">
      <c r="O10361" s="54"/>
    </row>
    <row r="10362" spans="15:15" x14ac:dyDescent="0.15">
      <c r="O10362" s="54"/>
    </row>
    <row r="10363" spans="15:15" x14ac:dyDescent="0.15">
      <c r="O10363" s="54"/>
    </row>
    <row r="10364" spans="15:15" x14ac:dyDescent="0.15">
      <c r="O10364" s="54"/>
    </row>
    <row r="10365" spans="15:15" x14ac:dyDescent="0.15">
      <c r="O10365" s="54"/>
    </row>
    <row r="10366" spans="15:15" x14ac:dyDescent="0.15">
      <c r="O10366" s="54"/>
    </row>
    <row r="10367" spans="15:15" x14ac:dyDescent="0.15">
      <c r="O10367" s="54"/>
    </row>
    <row r="10368" spans="15:15" x14ac:dyDescent="0.15">
      <c r="O10368" s="54"/>
    </row>
    <row r="10369" spans="15:15" x14ac:dyDescent="0.15">
      <c r="O10369" s="54"/>
    </row>
    <row r="10370" spans="15:15" x14ac:dyDescent="0.15">
      <c r="O10370" s="54"/>
    </row>
    <row r="10371" spans="15:15" x14ac:dyDescent="0.15">
      <c r="O10371" s="54"/>
    </row>
    <row r="10372" spans="15:15" x14ac:dyDescent="0.15">
      <c r="O10372" s="54"/>
    </row>
    <row r="10373" spans="15:15" x14ac:dyDescent="0.15">
      <c r="O10373" s="54"/>
    </row>
    <row r="10374" spans="15:15" x14ac:dyDescent="0.15">
      <c r="O10374" s="54"/>
    </row>
    <row r="10375" spans="15:15" x14ac:dyDescent="0.15">
      <c r="O10375" s="54"/>
    </row>
    <row r="10376" spans="15:15" x14ac:dyDescent="0.15">
      <c r="O10376" s="54"/>
    </row>
    <row r="10377" spans="15:15" x14ac:dyDescent="0.15">
      <c r="O10377" s="54"/>
    </row>
    <row r="10378" spans="15:15" x14ac:dyDescent="0.15">
      <c r="O10378" s="54"/>
    </row>
    <row r="10379" spans="15:15" x14ac:dyDescent="0.15">
      <c r="O10379" s="54"/>
    </row>
    <row r="10380" spans="15:15" x14ac:dyDescent="0.15">
      <c r="O10380" s="54"/>
    </row>
    <row r="10381" spans="15:15" x14ac:dyDescent="0.15">
      <c r="O10381" s="54"/>
    </row>
    <row r="10382" spans="15:15" x14ac:dyDescent="0.15">
      <c r="O10382" s="54"/>
    </row>
    <row r="10383" spans="15:15" x14ac:dyDescent="0.15">
      <c r="O10383" s="54"/>
    </row>
    <row r="10384" spans="15:15" x14ac:dyDescent="0.15">
      <c r="O10384" s="54"/>
    </row>
    <row r="10385" spans="15:15" x14ac:dyDescent="0.15">
      <c r="O10385" s="54"/>
    </row>
    <row r="10386" spans="15:15" x14ac:dyDescent="0.15">
      <c r="O10386" s="54"/>
    </row>
    <row r="10387" spans="15:15" x14ac:dyDescent="0.15">
      <c r="O10387" s="54"/>
    </row>
    <row r="10388" spans="15:15" x14ac:dyDescent="0.15">
      <c r="O10388" s="54"/>
    </row>
    <row r="10389" spans="15:15" x14ac:dyDescent="0.15">
      <c r="O10389" s="54"/>
    </row>
    <row r="10390" spans="15:15" x14ac:dyDescent="0.15">
      <c r="O10390" s="54"/>
    </row>
    <row r="10391" spans="15:15" x14ac:dyDescent="0.15">
      <c r="O10391" s="54"/>
    </row>
    <row r="10392" spans="15:15" x14ac:dyDescent="0.15">
      <c r="O10392" s="54"/>
    </row>
    <row r="10393" spans="15:15" x14ac:dyDescent="0.15">
      <c r="O10393" s="54"/>
    </row>
    <row r="10394" spans="15:15" x14ac:dyDescent="0.15">
      <c r="O10394" s="54"/>
    </row>
    <row r="10395" spans="15:15" x14ac:dyDescent="0.15">
      <c r="O10395" s="54"/>
    </row>
    <row r="10396" spans="15:15" x14ac:dyDescent="0.15">
      <c r="O10396" s="54"/>
    </row>
    <row r="10397" spans="15:15" x14ac:dyDescent="0.15">
      <c r="O10397" s="54"/>
    </row>
    <row r="10398" spans="15:15" x14ac:dyDescent="0.15">
      <c r="O10398" s="54"/>
    </row>
    <row r="10399" spans="15:15" x14ac:dyDescent="0.15">
      <c r="O10399" s="54"/>
    </row>
    <row r="10400" spans="15:15" x14ac:dyDescent="0.15">
      <c r="O10400" s="54"/>
    </row>
    <row r="10401" spans="15:15" x14ac:dyDescent="0.15">
      <c r="O10401" s="54"/>
    </row>
    <row r="10402" spans="15:15" x14ac:dyDescent="0.15">
      <c r="O10402" s="54"/>
    </row>
    <row r="10403" spans="15:15" x14ac:dyDescent="0.15">
      <c r="O10403" s="54"/>
    </row>
    <row r="10404" spans="15:15" x14ac:dyDescent="0.15">
      <c r="O10404" s="54"/>
    </row>
    <row r="10405" spans="15:15" x14ac:dyDescent="0.15">
      <c r="O10405" s="54"/>
    </row>
    <row r="10406" spans="15:15" x14ac:dyDescent="0.15">
      <c r="O10406" s="54"/>
    </row>
    <row r="10407" spans="15:15" x14ac:dyDescent="0.15">
      <c r="O10407" s="54"/>
    </row>
    <row r="10408" spans="15:15" x14ac:dyDescent="0.15">
      <c r="O10408" s="54"/>
    </row>
    <row r="10409" spans="15:15" x14ac:dyDescent="0.15">
      <c r="O10409" s="54"/>
    </row>
    <row r="10410" spans="15:15" x14ac:dyDescent="0.15">
      <c r="O10410" s="54"/>
    </row>
    <row r="10411" spans="15:15" x14ac:dyDescent="0.15">
      <c r="O10411" s="54"/>
    </row>
    <row r="10412" spans="15:15" x14ac:dyDescent="0.15">
      <c r="O10412" s="54"/>
    </row>
    <row r="10413" spans="15:15" x14ac:dyDescent="0.15">
      <c r="O10413" s="54"/>
    </row>
    <row r="10414" spans="15:15" x14ac:dyDescent="0.15">
      <c r="O10414" s="54"/>
    </row>
    <row r="10415" spans="15:15" x14ac:dyDescent="0.15">
      <c r="O10415" s="54"/>
    </row>
    <row r="10416" spans="15:15" x14ac:dyDescent="0.15">
      <c r="O10416" s="54"/>
    </row>
    <row r="10417" spans="15:15" x14ac:dyDescent="0.15">
      <c r="O10417" s="54"/>
    </row>
    <row r="10418" spans="15:15" x14ac:dyDescent="0.15">
      <c r="O10418" s="54"/>
    </row>
    <row r="10419" spans="15:15" x14ac:dyDescent="0.15">
      <c r="O10419" s="54"/>
    </row>
    <row r="10420" spans="15:15" x14ac:dyDescent="0.15">
      <c r="O10420" s="54"/>
    </row>
    <row r="10421" spans="15:15" x14ac:dyDescent="0.15">
      <c r="O10421" s="54"/>
    </row>
    <row r="10422" spans="15:15" x14ac:dyDescent="0.15">
      <c r="O10422" s="54"/>
    </row>
    <row r="10423" spans="15:15" x14ac:dyDescent="0.15">
      <c r="O10423" s="54"/>
    </row>
    <row r="10424" spans="15:15" x14ac:dyDescent="0.15">
      <c r="O10424" s="54"/>
    </row>
    <row r="10425" spans="15:15" x14ac:dyDescent="0.15">
      <c r="O10425" s="54"/>
    </row>
    <row r="10426" spans="15:15" x14ac:dyDescent="0.15">
      <c r="O10426" s="54"/>
    </row>
    <row r="10427" spans="15:15" x14ac:dyDescent="0.15">
      <c r="O10427" s="54"/>
    </row>
    <row r="10428" spans="15:15" x14ac:dyDescent="0.15">
      <c r="O10428" s="54"/>
    </row>
    <row r="10429" spans="15:15" x14ac:dyDescent="0.15">
      <c r="O10429" s="54"/>
    </row>
    <row r="10430" spans="15:15" x14ac:dyDescent="0.15">
      <c r="O10430" s="54"/>
    </row>
    <row r="10431" spans="15:15" x14ac:dyDescent="0.15">
      <c r="O10431" s="54"/>
    </row>
    <row r="10432" spans="15:15" x14ac:dyDescent="0.15">
      <c r="O10432" s="54"/>
    </row>
    <row r="10433" spans="15:15" x14ac:dyDescent="0.15">
      <c r="O10433" s="54"/>
    </row>
    <row r="10434" spans="15:15" x14ac:dyDescent="0.15">
      <c r="O10434" s="54"/>
    </row>
    <row r="10435" spans="15:15" x14ac:dyDescent="0.15">
      <c r="O10435" s="54"/>
    </row>
    <row r="10436" spans="15:15" x14ac:dyDescent="0.15">
      <c r="O10436" s="54"/>
    </row>
    <row r="10437" spans="15:15" x14ac:dyDescent="0.15">
      <c r="O10437" s="54"/>
    </row>
    <row r="10438" spans="15:15" x14ac:dyDescent="0.15">
      <c r="O10438" s="54"/>
    </row>
    <row r="10439" spans="15:15" x14ac:dyDescent="0.15">
      <c r="O10439" s="54"/>
    </row>
    <row r="10440" spans="15:15" x14ac:dyDescent="0.15">
      <c r="O10440" s="54"/>
    </row>
    <row r="10441" spans="15:15" x14ac:dyDescent="0.15">
      <c r="O10441" s="54"/>
    </row>
    <row r="10442" spans="15:15" x14ac:dyDescent="0.15">
      <c r="O10442" s="54"/>
    </row>
    <row r="10443" spans="15:15" x14ac:dyDescent="0.15">
      <c r="O10443" s="54"/>
    </row>
    <row r="10444" spans="15:15" x14ac:dyDescent="0.15">
      <c r="O10444" s="54"/>
    </row>
    <row r="10445" spans="15:15" x14ac:dyDescent="0.15">
      <c r="O10445" s="54"/>
    </row>
    <row r="10446" spans="15:15" x14ac:dyDescent="0.15">
      <c r="O10446" s="54"/>
    </row>
    <row r="10447" spans="15:15" x14ac:dyDescent="0.15">
      <c r="O10447" s="54"/>
    </row>
    <row r="10448" spans="15:15" x14ac:dyDescent="0.15">
      <c r="O10448" s="54"/>
    </row>
    <row r="10449" spans="15:15" x14ac:dyDescent="0.15">
      <c r="O10449" s="54"/>
    </row>
    <row r="10450" spans="15:15" x14ac:dyDescent="0.15">
      <c r="O10450" s="54"/>
    </row>
    <row r="10451" spans="15:15" x14ac:dyDescent="0.15">
      <c r="O10451" s="54"/>
    </row>
    <row r="10452" spans="15:15" x14ac:dyDescent="0.15">
      <c r="O10452" s="54"/>
    </row>
    <row r="10453" spans="15:15" x14ac:dyDescent="0.15">
      <c r="O10453" s="54"/>
    </row>
    <row r="10454" spans="15:15" x14ac:dyDescent="0.15">
      <c r="O10454" s="54"/>
    </row>
    <row r="10455" spans="15:15" x14ac:dyDescent="0.15">
      <c r="O10455" s="54"/>
    </row>
    <row r="10456" spans="15:15" x14ac:dyDescent="0.15">
      <c r="O10456" s="54"/>
    </row>
    <row r="10457" spans="15:15" x14ac:dyDescent="0.15">
      <c r="O10457" s="54"/>
    </row>
    <row r="10458" spans="15:15" x14ac:dyDescent="0.15">
      <c r="O10458" s="54"/>
    </row>
    <row r="10459" spans="15:15" x14ac:dyDescent="0.15">
      <c r="O10459" s="54"/>
    </row>
    <row r="10460" spans="15:15" x14ac:dyDescent="0.15">
      <c r="O10460" s="54"/>
    </row>
    <row r="10461" spans="15:15" x14ac:dyDescent="0.15">
      <c r="O10461" s="54"/>
    </row>
    <row r="10462" spans="15:15" x14ac:dyDescent="0.15">
      <c r="O10462" s="54"/>
    </row>
    <row r="10463" spans="15:15" x14ac:dyDescent="0.15">
      <c r="O10463" s="54"/>
    </row>
    <row r="10464" spans="15:15" x14ac:dyDescent="0.15">
      <c r="O10464" s="54"/>
    </row>
    <row r="10465" spans="15:15" x14ac:dyDescent="0.15">
      <c r="O10465" s="54"/>
    </row>
    <row r="10466" spans="15:15" x14ac:dyDescent="0.15">
      <c r="O10466" s="54"/>
    </row>
    <row r="10467" spans="15:15" x14ac:dyDescent="0.15">
      <c r="O10467" s="54"/>
    </row>
    <row r="10468" spans="15:15" x14ac:dyDescent="0.15">
      <c r="O10468" s="54"/>
    </row>
    <row r="10469" spans="15:15" x14ac:dyDescent="0.15">
      <c r="O10469" s="54"/>
    </row>
    <row r="10470" spans="15:15" x14ac:dyDescent="0.15">
      <c r="O10470" s="54"/>
    </row>
    <row r="10471" spans="15:15" x14ac:dyDescent="0.15">
      <c r="O10471" s="54"/>
    </row>
    <row r="10472" spans="15:15" x14ac:dyDescent="0.15">
      <c r="O10472" s="54"/>
    </row>
    <row r="10473" spans="15:15" x14ac:dyDescent="0.15">
      <c r="O10473" s="54"/>
    </row>
    <row r="10474" spans="15:15" x14ac:dyDescent="0.15">
      <c r="O10474" s="54"/>
    </row>
    <row r="10475" spans="15:15" x14ac:dyDescent="0.15">
      <c r="O10475" s="54"/>
    </row>
    <row r="10476" spans="15:15" x14ac:dyDescent="0.15">
      <c r="O10476" s="54"/>
    </row>
    <row r="10477" spans="15:15" x14ac:dyDescent="0.15">
      <c r="O10477" s="54"/>
    </row>
    <row r="10478" spans="15:15" x14ac:dyDescent="0.15">
      <c r="O10478" s="54"/>
    </row>
    <row r="10479" spans="15:15" x14ac:dyDescent="0.15">
      <c r="O10479" s="54"/>
    </row>
    <row r="10480" spans="15:15" x14ac:dyDescent="0.15">
      <c r="O10480" s="54"/>
    </row>
    <row r="10481" spans="15:15" x14ac:dyDescent="0.15">
      <c r="O10481" s="54"/>
    </row>
    <row r="10482" spans="15:15" x14ac:dyDescent="0.15">
      <c r="O10482" s="54"/>
    </row>
    <row r="10483" spans="15:15" x14ac:dyDescent="0.15">
      <c r="O10483" s="54"/>
    </row>
    <row r="10484" spans="15:15" x14ac:dyDescent="0.15">
      <c r="O10484" s="54"/>
    </row>
    <row r="10485" spans="15:15" x14ac:dyDescent="0.15">
      <c r="O10485" s="54"/>
    </row>
    <row r="10486" spans="15:15" x14ac:dyDescent="0.15">
      <c r="O10486" s="54"/>
    </row>
    <row r="10487" spans="15:15" x14ac:dyDescent="0.15">
      <c r="O10487" s="54"/>
    </row>
    <row r="10488" spans="15:15" x14ac:dyDescent="0.15">
      <c r="O10488" s="54"/>
    </row>
    <row r="10489" spans="15:15" x14ac:dyDescent="0.15">
      <c r="O10489" s="54"/>
    </row>
    <row r="10490" spans="15:15" x14ac:dyDescent="0.15">
      <c r="O10490" s="54"/>
    </row>
    <row r="10491" spans="15:15" x14ac:dyDescent="0.15">
      <c r="O10491" s="54"/>
    </row>
    <row r="10492" spans="15:15" x14ac:dyDescent="0.15">
      <c r="O10492" s="54"/>
    </row>
    <row r="10493" spans="15:15" x14ac:dyDescent="0.15">
      <c r="O10493" s="54"/>
    </row>
    <row r="10494" spans="15:15" x14ac:dyDescent="0.15">
      <c r="O10494" s="54"/>
    </row>
    <row r="10495" spans="15:15" x14ac:dyDescent="0.15">
      <c r="O10495" s="54"/>
    </row>
    <row r="10496" spans="15:15" x14ac:dyDescent="0.15">
      <c r="O10496" s="54"/>
    </row>
    <row r="10497" spans="15:15" x14ac:dyDescent="0.15">
      <c r="O10497" s="54"/>
    </row>
    <row r="10498" spans="15:15" x14ac:dyDescent="0.15">
      <c r="O10498" s="54"/>
    </row>
    <row r="10499" spans="15:15" x14ac:dyDescent="0.15">
      <c r="O10499" s="54"/>
    </row>
    <row r="10500" spans="15:15" x14ac:dyDescent="0.15">
      <c r="O10500" s="54"/>
    </row>
    <row r="10501" spans="15:15" x14ac:dyDescent="0.15">
      <c r="O10501" s="54"/>
    </row>
    <row r="10502" spans="15:15" x14ac:dyDescent="0.15">
      <c r="O10502" s="54"/>
    </row>
    <row r="10503" spans="15:15" x14ac:dyDescent="0.15">
      <c r="O10503" s="54"/>
    </row>
    <row r="10504" spans="15:15" x14ac:dyDescent="0.15">
      <c r="O10504" s="54"/>
    </row>
    <row r="10505" spans="15:15" x14ac:dyDescent="0.15">
      <c r="O10505" s="54"/>
    </row>
    <row r="10506" spans="15:15" x14ac:dyDescent="0.15">
      <c r="O10506" s="54"/>
    </row>
    <row r="10507" spans="15:15" x14ac:dyDescent="0.15">
      <c r="O10507" s="54"/>
    </row>
    <row r="10508" spans="15:15" x14ac:dyDescent="0.15">
      <c r="O10508" s="54"/>
    </row>
    <row r="10509" spans="15:15" x14ac:dyDescent="0.15">
      <c r="O10509" s="54"/>
    </row>
    <row r="10510" spans="15:15" x14ac:dyDescent="0.15">
      <c r="O10510" s="54"/>
    </row>
    <row r="10511" spans="15:15" x14ac:dyDescent="0.15">
      <c r="O10511" s="54"/>
    </row>
    <row r="10512" spans="15:15" x14ac:dyDescent="0.15">
      <c r="O10512" s="54"/>
    </row>
    <row r="10513" spans="15:15" x14ac:dyDescent="0.15">
      <c r="O10513" s="54"/>
    </row>
    <row r="10514" spans="15:15" x14ac:dyDescent="0.15">
      <c r="O10514" s="54"/>
    </row>
    <row r="10515" spans="15:15" x14ac:dyDescent="0.15">
      <c r="O10515" s="54"/>
    </row>
    <row r="10516" spans="15:15" x14ac:dyDescent="0.15">
      <c r="O10516" s="54"/>
    </row>
    <row r="10517" spans="15:15" x14ac:dyDescent="0.15">
      <c r="O10517" s="54"/>
    </row>
    <row r="10518" spans="15:15" x14ac:dyDescent="0.15">
      <c r="O10518" s="54"/>
    </row>
    <row r="10519" spans="15:15" x14ac:dyDescent="0.15">
      <c r="O10519" s="54"/>
    </row>
    <row r="10520" spans="15:15" x14ac:dyDescent="0.15">
      <c r="O10520" s="54"/>
    </row>
    <row r="10521" spans="15:15" x14ac:dyDescent="0.15">
      <c r="O10521" s="54"/>
    </row>
    <row r="10522" spans="15:15" x14ac:dyDescent="0.15">
      <c r="O10522" s="54"/>
    </row>
    <row r="10523" spans="15:15" x14ac:dyDescent="0.15">
      <c r="O10523" s="54"/>
    </row>
    <row r="10524" spans="15:15" x14ac:dyDescent="0.15">
      <c r="O10524" s="54"/>
    </row>
    <row r="10525" spans="15:15" x14ac:dyDescent="0.15">
      <c r="O10525" s="54"/>
    </row>
    <row r="10526" spans="15:15" x14ac:dyDescent="0.15">
      <c r="O10526" s="54"/>
    </row>
    <row r="10527" spans="15:15" x14ac:dyDescent="0.15">
      <c r="O10527" s="54"/>
    </row>
    <row r="10528" spans="15:15" x14ac:dyDescent="0.15">
      <c r="O10528" s="54"/>
    </row>
    <row r="10529" spans="15:15" x14ac:dyDescent="0.15">
      <c r="O10529" s="54"/>
    </row>
    <row r="10530" spans="15:15" x14ac:dyDescent="0.15">
      <c r="O10530" s="54"/>
    </row>
    <row r="10531" spans="15:15" x14ac:dyDescent="0.15">
      <c r="O10531" s="54"/>
    </row>
    <row r="10532" spans="15:15" x14ac:dyDescent="0.15">
      <c r="O10532" s="54"/>
    </row>
    <row r="10533" spans="15:15" x14ac:dyDescent="0.15">
      <c r="O10533" s="54"/>
    </row>
    <row r="10534" spans="15:15" x14ac:dyDescent="0.15">
      <c r="O10534" s="54"/>
    </row>
    <row r="10535" spans="15:15" x14ac:dyDescent="0.15">
      <c r="O10535" s="54"/>
    </row>
    <row r="10536" spans="15:15" x14ac:dyDescent="0.15">
      <c r="O10536" s="54"/>
    </row>
    <row r="10537" spans="15:15" x14ac:dyDescent="0.15">
      <c r="O10537" s="54"/>
    </row>
    <row r="10538" spans="15:15" x14ac:dyDescent="0.15">
      <c r="O10538" s="54"/>
    </row>
    <row r="10539" spans="15:15" x14ac:dyDescent="0.15">
      <c r="O10539" s="54"/>
    </row>
    <row r="10540" spans="15:15" x14ac:dyDescent="0.15">
      <c r="O10540" s="54"/>
    </row>
    <row r="10541" spans="15:15" x14ac:dyDescent="0.15">
      <c r="O10541" s="54"/>
    </row>
    <row r="10542" spans="15:15" x14ac:dyDescent="0.15">
      <c r="O10542" s="54"/>
    </row>
    <row r="10543" spans="15:15" x14ac:dyDescent="0.15">
      <c r="O10543" s="54"/>
    </row>
    <row r="10544" spans="15:15" x14ac:dyDescent="0.15">
      <c r="O10544" s="54"/>
    </row>
    <row r="10545" spans="15:15" x14ac:dyDescent="0.15">
      <c r="O10545" s="54"/>
    </row>
    <row r="10546" spans="15:15" x14ac:dyDescent="0.15">
      <c r="O10546" s="54"/>
    </row>
    <row r="10547" spans="15:15" x14ac:dyDescent="0.15">
      <c r="O10547" s="54"/>
    </row>
    <row r="10548" spans="15:15" x14ac:dyDescent="0.15">
      <c r="O10548" s="54"/>
    </row>
    <row r="10549" spans="15:15" x14ac:dyDescent="0.15">
      <c r="O10549" s="54"/>
    </row>
    <row r="10550" spans="15:15" x14ac:dyDescent="0.15">
      <c r="O10550" s="54"/>
    </row>
    <row r="10551" spans="15:15" x14ac:dyDescent="0.15">
      <c r="O10551" s="54"/>
    </row>
    <row r="10552" spans="15:15" x14ac:dyDescent="0.15">
      <c r="O10552" s="54"/>
    </row>
    <row r="10553" spans="15:15" x14ac:dyDescent="0.15">
      <c r="O10553" s="54"/>
    </row>
    <row r="10554" spans="15:15" x14ac:dyDescent="0.15">
      <c r="O10554" s="54"/>
    </row>
    <row r="10555" spans="15:15" x14ac:dyDescent="0.15">
      <c r="O10555" s="54"/>
    </row>
    <row r="10556" spans="15:15" x14ac:dyDescent="0.15">
      <c r="O10556" s="54"/>
    </row>
    <row r="10557" spans="15:15" x14ac:dyDescent="0.15">
      <c r="O10557" s="54"/>
    </row>
    <row r="10558" spans="15:15" x14ac:dyDescent="0.15">
      <c r="O10558" s="54"/>
    </row>
    <row r="10559" spans="15:15" x14ac:dyDescent="0.15">
      <c r="O10559" s="54"/>
    </row>
    <row r="10560" spans="15:15" x14ac:dyDescent="0.15">
      <c r="O10560" s="54"/>
    </row>
    <row r="10561" spans="15:15" x14ac:dyDescent="0.15">
      <c r="O10561" s="54"/>
    </row>
    <row r="10562" spans="15:15" x14ac:dyDescent="0.15">
      <c r="O10562" s="54"/>
    </row>
    <row r="10563" spans="15:15" x14ac:dyDescent="0.15">
      <c r="O10563" s="54"/>
    </row>
    <row r="10564" spans="15:15" x14ac:dyDescent="0.15">
      <c r="O10564" s="54"/>
    </row>
    <row r="10565" spans="15:15" x14ac:dyDescent="0.15">
      <c r="O10565" s="54"/>
    </row>
    <row r="10566" spans="15:15" x14ac:dyDescent="0.15">
      <c r="O10566" s="54"/>
    </row>
    <row r="10567" spans="15:15" x14ac:dyDescent="0.15">
      <c r="O10567" s="54"/>
    </row>
    <row r="10568" spans="15:15" x14ac:dyDescent="0.15">
      <c r="O10568" s="54"/>
    </row>
    <row r="10569" spans="15:15" x14ac:dyDescent="0.15">
      <c r="O10569" s="54"/>
    </row>
    <row r="10570" spans="15:15" x14ac:dyDescent="0.15">
      <c r="O10570" s="54"/>
    </row>
    <row r="10571" spans="15:15" x14ac:dyDescent="0.15">
      <c r="O10571" s="54"/>
    </row>
    <row r="10572" spans="15:15" x14ac:dyDescent="0.15">
      <c r="O10572" s="54"/>
    </row>
    <row r="10573" spans="15:15" x14ac:dyDescent="0.15">
      <c r="O10573" s="54"/>
    </row>
    <row r="10574" spans="15:15" x14ac:dyDescent="0.15">
      <c r="O10574" s="54"/>
    </row>
    <row r="10575" spans="15:15" x14ac:dyDescent="0.15">
      <c r="O10575" s="54"/>
    </row>
    <row r="10576" spans="15:15" x14ac:dyDescent="0.15">
      <c r="O10576" s="54"/>
    </row>
    <row r="10577" spans="15:15" x14ac:dyDescent="0.15">
      <c r="O10577" s="54"/>
    </row>
    <row r="10578" spans="15:15" x14ac:dyDescent="0.15">
      <c r="O10578" s="54"/>
    </row>
    <row r="10579" spans="15:15" x14ac:dyDescent="0.15">
      <c r="O10579" s="54"/>
    </row>
    <row r="10580" spans="15:15" x14ac:dyDescent="0.15">
      <c r="O10580" s="54"/>
    </row>
    <row r="10581" spans="15:15" x14ac:dyDescent="0.15">
      <c r="O10581" s="54"/>
    </row>
    <row r="10582" spans="15:15" x14ac:dyDescent="0.15">
      <c r="O10582" s="54"/>
    </row>
    <row r="10583" spans="15:15" x14ac:dyDescent="0.15">
      <c r="O10583" s="54"/>
    </row>
    <row r="10584" spans="15:15" x14ac:dyDescent="0.15">
      <c r="O10584" s="54"/>
    </row>
    <row r="10585" spans="15:15" x14ac:dyDescent="0.15">
      <c r="O10585" s="54"/>
    </row>
    <row r="10586" spans="15:15" x14ac:dyDescent="0.15">
      <c r="O10586" s="54"/>
    </row>
    <row r="10587" spans="15:15" x14ac:dyDescent="0.15">
      <c r="O10587" s="54"/>
    </row>
    <row r="10588" spans="15:15" x14ac:dyDescent="0.15">
      <c r="O10588" s="54"/>
    </row>
    <row r="10589" spans="15:15" x14ac:dyDescent="0.15">
      <c r="O10589" s="54"/>
    </row>
    <row r="10590" spans="15:15" x14ac:dyDescent="0.15">
      <c r="O10590" s="54"/>
    </row>
    <row r="10591" spans="15:15" x14ac:dyDescent="0.15">
      <c r="O10591" s="54"/>
    </row>
    <row r="10592" spans="15:15" x14ac:dyDescent="0.15">
      <c r="O10592" s="54"/>
    </row>
    <row r="10593" spans="15:15" x14ac:dyDescent="0.15">
      <c r="O10593" s="54"/>
    </row>
    <row r="10594" spans="15:15" x14ac:dyDescent="0.15">
      <c r="O10594" s="54"/>
    </row>
    <row r="10595" spans="15:15" x14ac:dyDescent="0.15">
      <c r="O10595" s="54"/>
    </row>
    <row r="10596" spans="15:15" x14ac:dyDescent="0.15">
      <c r="O10596" s="54"/>
    </row>
    <row r="10597" spans="15:15" x14ac:dyDescent="0.15">
      <c r="O10597" s="54"/>
    </row>
    <row r="10598" spans="15:15" x14ac:dyDescent="0.15">
      <c r="O10598" s="54"/>
    </row>
    <row r="10599" spans="15:15" x14ac:dyDescent="0.15">
      <c r="O10599" s="54"/>
    </row>
    <row r="10600" spans="15:15" x14ac:dyDescent="0.15">
      <c r="O10600" s="54"/>
    </row>
    <row r="10601" spans="15:15" x14ac:dyDescent="0.15">
      <c r="O10601" s="54"/>
    </row>
    <row r="10602" spans="15:15" x14ac:dyDescent="0.15">
      <c r="O10602" s="54"/>
    </row>
    <row r="10603" spans="15:15" x14ac:dyDescent="0.15">
      <c r="O10603" s="54"/>
    </row>
    <row r="10604" spans="15:15" x14ac:dyDescent="0.15">
      <c r="O10604" s="54"/>
    </row>
    <row r="10605" spans="15:15" x14ac:dyDescent="0.15">
      <c r="O10605" s="54"/>
    </row>
    <row r="10606" spans="15:15" x14ac:dyDescent="0.15">
      <c r="O10606" s="54"/>
    </row>
    <row r="10607" spans="15:15" x14ac:dyDescent="0.15">
      <c r="O10607" s="54"/>
    </row>
    <row r="10608" spans="15:15" x14ac:dyDescent="0.15">
      <c r="O10608" s="54"/>
    </row>
    <row r="10609" spans="15:15" x14ac:dyDescent="0.15">
      <c r="O10609" s="54"/>
    </row>
    <row r="10610" spans="15:15" x14ac:dyDescent="0.15">
      <c r="O10610" s="54"/>
    </row>
    <row r="10611" spans="15:15" x14ac:dyDescent="0.15">
      <c r="O10611" s="54"/>
    </row>
    <row r="10612" spans="15:15" x14ac:dyDescent="0.15">
      <c r="O10612" s="54"/>
    </row>
    <row r="10613" spans="15:15" x14ac:dyDescent="0.15">
      <c r="O10613" s="54"/>
    </row>
    <row r="10614" spans="15:15" x14ac:dyDescent="0.15">
      <c r="O10614" s="54"/>
    </row>
    <row r="10615" spans="15:15" x14ac:dyDescent="0.15">
      <c r="O10615" s="54"/>
    </row>
    <row r="10616" spans="15:15" x14ac:dyDescent="0.15">
      <c r="O10616" s="54"/>
    </row>
    <row r="10617" spans="15:15" x14ac:dyDescent="0.15">
      <c r="O10617" s="54"/>
    </row>
    <row r="10618" spans="15:15" x14ac:dyDescent="0.15">
      <c r="O10618" s="54"/>
    </row>
    <row r="10619" spans="15:15" x14ac:dyDescent="0.15">
      <c r="O10619" s="54"/>
    </row>
    <row r="10620" spans="15:15" x14ac:dyDescent="0.15">
      <c r="O10620" s="54"/>
    </row>
    <row r="10621" spans="15:15" x14ac:dyDescent="0.15">
      <c r="O10621" s="54"/>
    </row>
    <row r="10622" spans="15:15" x14ac:dyDescent="0.15">
      <c r="O10622" s="54"/>
    </row>
    <row r="10623" spans="15:15" x14ac:dyDescent="0.15">
      <c r="O10623" s="54"/>
    </row>
    <row r="10624" spans="15:15" x14ac:dyDescent="0.15">
      <c r="O10624" s="54"/>
    </row>
    <row r="10625" spans="15:15" x14ac:dyDescent="0.15">
      <c r="O10625" s="54"/>
    </row>
    <row r="10626" spans="15:15" x14ac:dyDescent="0.15">
      <c r="O10626" s="54"/>
    </row>
    <row r="10627" spans="15:15" x14ac:dyDescent="0.15">
      <c r="O10627" s="54"/>
    </row>
    <row r="10628" spans="15:15" x14ac:dyDescent="0.15">
      <c r="O10628" s="54"/>
    </row>
    <row r="10629" spans="15:15" x14ac:dyDescent="0.15">
      <c r="O10629" s="54"/>
    </row>
    <row r="10630" spans="15:15" x14ac:dyDescent="0.15">
      <c r="O10630" s="54"/>
    </row>
    <row r="10631" spans="15:15" x14ac:dyDescent="0.15">
      <c r="O10631" s="54"/>
    </row>
    <row r="10632" spans="15:15" x14ac:dyDescent="0.15">
      <c r="O10632" s="54"/>
    </row>
    <row r="10633" spans="15:15" x14ac:dyDescent="0.15">
      <c r="O10633" s="54"/>
    </row>
    <row r="10634" spans="15:15" x14ac:dyDescent="0.15">
      <c r="O10634" s="54"/>
    </row>
    <row r="10635" spans="15:15" x14ac:dyDescent="0.15">
      <c r="O10635" s="54"/>
    </row>
    <row r="10636" spans="15:15" x14ac:dyDescent="0.15">
      <c r="O10636" s="54"/>
    </row>
    <row r="10637" spans="15:15" x14ac:dyDescent="0.15">
      <c r="O10637" s="54"/>
    </row>
    <row r="10638" spans="15:15" x14ac:dyDescent="0.15">
      <c r="O10638" s="54"/>
    </row>
    <row r="10639" spans="15:15" x14ac:dyDescent="0.15">
      <c r="O10639" s="54"/>
    </row>
    <row r="10640" spans="15:15" x14ac:dyDescent="0.15">
      <c r="O10640" s="54"/>
    </row>
    <row r="10641" spans="15:15" x14ac:dyDescent="0.15">
      <c r="O10641" s="54"/>
    </row>
    <row r="10642" spans="15:15" x14ac:dyDescent="0.15">
      <c r="O10642" s="54"/>
    </row>
    <row r="10643" spans="15:15" x14ac:dyDescent="0.15">
      <c r="O10643" s="54"/>
    </row>
    <row r="10644" spans="15:15" x14ac:dyDescent="0.15">
      <c r="O10644" s="54"/>
    </row>
    <row r="10645" spans="15:15" x14ac:dyDescent="0.15">
      <c r="O10645" s="54"/>
    </row>
    <row r="10646" spans="15:15" x14ac:dyDescent="0.15">
      <c r="O10646" s="54"/>
    </row>
    <row r="10647" spans="15:15" x14ac:dyDescent="0.15">
      <c r="O10647" s="54"/>
    </row>
    <row r="10648" spans="15:15" x14ac:dyDescent="0.15">
      <c r="O10648" s="54"/>
    </row>
    <row r="10649" spans="15:15" x14ac:dyDescent="0.15">
      <c r="O10649" s="54"/>
    </row>
    <row r="10650" spans="15:15" x14ac:dyDescent="0.15">
      <c r="O10650" s="54"/>
    </row>
    <row r="10651" spans="15:15" x14ac:dyDescent="0.15">
      <c r="O10651" s="54"/>
    </row>
    <row r="10652" spans="15:15" x14ac:dyDescent="0.15">
      <c r="O10652" s="54"/>
    </row>
    <row r="10653" spans="15:15" x14ac:dyDescent="0.15">
      <c r="O10653" s="54"/>
    </row>
    <row r="10654" spans="15:15" x14ac:dyDescent="0.15">
      <c r="O10654" s="54"/>
    </row>
    <row r="10655" spans="15:15" x14ac:dyDescent="0.15">
      <c r="O10655" s="54"/>
    </row>
    <row r="10656" spans="15:15" x14ac:dyDescent="0.15">
      <c r="O10656" s="54"/>
    </row>
    <row r="10657" spans="15:15" x14ac:dyDescent="0.15">
      <c r="O10657" s="54"/>
    </row>
    <row r="10658" spans="15:15" x14ac:dyDescent="0.15">
      <c r="O10658" s="54"/>
    </row>
    <row r="10659" spans="15:15" x14ac:dyDescent="0.15">
      <c r="O10659" s="54"/>
    </row>
    <row r="10660" spans="15:15" x14ac:dyDescent="0.15">
      <c r="O10660" s="54"/>
    </row>
    <row r="10661" spans="15:15" x14ac:dyDescent="0.15">
      <c r="O10661" s="54"/>
    </row>
    <row r="10662" spans="15:15" x14ac:dyDescent="0.15">
      <c r="O10662" s="54"/>
    </row>
    <row r="10663" spans="15:15" x14ac:dyDescent="0.15">
      <c r="O10663" s="54"/>
    </row>
    <row r="10664" spans="15:15" x14ac:dyDescent="0.15">
      <c r="O10664" s="54"/>
    </row>
    <row r="10665" spans="15:15" x14ac:dyDescent="0.15">
      <c r="O10665" s="54"/>
    </row>
    <row r="10666" spans="15:15" x14ac:dyDescent="0.15">
      <c r="O10666" s="54"/>
    </row>
    <row r="10667" spans="15:15" x14ac:dyDescent="0.15">
      <c r="O10667" s="54"/>
    </row>
    <row r="10668" spans="15:15" x14ac:dyDescent="0.15">
      <c r="O10668" s="54"/>
    </row>
    <row r="10669" spans="15:15" x14ac:dyDescent="0.15">
      <c r="O10669" s="54"/>
    </row>
    <row r="10670" spans="15:15" x14ac:dyDescent="0.15">
      <c r="O10670" s="54"/>
    </row>
    <row r="10671" spans="15:15" x14ac:dyDescent="0.15">
      <c r="O10671" s="54"/>
    </row>
    <row r="10672" spans="15:15" x14ac:dyDescent="0.15">
      <c r="O10672" s="54"/>
    </row>
    <row r="10673" spans="15:15" x14ac:dyDescent="0.15">
      <c r="O10673" s="54"/>
    </row>
    <row r="10674" spans="15:15" x14ac:dyDescent="0.15">
      <c r="O10674" s="54"/>
    </row>
    <row r="10675" spans="15:15" x14ac:dyDescent="0.15">
      <c r="O10675" s="54"/>
    </row>
    <row r="10676" spans="15:15" x14ac:dyDescent="0.15">
      <c r="O10676" s="54"/>
    </row>
    <row r="10677" spans="15:15" x14ac:dyDescent="0.15">
      <c r="O10677" s="54"/>
    </row>
    <row r="10678" spans="15:15" x14ac:dyDescent="0.15">
      <c r="O10678" s="54"/>
    </row>
    <row r="10679" spans="15:15" x14ac:dyDescent="0.15">
      <c r="O10679" s="54"/>
    </row>
    <row r="10680" spans="15:15" x14ac:dyDescent="0.15">
      <c r="O10680" s="54"/>
    </row>
    <row r="10681" spans="15:15" x14ac:dyDescent="0.15">
      <c r="O10681" s="54"/>
    </row>
    <row r="10682" spans="15:15" x14ac:dyDescent="0.15">
      <c r="O10682" s="54"/>
    </row>
    <row r="10683" spans="15:15" x14ac:dyDescent="0.15">
      <c r="O10683" s="54"/>
    </row>
    <row r="10684" spans="15:15" x14ac:dyDescent="0.15">
      <c r="O10684" s="54"/>
    </row>
    <row r="10685" spans="15:15" x14ac:dyDescent="0.15">
      <c r="O10685" s="54"/>
    </row>
    <row r="10686" spans="15:15" x14ac:dyDescent="0.15">
      <c r="O10686" s="54"/>
    </row>
    <row r="10687" spans="15:15" x14ac:dyDescent="0.15">
      <c r="O10687" s="54"/>
    </row>
    <row r="10688" spans="15:15" x14ac:dyDescent="0.15">
      <c r="O10688" s="54"/>
    </row>
    <row r="10689" spans="15:15" x14ac:dyDescent="0.15">
      <c r="O10689" s="54"/>
    </row>
    <row r="10690" spans="15:15" x14ac:dyDescent="0.15">
      <c r="O10690" s="54"/>
    </row>
    <row r="10691" spans="15:15" x14ac:dyDescent="0.15">
      <c r="O10691" s="54"/>
    </row>
    <row r="10692" spans="15:15" x14ac:dyDescent="0.15">
      <c r="O10692" s="54"/>
    </row>
    <row r="10693" spans="15:15" x14ac:dyDescent="0.15">
      <c r="O10693" s="54"/>
    </row>
    <row r="10694" spans="15:15" x14ac:dyDescent="0.15">
      <c r="O10694" s="54"/>
    </row>
    <row r="10695" spans="15:15" x14ac:dyDescent="0.15">
      <c r="O10695" s="54"/>
    </row>
    <row r="10696" spans="15:15" x14ac:dyDescent="0.15">
      <c r="O10696" s="54"/>
    </row>
    <row r="10697" spans="15:15" x14ac:dyDescent="0.15">
      <c r="O10697" s="54"/>
    </row>
    <row r="10698" spans="15:15" x14ac:dyDescent="0.15">
      <c r="O10698" s="54"/>
    </row>
    <row r="10699" spans="15:15" x14ac:dyDescent="0.15">
      <c r="O10699" s="54"/>
    </row>
    <row r="10700" spans="15:15" x14ac:dyDescent="0.15">
      <c r="O10700" s="54"/>
    </row>
    <row r="10701" spans="15:15" x14ac:dyDescent="0.15">
      <c r="O10701" s="54"/>
    </row>
    <row r="10702" spans="15:15" x14ac:dyDescent="0.15">
      <c r="O10702" s="54"/>
    </row>
    <row r="10703" spans="15:15" x14ac:dyDescent="0.15">
      <c r="O10703" s="54"/>
    </row>
    <row r="10704" spans="15:15" x14ac:dyDescent="0.15">
      <c r="O10704" s="54"/>
    </row>
    <row r="10705" spans="15:15" x14ac:dyDescent="0.15">
      <c r="O10705" s="54"/>
    </row>
    <row r="10706" spans="15:15" x14ac:dyDescent="0.15">
      <c r="O10706" s="54"/>
    </row>
    <row r="10707" spans="15:15" x14ac:dyDescent="0.15">
      <c r="O10707" s="54"/>
    </row>
    <row r="10708" spans="15:15" x14ac:dyDescent="0.15">
      <c r="O10708" s="54"/>
    </row>
    <row r="10709" spans="15:15" x14ac:dyDescent="0.15">
      <c r="O10709" s="54"/>
    </row>
    <row r="10710" spans="15:15" x14ac:dyDescent="0.15">
      <c r="O10710" s="54"/>
    </row>
    <row r="10711" spans="15:15" x14ac:dyDescent="0.15">
      <c r="O10711" s="54"/>
    </row>
    <row r="10712" spans="15:15" x14ac:dyDescent="0.15">
      <c r="O10712" s="54"/>
    </row>
    <row r="10713" spans="15:15" x14ac:dyDescent="0.15">
      <c r="O10713" s="54"/>
    </row>
    <row r="10714" spans="15:15" x14ac:dyDescent="0.15">
      <c r="O10714" s="54"/>
    </row>
    <row r="10715" spans="15:15" x14ac:dyDescent="0.15">
      <c r="O10715" s="54"/>
    </row>
    <row r="10716" spans="15:15" x14ac:dyDescent="0.15">
      <c r="O10716" s="54"/>
    </row>
    <row r="10717" spans="15:15" x14ac:dyDescent="0.15">
      <c r="O10717" s="54"/>
    </row>
    <row r="10718" spans="15:15" x14ac:dyDescent="0.15">
      <c r="O10718" s="54"/>
    </row>
    <row r="10719" spans="15:15" x14ac:dyDescent="0.15">
      <c r="O10719" s="54"/>
    </row>
    <row r="10720" spans="15:15" x14ac:dyDescent="0.15">
      <c r="O10720" s="54"/>
    </row>
    <row r="10721" spans="15:15" x14ac:dyDescent="0.15">
      <c r="O10721" s="54"/>
    </row>
    <row r="10722" spans="15:15" x14ac:dyDescent="0.15">
      <c r="O10722" s="54"/>
    </row>
    <row r="10723" spans="15:15" x14ac:dyDescent="0.15">
      <c r="O10723" s="54"/>
    </row>
    <row r="10724" spans="15:15" x14ac:dyDescent="0.15">
      <c r="O10724" s="54"/>
    </row>
    <row r="10725" spans="15:15" x14ac:dyDescent="0.15">
      <c r="O10725" s="54"/>
    </row>
    <row r="10726" spans="15:15" x14ac:dyDescent="0.15">
      <c r="O10726" s="54"/>
    </row>
    <row r="10727" spans="15:15" x14ac:dyDescent="0.15">
      <c r="O10727" s="54"/>
    </row>
    <row r="10728" spans="15:15" x14ac:dyDescent="0.15">
      <c r="O10728" s="54"/>
    </row>
    <row r="10729" spans="15:15" x14ac:dyDescent="0.15">
      <c r="O10729" s="54"/>
    </row>
    <row r="10730" spans="15:15" x14ac:dyDescent="0.15">
      <c r="O10730" s="54"/>
    </row>
    <row r="10731" spans="15:15" x14ac:dyDescent="0.15">
      <c r="O10731" s="54"/>
    </row>
    <row r="10732" spans="15:15" x14ac:dyDescent="0.15">
      <c r="O10732" s="54"/>
    </row>
    <row r="10733" spans="15:15" x14ac:dyDescent="0.15">
      <c r="O10733" s="54"/>
    </row>
    <row r="10734" spans="15:15" x14ac:dyDescent="0.15">
      <c r="O10734" s="54"/>
    </row>
    <row r="10735" spans="15:15" x14ac:dyDescent="0.15">
      <c r="O10735" s="54"/>
    </row>
    <row r="10736" spans="15:15" x14ac:dyDescent="0.15">
      <c r="O10736" s="54"/>
    </row>
    <row r="10737" spans="15:15" x14ac:dyDescent="0.15">
      <c r="O10737" s="54"/>
    </row>
    <row r="10738" spans="15:15" x14ac:dyDescent="0.15">
      <c r="O10738" s="54"/>
    </row>
    <row r="10739" spans="15:15" x14ac:dyDescent="0.15">
      <c r="O10739" s="54"/>
    </row>
    <row r="10740" spans="15:15" x14ac:dyDescent="0.15">
      <c r="O10740" s="54"/>
    </row>
    <row r="10741" spans="15:15" x14ac:dyDescent="0.15">
      <c r="O10741" s="54"/>
    </row>
    <row r="10742" spans="15:15" x14ac:dyDescent="0.15">
      <c r="O10742" s="54"/>
    </row>
    <row r="10743" spans="15:15" x14ac:dyDescent="0.15">
      <c r="O10743" s="54"/>
    </row>
    <row r="10744" spans="15:15" x14ac:dyDescent="0.15">
      <c r="O10744" s="54"/>
    </row>
    <row r="10745" spans="15:15" x14ac:dyDescent="0.15">
      <c r="O10745" s="54"/>
    </row>
    <row r="10746" spans="15:15" x14ac:dyDescent="0.15">
      <c r="O10746" s="54"/>
    </row>
    <row r="10747" spans="15:15" x14ac:dyDescent="0.15">
      <c r="O10747" s="54"/>
    </row>
    <row r="10748" spans="15:15" x14ac:dyDescent="0.15">
      <c r="O10748" s="54"/>
    </row>
    <row r="10749" spans="15:15" x14ac:dyDescent="0.15">
      <c r="O10749" s="54"/>
    </row>
    <row r="10750" spans="15:15" x14ac:dyDescent="0.15">
      <c r="O10750" s="54"/>
    </row>
    <row r="10751" spans="15:15" x14ac:dyDescent="0.15">
      <c r="O10751" s="54"/>
    </row>
    <row r="10752" spans="15:15" x14ac:dyDescent="0.15">
      <c r="O10752" s="54"/>
    </row>
    <row r="10753" spans="15:15" x14ac:dyDescent="0.15">
      <c r="O10753" s="54"/>
    </row>
    <row r="10754" spans="15:15" x14ac:dyDescent="0.15">
      <c r="O10754" s="54"/>
    </row>
    <row r="10755" spans="15:15" x14ac:dyDescent="0.15">
      <c r="O10755" s="54"/>
    </row>
    <row r="10756" spans="15:15" x14ac:dyDescent="0.15">
      <c r="O10756" s="54"/>
    </row>
    <row r="10757" spans="15:15" x14ac:dyDescent="0.15">
      <c r="O10757" s="54"/>
    </row>
    <row r="10758" spans="15:15" x14ac:dyDescent="0.15">
      <c r="O10758" s="54"/>
    </row>
    <row r="10759" spans="15:15" x14ac:dyDescent="0.15">
      <c r="O10759" s="54"/>
    </row>
    <row r="10760" spans="15:15" x14ac:dyDescent="0.15">
      <c r="O10760" s="54"/>
    </row>
    <row r="10761" spans="15:15" x14ac:dyDescent="0.15">
      <c r="O10761" s="54"/>
    </row>
    <row r="10762" spans="15:15" x14ac:dyDescent="0.15">
      <c r="O10762" s="54"/>
    </row>
    <row r="10763" spans="15:15" x14ac:dyDescent="0.15">
      <c r="O10763" s="54"/>
    </row>
    <row r="10764" spans="15:15" x14ac:dyDescent="0.15">
      <c r="O10764" s="54"/>
    </row>
    <row r="10765" spans="15:15" x14ac:dyDescent="0.15">
      <c r="O10765" s="54"/>
    </row>
    <row r="10766" spans="15:15" x14ac:dyDescent="0.15">
      <c r="O10766" s="54"/>
    </row>
    <row r="10767" spans="15:15" x14ac:dyDescent="0.15">
      <c r="O10767" s="54"/>
    </row>
    <row r="10768" spans="15:15" x14ac:dyDescent="0.15">
      <c r="O10768" s="54"/>
    </row>
    <row r="10769" spans="15:15" x14ac:dyDescent="0.15">
      <c r="O10769" s="54"/>
    </row>
    <row r="10770" spans="15:15" x14ac:dyDescent="0.15">
      <c r="O10770" s="54"/>
    </row>
    <row r="10771" spans="15:15" x14ac:dyDescent="0.15">
      <c r="O10771" s="54"/>
    </row>
    <row r="10772" spans="15:15" x14ac:dyDescent="0.15">
      <c r="O10772" s="54"/>
    </row>
    <row r="10773" spans="15:15" x14ac:dyDescent="0.15">
      <c r="O10773" s="54"/>
    </row>
    <row r="10774" spans="15:15" x14ac:dyDescent="0.15">
      <c r="O10774" s="54"/>
    </row>
    <row r="10775" spans="15:15" x14ac:dyDescent="0.15">
      <c r="O10775" s="54"/>
    </row>
    <row r="10776" spans="15:15" x14ac:dyDescent="0.15">
      <c r="O10776" s="54"/>
    </row>
    <row r="10777" spans="15:15" x14ac:dyDescent="0.15">
      <c r="O10777" s="54"/>
    </row>
    <row r="10778" spans="15:15" x14ac:dyDescent="0.15">
      <c r="O10778" s="54"/>
    </row>
    <row r="10779" spans="15:15" x14ac:dyDescent="0.15">
      <c r="O10779" s="54"/>
    </row>
    <row r="10780" spans="15:15" x14ac:dyDescent="0.15">
      <c r="O10780" s="54"/>
    </row>
    <row r="10781" spans="15:15" x14ac:dyDescent="0.15">
      <c r="O10781" s="54"/>
    </row>
    <row r="10782" spans="15:15" x14ac:dyDescent="0.15">
      <c r="O10782" s="54"/>
    </row>
    <row r="10783" spans="15:15" x14ac:dyDescent="0.15">
      <c r="O10783" s="54"/>
    </row>
    <row r="10784" spans="15:15" x14ac:dyDescent="0.15">
      <c r="O10784" s="54"/>
    </row>
    <row r="10785" spans="15:15" x14ac:dyDescent="0.15">
      <c r="O10785" s="54"/>
    </row>
    <row r="10786" spans="15:15" x14ac:dyDescent="0.15">
      <c r="O10786" s="54"/>
    </row>
    <row r="10787" spans="15:15" x14ac:dyDescent="0.15">
      <c r="O10787" s="54"/>
    </row>
    <row r="10788" spans="15:15" x14ac:dyDescent="0.15">
      <c r="O10788" s="54"/>
    </row>
    <row r="10789" spans="15:15" x14ac:dyDescent="0.15">
      <c r="O10789" s="54"/>
    </row>
    <row r="10790" spans="15:15" x14ac:dyDescent="0.15">
      <c r="O10790" s="54"/>
    </row>
    <row r="10791" spans="15:15" x14ac:dyDescent="0.15">
      <c r="O10791" s="54"/>
    </row>
    <row r="10792" spans="15:15" x14ac:dyDescent="0.15">
      <c r="O10792" s="54"/>
    </row>
    <row r="10793" spans="15:15" x14ac:dyDescent="0.15">
      <c r="O10793" s="54"/>
    </row>
    <row r="10794" spans="15:15" x14ac:dyDescent="0.15">
      <c r="O10794" s="54"/>
    </row>
    <row r="10795" spans="15:15" x14ac:dyDescent="0.15">
      <c r="O10795" s="54"/>
    </row>
    <row r="10796" spans="15:15" x14ac:dyDescent="0.15">
      <c r="O10796" s="54"/>
    </row>
    <row r="10797" spans="15:15" x14ac:dyDescent="0.15">
      <c r="O10797" s="54"/>
    </row>
    <row r="10798" spans="15:15" x14ac:dyDescent="0.15">
      <c r="O10798" s="54"/>
    </row>
    <row r="10799" spans="15:15" x14ac:dyDescent="0.15">
      <c r="O10799" s="54"/>
    </row>
    <row r="10800" spans="15:15" x14ac:dyDescent="0.15">
      <c r="O10800" s="54"/>
    </row>
    <row r="10801" spans="15:15" x14ac:dyDescent="0.15">
      <c r="O10801" s="54"/>
    </row>
    <row r="10802" spans="15:15" x14ac:dyDescent="0.15">
      <c r="O10802" s="54"/>
    </row>
    <row r="10803" spans="15:15" x14ac:dyDescent="0.15">
      <c r="O10803" s="54"/>
    </row>
    <row r="10804" spans="15:15" x14ac:dyDescent="0.15">
      <c r="O10804" s="54"/>
    </row>
    <row r="10805" spans="15:15" x14ac:dyDescent="0.15">
      <c r="O10805" s="54"/>
    </row>
    <row r="10806" spans="15:15" x14ac:dyDescent="0.15">
      <c r="O10806" s="54"/>
    </row>
    <row r="10807" spans="15:15" x14ac:dyDescent="0.15">
      <c r="O10807" s="54"/>
    </row>
    <row r="10808" spans="15:15" x14ac:dyDescent="0.15">
      <c r="O10808" s="54"/>
    </row>
    <row r="10809" spans="15:15" x14ac:dyDescent="0.15">
      <c r="O10809" s="54"/>
    </row>
    <row r="10810" spans="15:15" x14ac:dyDescent="0.15">
      <c r="O10810" s="54"/>
    </row>
    <row r="10811" spans="15:15" x14ac:dyDescent="0.15">
      <c r="O10811" s="54"/>
    </row>
    <row r="10812" spans="15:15" x14ac:dyDescent="0.15">
      <c r="O10812" s="54"/>
    </row>
    <row r="10813" spans="15:15" x14ac:dyDescent="0.15">
      <c r="O10813" s="54"/>
    </row>
    <row r="10814" spans="15:15" x14ac:dyDescent="0.15">
      <c r="O10814" s="54"/>
    </row>
    <row r="10815" spans="15:15" x14ac:dyDescent="0.15">
      <c r="O10815" s="54"/>
    </row>
    <row r="10816" spans="15:15" x14ac:dyDescent="0.15">
      <c r="O10816" s="54"/>
    </row>
    <row r="10817" spans="15:15" x14ac:dyDescent="0.15">
      <c r="O10817" s="54"/>
    </row>
    <row r="10818" spans="15:15" x14ac:dyDescent="0.15">
      <c r="O10818" s="54"/>
    </row>
    <row r="10819" spans="15:15" x14ac:dyDescent="0.15">
      <c r="O10819" s="54"/>
    </row>
    <row r="10820" spans="15:15" x14ac:dyDescent="0.15">
      <c r="O10820" s="54"/>
    </row>
    <row r="10821" spans="15:15" x14ac:dyDescent="0.15">
      <c r="O10821" s="54"/>
    </row>
    <row r="10822" spans="15:15" x14ac:dyDescent="0.15">
      <c r="O10822" s="54"/>
    </row>
    <row r="10823" spans="15:15" x14ac:dyDescent="0.15">
      <c r="O10823" s="54"/>
    </row>
    <row r="10824" spans="15:15" x14ac:dyDescent="0.15">
      <c r="O10824" s="54"/>
    </row>
    <row r="10825" spans="15:15" x14ac:dyDescent="0.15">
      <c r="O10825" s="54"/>
    </row>
    <row r="10826" spans="15:15" x14ac:dyDescent="0.15">
      <c r="O10826" s="54"/>
    </row>
    <row r="10827" spans="15:15" x14ac:dyDescent="0.15">
      <c r="O10827" s="54"/>
    </row>
    <row r="10828" spans="15:15" x14ac:dyDescent="0.15">
      <c r="O10828" s="54"/>
    </row>
    <row r="10829" spans="15:15" x14ac:dyDescent="0.15">
      <c r="O10829" s="54"/>
    </row>
    <row r="10830" spans="15:15" x14ac:dyDescent="0.15">
      <c r="O10830" s="54"/>
    </row>
    <row r="10831" spans="15:15" x14ac:dyDescent="0.15">
      <c r="O10831" s="54"/>
    </row>
    <row r="10832" spans="15:15" x14ac:dyDescent="0.15">
      <c r="O10832" s="54"/>
    </row>
    <row r="10833" spans="15:15" x14ac:dyDescent="0.15">
      <c r="O10833" s="54"/>
    </row>
    <row r="10834" spans="15:15" x14ac:dyDescent="0.15">
      <c r="O10834" s="54"/>
    </row>
    <row r="10835" spans="15:15" x14ac:dyDescent="0.15">
      <c r="O10835" s="54"/>
    </row>
    <row r="10836" spans="15:15" x14ac:dyDescent="0.15">
      <c r="O10836" s="54"/>
    </row>
    <row r="10837" spans="15:15" x14ac:dyDescent="0.15">
      <c r="O10837" s="54"/>
    </row>
    <row r="10838" spans="15:15" x14ac:dyDescent="0.15">
      <c r="O10838" s="54"/>
    </row>
    <row r="10839" spans="15:15" x14ac:dyDescent="0.15">
      <c r="O10839" s="54"/>
    </row>
    <row r="10840" spans="15:15" x14ac:dyDescent="0.15">
      <c r="O10840" s="54"/>
    </row>
    <row r="10841" spans="15:15" x14ac:dyDescent="0.15">
      <c r="O10841" s="54"/>
    </row>
    <row r="10842" spans="15:15" x14ac:dyDescent="0.15">
      <c r="O10842" s="54"/>
    </row>
    <row r="10843" spans="15:15" x14ac:dyDescent="0.15">
      <c r="O10843" s="54"/>
    </row>
    <row r="10844" spans="15:15" x14ac:dyDescent="0.15">
      <c r="O10844" s="54"/>
    </row>
    <row r="10845" spans="15:15" x14ac:dyDescent="0.15">
      <c r="O10845" s="54"/>
    </row>
    <row r="10846" spans="15:15" x14ac:dyDescent="0.15">
      <c r="O10846" s="54"/>
    </row>
    <row r="10847" spans="15:15" x14ac:dyDescent="0.15">
      <c r="O10847" s="54"/>
    </row>
    <row r="10848" spans="15:15" x14ac:dyDescent="0.15">
      <c r="O10848" s="54"/>
    </row>
    <row r="10849" spans="15:15" x14ac:dyDescent="0.15">
      <c r="O10849" s="54"/>
    </row>
    <row r="10850" spans="15:15" x14ac:dyDescent="0.15">
      <c r="O10850" s="54"/>
    </row>
    <row r="10851" spans="15:15" x14ac:dyDescent="0.15">
      <c r="O10851" s="54"/>
    </row>
    <row r="10852" spans="15:15" x14ac:dyDescent="0.15">
      <c r="O10852" s="54"/>
    </row>
    <row r="10853" spans="15:15" x14ac:dyDescent="0.15">
      <c r="O10853" s="54"/>
    </row>
    <row r="10854" spans="15:15" x14ac:dyDescent="0.15">
      <c r="O10854" s="54"/>
    </row>
    <row r="10855" spans="15:15" x14ac:dyDescent="0.15">
      <c r="O10855" s="54"/>
    </row>
    <row r="10856" spans="15:15" x14ac:dyDescent="0.15">
      <c r="O10856" s="54"/>
    </row>
    <row r="10857" spans="15:15" x14ac:dyDescent="0.15">
      <c r="O10857" s="54"/>
    </row>
    <row r="10858" spans="15:15" x14ac:dyDescent="0.15">
      <c r="O10858" s="54"/>
    </row>
    <row r="10859" spans="15:15" x14ac:dyDescent="0.15">
      <c r="O10859" s="54"/>
    </row>
    <row r="10860" spans="15:15" x14ac:dyDescent="0.15">
      <c r="O10860" s="54"/>
    </row>
    <row r="10861" spans="15:15" x14ac:dyDescent="0.15">
      <c r="O10861" s="54"/>
    </row>
    <row r="10862" spans="15:15" x14ac:dyDescent="0.15">
      <c r="O10862" s="54"/>
    </row>
    <row r="10863" spans="15:15" x14ac:dyDescent="0.15">
      <c r="O10863" s="54"/>
    </row>
    <row r="10864" spans="15:15" x14ac:dyDescent="0.15">
      <c r="O10864" s="54"/>
    </row>
    <row r="10865" spans="15:15" x14ac:dyDescent="0.15">
      <c r="O10865" s="54"/>
    </row>
    <row r="10866" spans="15:15" x14ac:dyDescent="0.15">
      <c r="O10866" s="54"/>
    </row>
    <row r="10867" spans="15:15" x14ac:dyDescent="0.15">
      <c r="O10867" s="54"/>
    </row>
    <row r="10868" spans="15:15" x14ac:dyDescent="0.15">
      <c r="O10868" s="54"/>
    </row>
    <row r="10869" spans="15:15" x14ac:dyDescent="0.15">
      <c r="O10869" s="54"/>
    </row>
    <row r="10870" spans="15:15" x14ac:dyDescent="0.15">
      <c r="O10870" s="54"/>
    </row>
    <row r="10871" spans="15:15" x14ac:dyDescent="0.15">
      <c r="O10871" s="54"/>
    </row>
    <row r="10872" spans="15:15" x14ac:dyDescent="0.15">
      <c r="O10872" s="54"/>
    </row>
    <row r="10873" spans="15:15" x14ac:dyDescent="0.15">
      <c r="O10873" s="54"/>
    </row>
    <row r="10874" spans="15:15" x14ac:dyDescent="0.15">
      <c r="O10874" s="54"/>
    </row>
    <row r="10875" spans="15:15" x14ac:dyDescent="0.15">
      <c r="O10875" s="54"/>
    </row>
    <row r="10876" spans="15:15" x14ac:dyDescent="0.15">
      <c r="O10876" s="54"/>
    </row>
    <row r="10877" spans="15:15" x14ac:dyDescent="0.15">
      <c r="O10877" s="54"/>
    </row>
    <row r="10878" spans="15:15" x14ac:dyDescent="0.15">
      <c r="O10878" s="54"/>
    </row>
    <row r="10879" spans="15:15" x14ac:dyDescent="0.15">
      <c r="O10879" s="54"/>
    </row>
    <row r="10880" spans="15:15" x14ac:dyDescent="0.15">
      <c r="O10880" s="54"/>
    </row>
    <row r="10881" spans="15:15" x14ac:dyDescent="0.15">
      <c r="O10881" s="54"/>
    </row>
    <row r="10882" spans="15:15" x14ac:dyDescent="0.15">
      <c r="O10882" s="54"/>
    </row>
    <row r="10883" spans="15:15" x14ac:dyDescent="0.15">
      <c r="O10883" s="54"/>
    </row>
    <row r="10884" spans="15:15" x14ac:dyDescent="0.15">
      <c r="O10884" s="54"/>
    </row>
    <row r="10885" spans="15:15" x14ac:dyDescent="0.15">
      <c r="O10885" s="54"/>
    </row>
    <row r="10886" spans="15:15" x14ac:dyDescent="0.15">
      <c r="O10886" s="54"/>
    </row>
    <row r="10887" spans="15:15" x14ac:dyDescent="0.15">
      <c r="O10887" s="54"/>
    </row>
    <row r="10888" spans="15:15" x14ac:dyDescent="0.15">
      <c r="O10888" s="54"/>
    </row>
    <row r="10889" spans="15:15" x14ac:dyDescent="0.15">
      <c r="O10889" s="54"/>
    </row>
    <row r="10890" spans="15:15" x14ac:dyDescent="0.15">
      <c r="O10890" s="54"/>
    </row>
    <row r="10891" spans="15:15" x14ac:dyDescent="0.15">
      <c r="O10891" s="54"/>
    </row>
    <row r="10892" spans="15:15" x14ac:dyDescent="0.15">
      <c r="O10892" s="54"/>
    </row>
    <row r="10893" spans="15:15" x14ac:dyDescent="0.15">
      <c r="O10893" s="54"/>
    </row>
    <row r="10894" spans="15:15" x14ac:dyDescent="0.15">
      <c r="O10894" s="54"/>
    </row>
    <row r="10895" spans="15:15" x14ac:dyDescent="0.15">
      <c r="O10895" s="54"/>
    </row>
    <row r="10896" spans="15:15" x14ac:dyDescent="0.15">
      <c r="O10896" s="54"/>
    </row>
    <row r="10897" spans="15:15" x14ac:dyDescent="0.15">
      <c r="O10897" s="54"/>
    </row>
    <row r="10898" spans="15:15" x14ac:dyDescent="0.15">
      <c r="O10898" s="54"/>
    </row>
    <row r="10899" spans="15:15" x14ac:dyDescent="0.15">
      <c r="O10899" s="54"/>
    </row>
    <row r="10900" spans="15:15" x14ac:dyDescent="0.15">
      <c r="O10900" s="54"/>
    </row>
    <row r="10901" spans="15:15" x14ac:dyDescent="0.15">
      <c r="O10901" s="54"/>
    </row>
    <row r="10902" spans="15:15" x14ac:dyDescent="0.15">
      <c r="O10902" s="54"/>
    </row>
    <row r="10903" spans="15:15" x14ac:dyDescent="0.15">
      <c r="O10903" s="54"/>
    </row>
    <row r="10904" spans="15:15" x14ac:dyDescent="0.15">
      <c r="O10904" s="54"/>
    </row>
    <row r="10905" spans="15:15" x14ac:dyDescent="0.15">
      <c r="O10905" s="54"/>
    </row>
    <row r="10906" spans="15:15" x14ac:dyDescent="0.15">
      <c r="O10906" s="54"/>
    </row>
    <row r="10907" spans="15:15" x14ac:dyDescent="0.15">
      <c r="O10907" s="54"/>
    </row>
    <row r="10908" spans="15:15" x14ac:dyDescent="0.15">
      <c r="O10908" s="54"/>
    </row>
    <row r="10909" spans="15:15" x14ac:dyDescent="0.15">
      <c r="O10909" s="54"/>
    </row>
    <row r="10910" spans="15:15" x14ac:dyDescent="0.15">
      <c r="O10910" s="54"/>
    </row>
    <row r="10911" spans="15:15" x14ac:dyDescent="0.15">
      <c r="O10911" s="54"/>
    </row>
    <row r="10912" spans="15:15" x14ac:dyDescent="0.15">
      <c r="O10912" s="54"/>
    </row>
    <row r="10913" spans="15:15" x14ac:dyDescent="0.15">
      <c r="O10913" s="54"/>
    </row>
    <row r="10914" spans="15:15" x14ac:dyDescent="0.15">
      <c r="O10914" s="54"/>
    </row>
    <row r="10915" spans="15:15" x14ac:dyDescent="0.15">
      <c r="O10915" s="54"/>
    </row>
    <row r="10916" spans="15:15" x14ac:dyDescent="0.15">
      <c r="O10916" s="54"/>
    </row>
    <row r="10917" spans="15:15" x14ac:dyDescent="0.15">
      <c r="O10917" s="54"/>
    </row>
    <row r="10918" spans="15:15" x14ac:dyDescent="0.15">
      <c r="O10918" s="54"/>
    </row>
    <row r="10919" spans="15:15" x14ac:dyDescent="0.15">
      <c r="O10919" s="54"/>
    </row>
    <row r="10920" spans="15:15" x14ac:dyDescent="0.15">
      <c r="O10920" s="54"/>
    </row>
    <row r="10921" spans="15:15" x14ac:dyDescent="0.15">
      <c r="O10921" s="54"/>
    </row>
    <row r="10922" spans="15:15" x14ac:dyDescent="0.15">
      <c r="O10922" s="54"/>
    </row>
    <row r="10923" spans="15:15" x14ac:dyDescent="0.15">
      <c r="O10923" s="54"/>
    </row>
    <row r="10924" spans="15:15" x14ac:dyDescent="0.15">
      <c r="O10924" s="54"/>
    </row>
    <row r="10925" spans="15:15" x14ac:dyDescent="0.15">
      <c r="O10925" s="54"/>
    </row>
    <row r="10926" spans="15:15" x14ac:dyDescent="0.15">
      <c r="O10926" s="54"/>
    </row>
    <row r="10927" spans="15:15" x14ac:dyDescent="0.15">
      <c r="O10927" s="54"/>
    </row>
    <row r="10928" spans="15:15" x14ac:dyDescent="0.15">
      <c r="O10928" s="54"/>
    </row>
    <row r="10929" spans="15:15" x14ac:dyDescent="0.15">
      <c r="O10929" s="54"/>
    </row>
    <row r="10930" spans="15:15" x14ac:dyDescent="0.15">
      <c r="O10930" s="54"/>
    </row>
    <row r="10931" spans="15:15" x14ac:dyDescent="0.15">
      <c r="O10931" s="54"/>
    </row>
    <row r="10932" spans="15:15" x14ac:dyDescent="0.15">
      <c r="O10932" s="54"/>
    </row>
    <row r="10933" spans="15:15" x14ac:dyDescent="0.15">
      <c r="O10933" s="54"/>
    </row>
    <row r="10934" spans="15:15" x14ac:dyDescent="0.15">
      <c r="O10934" s="54"/>
    </row>
    <row r="10935" spans="15:15" x14ac:dyDescent="0.15">
      <c r="O10935" s="54"/>
    </row>
    <row r="10936" spans="15:15" x14ac:dyDescent="0.15">
      <c r="O10936" s="54"/>
    </row>
    <row r="10937" spans="15:15" x14ac:dyDescent="0.15">
      <c r="O10937" s="54"/>
    </row>
    <row r="10938" spans="15:15" x14ac:dyDescent="0.15">
      <c r="O10938" s="54"/>
    </row>
    <row r="10939" spans="15:15" x14ac:dyDescent="0.15">
      <c r="O10939" s="54"/>
    </row>
    <row r="10940" spans="15:15" x14ac:dyDescent="0.15">
      <c r="O10940" s="54"/>
    </row>
    <row r="10941" spans="15:15" x14ac:dyDescent="0.15">
      <c r="O10941" s="54"/>
    </row>
    <row r="10942" spans="15:15" x14ac:dyDescent="0.15">
      <c r="O10942" s="54"/>
    </row>
    <row r="10943" spans="15:15" x14ac:dyDescent="0.15">
      <c r="O10943" s="54"/>
    </row>
    <row r="10944" spans="15:15" x14ac:dyDescent="0.15">
      <c r="O10944" s="54"/>
    </row>
    <row r="10945" spans="15:15" x14ac:dyDescent="0.15">
      <c r="O10945" s="54"/>
    </row>
    <row r="10946" spans="15:15" x14ac:dyDescent="0.15">
      <c r="O10946" s="54"/>
    </row>
    <row r="10947" spans="15:15" x14ac:dyDescent="0.15">
      <c r="O10947" s="54"/>
    </row>
    <row r="10948" spans="15:15" x14ac:dyDescent="0.15">
      <c r="O10948" s="54"/>
    </row>
    <row r="10949" spans="15:15" x14ac:dyDescent="0.15">
      <c r="O10949" s="54"/>
    </row>
    <row r="10950" spans="15:15" x14ac:dyDescent="0.15">
      <c r="O10950" s="54"/>
    </row>
    <row r="10951" spans="15:15" x14ac:dyDescent="0.15">
      <c r="O10951" s="54"/>
    </row>
    <row r="10952" spans="15:15" x14ac:dyDescent="0.15">
      <c r="O10952" s="54"/>
    </row>
    <row r="10953" spans="15:15" x14ac:dyDescent="0.15">
      <c r="O10953" s="54"/>
    </row>
    <row r="10954" spans="15:15" x14ac:dyDescent="0.15">
      <c r="O10954" s="54"/>
    </row>
    <row r="10955" spans="15:15" x14ac:dyDescent="0.15">
      <c r="O10955" s="54"/>
    </row>
    <row r="10956" spans="15:15" x14ac:dyDescent="0.15">
      <c r="O10956" s="54"/>
    </row>
    <row r="10957" spans="15:15" x14ac:dyDescent="0.15">
      <c r="O10957" s="54"/>
    </row>
    <row r="10958" spans="15:15" x14ac:dyDescent="0.15">
      <c r="O10958" s="54"/>
    </row>
    <row r="10959" spans="15:15" x14ac:dyDescent="0.15">
      <c r="O10959" s="54"/>
    </row>
    <row r="10960" spans="15:15" x14ac:dyDescent="0.15">
      <c r="O10960" s="54"/>
    </row>
    <row r="10961" spans="15:15" x14ac:dyDescent="0.15">
      <c r="O10961" s="54"/>
    </row>
    <row r="10962" spans="15:15" x14ac:dyDescent="0.15">
      <c r="O10962" s="54"/>
    </row>
    <row r="10963" spans="15:15" x14ac:dyDescent="0.15">
      <c r="O10963" s="54"/>
    </row>
    <row r="10964" spans="15:15" x14ac:dyDescent="0.15">
      <c r="O10964" s="54"/>
    </row>
    <row r="10965" spans="15:15" x14ac:dyDescent="0.15">
      <c r="O10965" s="54"/>
    </row>
    <row r="10966" spans="15:15" x14ac:dyDescent="0.15">
      <c r="O10966" s="54"/>
    </row>
    <row r="10967" spans="15:15" x14ac:dyDescent="0.15">
      <c r="O10967" s="54"/>
    </row>
    <row r="10968" spans="15:15" x14ac:dyDescent="0.15">
      <c r="O10968" s="54"/>
    </row>
    <row r="10969" spans="15:15" x14ac:dyDescent="0.15">
      <c r="O10969" s="54"/>
    </row>
    <row r="10970" spans="15:15" x14ac:dyDescent="0.15">
      <c r="O10970" s="54"/>
    </row>
    <row r="10971" spans="15:15" x14ac:dyDescent="0.15">
      <c r="O10971" s="54"/>
    </row>
    <row r="10972" spans="15:15" x14ac:dyDescent="0.15">
      <c r="O10972" s="54"/>
    </row>
    <row r="10973" spans="15:15" x14ac:dyDescent="0.15">
      <c r="O10973" s="54"/>
    </row>
    <row r="10974" spans="15:15" x14ac:dyDescent="0.15">
      <c r="O10974" s="54"/>
    </row>
    <row r="10975" spans="15:15" x14ac:dyDescent="0.15">
      <c r="O10975" s="54"/>
    </row>
    <row r="10976" spans="15:15" x14ac:dyDescent="0.15">
      <c r="O10976" s="54"/>
    </row>
    <row r="10977" spans="15:15" x14ac:dyDescent="0.15">
      <c r="O10977" s="54"/>
    </row>
    <row r="10978" spans="15:15" x14ac:dyDescent="0.15">
      <c r="O10978" s="54"/>
    </row>
    <row r="10979" spans="15:15" x14ac:dyDescent="0.15">
      <c r="O10979" s="54"/>
    </row>
    <row r="10980" spans="15:15" x14ac:dyDescent="0.15">
      <c r="O10980" s="54"/>
    </row>
    <row r="10981" spans="15:15" x14ac:dyDescent="0.15">
      <c r="O10981" s="54"/>
    </row>
    <row r="10982" spans="15:15" x14ac:dyDescent="0.15">
      <c r="O10982" s="54"/>
    </row>
    <row r="10983" spans="15:15" x14ac:dyDescent="0.15">
      <c r="O10983" s="54"/>
    </row>
    <row r="10984" spans="15:15" x14ac:dyDescent="0.15">
      <c r="O10984" s="54"/>
    </row>
    <row r="10985" spans="15:15" x14ac:dyDescent="0.15">
      <c r="O10985" s="54"/>
    </row>
    <row r="10986" spans="15:15" x14ac:dyDescent="0.15">
      <c r="O10986" s="54"/>
    </row>
    <row r="10987" spans="15:15" x14ac:dyDescent="0.15">
      <c r="O10987" s="54"/>
    </row>
    <row r="10988" spans="15:15" x14ac:dyDescent="0.15">
      <c r="O10988" s="54"/>
    </row>
    <row r="10989" spans="15:15" x14ac:dyDescent="0.15">
      <c r="O10989" s="54"/>
    </row>
    <row r="10990" spans="15:15" x14ac:dyDescent="0.15">
      <c r="O10990" s="54"/>
    </row>
    <row r="10991" spans="15:15" x14ac:dyDescent="0.15">
      <c r="O10991" s="54"/>
    </row>
    <row r="10992" spans="15:15" x14ac:dyDescent="0.15">
      <c r="O10992" s="54"/>
    </row>
    <row r="10993" spans="15:15" x14ac:dyDescent="0.15">
      <c r="O10993" s="54"/>
    </row>
    <row r="10994" spans="15:15" x14ac:dyDescent="0.15">
      <c r="O10994" s="54"/>
    </row>
    <row r="10995" spans="15:15" x14ac:dyDescent="0.15">
      <c r="O10995" s="54"/>
    </row>
    <row r="10996" spans="15:15" x14ac:dyDescent="0.15">
      <c r="O10996" s="54"/>
    </row>
    <row r="10997" spans="15:15" x14ac:dyDescent="0.15">
      <c r="O10997" s="54"/>
    </row>
    <row r="10998" spans="15:15" x14ac:dyDescent="0.15">
      <c r="O10998" s="54"/>
    </row>
    <row r="10999" spans="15:15" x14ac:dyDescent="0.15">
      <c r="O10999" s="54"/>
    </row>
    <row r="11000" spans="15:15" x14ac:dyDescent="0.15">
      <c r="O11000" s="54"/>
    </row>
    <row r="11001" spans="15:15" x14ac:dyDescent="0.15">
      <c r="O11001" s="54"/>
    </row>
    <row r="11002" spans="15:15" x14ac:dyDescent="0.15">
      <c r="O11002" s="54"/>
    </row>
    <row r="11003" spans="15:15" x14ac:dyDescent="0.15">
      <c r="O11003" s="54"/>
    </row>
    <row r="11004" spans="15:15" x14ac:dyDescent="0.15">
      <c r="O11004" s="54"/>
    </row>
    <row r="11005" spans="15:15" x14ac:dyDescent="0.15">
      <c r="O11005" s="54"/>
    </row>
    <row r="11006" spans="15:15" x14ac:dyDescent="0.15">
      <c r="O11006" s="54"/>
    </row>
    <row r="11007" spans="15:15" x14ac:dyDescent="0.15">
      <c r="O11007" s="54"/>
    </row>
    <row r="11008" spans="15:15" x14ac:dyDescent="0.15">
      <c r="O11008" s="54"/>
    </row>
    <row r="11009" spans="15:15" x14ac:dyDescent="0.15">
      <c r="O11009" s="54"/>
    </row>
    <row r="11010" spans="15:15" x14ac:dyDescent="0.15">
      <c r="O11010" s="54"/>
    </row>
    <row r="11011" spans="15:15" x14ac:dyDescent="0.15">
      <c r="O11011" s="54"/>
    </row>
    <row r="11012" spans="15:15" x14ac:dyDescent="0.15">
      <c r="O11012" s="54"/>
    </row>
    <row r="11013" spans="15:15" x14ac:dyDescent="0.15">
      <c r="O11013" s="54"/>
    </row>
    <row r="11014" spans="15:15" x14ac:dyDescent="0.15">
      <c r="O11014" s="54"/>
    </row>
    <row r="11015" spans="15:15" x14ac:dyDescent="0.15">
      <c r="O11015" s="54"/>
    </row>
    <row r="11016" spans="15:15" x14ac:dyDescent="0.15">
      <c r="O11016" s="54"/>
    </row>
    <row r="11017" spans="15:15" x14ac:dyDescent="0.15">
      <c r="O11017" s="54"/>
    </row>
    <row r="11018" spans="15:15" x14ac:dyDescent="0.15">
      <c r="O11018" s="54"/>
    </row>
    <row r="11019" spans="15:15" x14ac:dyDescent="0.15">
      <c r="O11019" s="54"/>
    </row>
    <row r="11020" spans="15:15" x14ac:dyDescent="0.15">
      <c r="O11020" s="54"/>
    </row>
    <row r="11021" spans="15:15" x14ac:dyDescent="0.15">
      <c r="O11021" s="54"/>
    </row>
    <row r="11022" spans="15:15" x14ac:dyDescent="0.15">
      <c r="O11022" s="54"/>
    </row>
    <row r="11023" spans="15:15" x14ac:dyDescent="0.15">
      <c r="O11023" s="54"/>
    </row>
    <row r="11024" spans="15:15" x14ac:dyDescent="0.15">
      <c r="O11024" s="54"/>
    </row>
    <row r="11025" spans="15:15" x14ac:dyDescent="0.15">
      <c r="O11025" s="54"/>
    </row>
    <row r="11026" spans="15:15" x14ac:dyDescent="0.15">
      <c r="O11026" s="54"/>
    </row>
    <row r="11027" spans="15:15" x14ac:dyDescent="0.15">
      <c r="O11027" s="54"/>
    </row>
    <row r="11028" spans="15:15" x14ac:dyDescent="0.15">
      <c r="O11028" s="54"/>
    </row>
    <row r="11029" spans="15:15" x14ac:dyDescent="0.15">
      <c r="O11029" s="54"/>
    </row>
    <row r="11030" spans="15:15" x14ac:dyDescent="0.15">
      <c r="O11030" s="54"/>
    </row>
    <row r="11031" spans="15:15" x14ac:dyDescent="0.15">
      <c r="O11031" s="54"/>
    </row>
    <row r="11032" spans="15:15" x14ac:dyDescent="0.15">
      <c r="O11032" s="54"/>
    </row>
    <row r="11033" spans="15:15" x14ac:dyDescent="0.15">
      <c r="O11033" s="54"/>
    </row>
    <row r="11034" spans="15:15" x14ac:dyDescent="0.15">
      <c r="O11034" s="54"/>
    </row>
    <row r="11035" spans="15:15" x14ac:dyDescent="0.15">
      <c r="O11035" s="54"/>
    </row>
    <row r="11036" spans="15:15" x14ac:dyDescent="0.15">
      <c r="O11036" s="54"/>
    </row>
    <row r="11037" spans="15:15" x14ac:dyDescent="0.15">
      <c r="O11037" s="54"/>
    </row>
    <row r="11038" spans="15:15" x14ac:dyDescent="0.15">
      <c r="O11038" s="54"/>
    </row>
    <row r="11039" spans="15:15" x14ac:dyDescent="0.15">
      <c r="O11039" s="54"/>
    </row>
    <row r="11040" spans="15:15" x14ac:dyDescent="0.15">
      <c r="O11040" s="54"/>
    </row>
    <row r="11041" spans="15:15" x14ac:dyDescent="0.15">
      <c r="O11041" s="54"/>
    </row>
    <row r="11042" spans="15:15" x14ac:dyDescent="0.15">
      <c r="O11042" s="54"/>
    </row>
    <row r="11043" spans="15:15" x14ac:dyDescent="0.15">
      <c r="O11043" s="54"/>
    </row>
    <row r="11044" spans="15:15" x14ac:dyDescent="0.15">
      <c r="O11044" s="54"/>
    </row>
    <row r="11045" spans="15:15" x14ac:dyDescent="0.15">
      <c r="O11045" s="54"/>
    </row>
    <row r="11046" spans="15:15" x14ac:dyDescent="0.15">
      <c r="O11046" s="54"/>
    </row>
    <row r="11047" spans="15:15" x14ac:dyDescent="0.15">
      <c r="O11047" s="54"/>
    </row>
    <row r="11048" spans="15:15" x14ac:dyDescent="0.15">
      <c r="O11048" s="54"/>
    </row>
    <row r="11049" spans="15:15" x14ac:dyDescent="0.15">
      <c r="O11049" s="54"/>
    </row>
    <row r="11050" spans="15:15" x14ac:dyDescent="0.15">
      <c r="O11050" s="54"/>
    </row>
    <row r="11051" spans="15:15" x14ac:dyDescent="0.15">
      <c r="O11051" s="54"/>
    </row>
    <row r="11052" spans="15:15" x14ac:dyDescent="0.15">
      <c r="O11052" s="54"/>
    </row>
    <row r="11053" spans="15:15" x14ac:dyDescent="0.15">
      <c r="O11053" s="54"/>
    </row>
    <row r="11054" spans="15:15" x14ac:dyDescent="0.15">
      <c r="O11054" s="54"/>
    </row>
    <row r="11055" spans="15:15" x14ac:dyDescent="0.15">
      <c r="O11055" s="54"/>
    </row>
    <row r="11056" spans="15:15" x14ac:dyDescent="0.15">
      <c r="O11056" s="54"/>
    </row>
    <row r="11057" spans="15:15" x14ac:dyDescent="0.15">
      <c r="O11057" s="54"/>
    </row>
    <row r="11058" spans="15:15" x14ac:dyDescent="0.15">
      <c r="O11058" s="54"/>
    </row>
    <row r="11059" spans="15:15" x14ac:dyDescent="0.15">
      <c r="O11059" s="54"/>
    </row>
    <row r="11060" spans="15:15" x14ac:dyDescent="0.15">
      <c r="O11060" s="54"/>
    </row>
    <row r="11061" spans="15:15" x14ac:dyDescent="0.15">
      <c r="O11061" s="54"/>
    </row>
    <row r="11062" spans="15:15" x14ac:dyDescent="0.15">
      <c r="O11062" s="54"/>
    </row>
    <row r="11063" spans="15:15" x14ac:dyDescent="0.15">
      <c r="O11063" s="54"/>
    </row>
    <row r="11064" spans="15:15" x14ac:dyDescent="0.15">
      <c r="O11064" s="54"/>
    </row>
    <row r="11065" spans="15:15" x14ac:dyDescent="0.15">
      <c r="O11065" s="54"/>
    </row>
    <row r="11066" spans="15:15" x14ac:dyDescent="0.15">
      <c r="O11066" s="54"/>
    </row>
    <row r="11067" spans="15:15" x14ac:dyDescent="0.15">
      <c r="O11067" s="54"/>
    </row>
    <row r="11068" spans="15:15" x14ac:dyDescent="0.15">
      <c r="O11068" s="54"/>
    </row>
    <row r="11069" spans="15:15" x14ac:dyDescent="0.15">
      <c r="O11069" s="54"/>
    </row>
    <row r="11070" spans="15:15" x14ac:dyDescent="0.15">
      <c r="O11070" s="54"/>
    </row>
    <row r="11071" spans="15:15" x14ac:dyDescent="0.15">
      <c r="O11071" s="54"/>
    </row>
    <row r="11072" spans="15:15" x14ac:dyDescent="0.15">
      <c r="O11072" s="54"/>
    </row>
    <row r="11073" spans="15:15" x14ac:dyDescent="0.15">
      <c r="O11073" s="54"/>
    </row>
    <row r="11074" spans="15:15" x14ac:dyDescent="0.15">
      <c r="O11074" s="54"/>
    </row>
    <row r="11075" spans="15:15" x14ac:dyDescent="0.15">
      <c r="O11075" s="54"/>
    </row>
    <row r="11076" spans="15:15" x14ac:dyDescent="0.15">
      <c r="O11076" s="54"/>
    </row>
    <row r="11077" spans="15:15" x14ac:dyDescent="0.15">
      <c r="O11077" s="54"/>
    </row>
    <row r="11078" spans="15:15" x14ac:dyDescent="0.15">
      <c r="O11078" s="54"/>
    </row>
    <row r="11079" spans="15:15" x14ac:dyDescent="0.15">
      <c r="O11079" s="54"/>
    </row>
    <row r="11080" spans="15:15" x14ac:dyDescent="0.15">
      <c r="O11080" s="54"/>
    </row>
    <row r="11081" spans="15:15" x14ac:dyDescent="0.15">
      <c r="O11081" s="54"/>
    </row>
    <row r="11082" spans="15:15" x14ac:dyDescent="0.15">
      <c r="O11082" s="54"/>
    </row>
    <row r="11083" spans="15:15" x14ac:dyDescent="0.15">
      <c r="O11083" s="54"/>
    </row>
    <row r="11084" spans="15:15" x14ac:dyDescent="0.15">
      <c r="O11084" s="54"/>
    </row>
    <row r="11085" spans="15:15" x14ac:dyDescent="0.15">
      <c r="O11085" s="54"/>
    </row>
    <row r="11086" spans="15:15" x14ac:dyDescent="0.15">
      <c r="O11086" s="54"/>
    </row>
    <row r="11087" spans="15:15" x14ac:dyDescent="0.15">
      <c r="O11087" s="54"/>
    </row>
    <row r="11088" spans="15:15" x14ac:dyDescent="0.15">
      <c r="O11088" s="54"/>
    </row>
    <row r="11089" spans="15:15" x14ac:dyDescent="0.15">
      <c r="O11089" s="54"/>
    </row>
    <row r="11090" spans="15:15" x14ac:dyDescent="0.15">
      <c r="O11090" s="54"/>
    </row>
    <row r="11091" spans="15:15" x14ac:dyDescent="0.15">
      <c r="O11091" s="54"/>
    </row>
    <row r="11092" spans="15:15" x14ac:dyDescent="0.15">
      <c r="O11092" s="54"/>
    </row>
    <row r="11093" spans="15:15" x14ac:dyDescent="0.15">
      <c r="O11093" s="54"/>
    </row>
    <row r="11094" spans="15:15" x14ac:dyDescent="0.15">
      <c r="O11094" s="54"/>
    </row>
    <row r="11095" spans="15:15" x14ac:dyDescent="0.15">
      <c r="O11095" s="54"/>
    </row>
    <row r="11096" spans="15:15" x14ac:dyDescent="0.15">
      <c r="O11096" s="54"/>
    </row>
    <row r="11097" spans="15:15" x14ac:dyDescent="0.15">
      <c r="O11097" s="54"/>
    </row>
    <row r="11098" spans="15:15" x14ac:dyDescent="0.15">
      <c r="O11098" s="54"/>
    </row>
    <row r="11099" spans="15:15" x14ac:dyDescent="0.15">
      <c r="O11099" s="54"/>
    </row>
    <row r="11100" spans="15:15" x14ac:dyDescent="0.15">
      <c r="O11100" s="54"/>
    </row>
    <row r="11101" spans="15:15" x14ac:dyDescent="0.15">
      <c r="O11101" s="54"/>
    </row>
    <row r="11102" spans="15:15" x14ac:dyDescent="0.15">
      <c r="O11102" s="54"/>
    </row>
    <row r="11103" spans="15:15" x14ac:dyDescent="0.15">
      <c r="O11103" s="54"/>
    </row>
    <row r="11104" spans="15:15" x14ac:dyDescent="0.15">
      <c r="O11104" s="54"/>
    </row>
    <row r="11105" spans="15:15" x14ac:dyDescent="0.15">
      <c r="O11105" s="54"/>
    </row>
    <row r="11106" spans="15:15" x14ac:dyDescent="0.15">
      <c r="O11106" s="54"/>
    </row>
    <row r="11107" spans="15:15" x14ac:dyDescent="0.15">
      <c r="O11107" s="54"/>
    </row>
    <row r="11108" spans="15:15" x14ac:dyDescent="0.15">
      <c r="O11108" s="54"/>
    </row>
    <row r="11109" spans="15:15" x14ac:dyDescent="0.15">
      <c r="O11109" s="54"/>
    </row>
    <row r="11110" spans="15:15" x14ac:dyDescent="0.15">
      <c r="O11110" s="54"/>
    </row>
    <row r="11111" spans="15:15" x14ac:dyDescent="0.15">
      <c r="O11111" s="54"/>
    </row>
    <row r="11112" spans="15:15" x14ac:dyDescent="0.15">
      <c r="O11112" s="54"/>
    </row>
    <row r="11113" spans="15:15" x14ac:dyDescent="0.15">
      <c r="O11113" s="54"/>
    </row>
    <row r="11114" spans="15:15" x14ac:dyDescent="0.15">
      <c r="O11114" s="54"/>
    </row>
    <row r="11115" spans="15:15" x14ac:dyDescent="0.15">
      <c r="O11115" s="54"/>
    </row>
    <row r="11116" spans="15:15" x14ac:dyDescent="0.15">
      <c r="O11116" s="54"/>
    </row>
    <row r="11117" spans="15:15" x14ac:dyDescent="0.15">
      <c r="O11117" s="54"/>
    </row>
    <row r="11118" spans="15:15" x14ac:dyDescent="0.15">
      <c r="O11118" s="54"/>
    </row>
    <row r="11119" spans="15:15" x14ac:dyDescent="0.15">
      <c r="O11119" s="54"/>
    </row>
    <row r="11120" spans="15:15" x14ac:dyDescent="0.15">
      <c r="O11120" s="54"/>
    </row>
    <row r="11121" spans="15:15" x14ac:dyDescent="0.15">
      <c r="O11121" s="54"/>
    </row>
    <row r="11122" spans="15:15" x14ac:dyDescent="0.15">
      <c r="O11122" s="54"/>
    </row>
    <row r="11123" spans="15:15" x14ac:dyDescent="0.15">
      <c r="O11123" s="54"/>
    </row>
    <row r="11124" spans="15:15" x14ac:dyDescent="0.15">
      <c r="O11124" s="54"/>
    </row>
    <row r="11125" spans="15:15" x14ac:dyDescent="0.15">
      <c r="O11125" s="54"/>
    </row>
    <row r="11126" spans="15:15" x14ac:dyDescent="0.15">
      <c r="O11126" s="54"/>
    </row>
    <row r="11127" spans="15:15" x14ac:dyDescent="0.15">
      <c r="O11127" s="54"/>
    </row>
    <row r="11128" spans="15:15" x14ac:dyDescent="0.15">
      <c r="O11128" s="54"/>
    </row>
    <row r="11129" spans="15:15" x14ac:dyDescent="0.15">
      <c r="O11129" s="54"/>
    </row>
    <row r="11130" spans="15:15" x14ac:dyDescent="0.15">
      <c r="O11130" s="54"/>
    </row>
    <row r="11131" spans="15:15" x14ac:dyDescent="0.15">
      <c r="O11131" s="54"/>
    </row>
    <row r="11132" spans="15:15" x14ac:dyDescent="0.15">
      <c r="O11132" s="54"/>
    </row>
    <row r="11133" spans="15:15" x14ac:dyDescent="0.15">
      <c r="O11133" s="54"/>
    </row>
    <row r="11134" spans="15:15" x14ac:dyDescent="0.15">
      <c r="O11134" s="54"/>
    </row>
    <row r="11135" spans="15:15" x14ac:dyDescent="0.15">
      <c r="O11135" s="54"/>
    </row>
    <row r="11136" spans="15:15" x14ac:dyDescent="0.15">
      <c r="O11136" s="54"/>
    </row>
    <row r="11137" spans="15:15" x14ac:dyDescent="0.15">
      <c r="O11137" s="54"/>
    </row>
    <row r="11138" spans="15:15" x14ac:dyDescent="0.15">
      <c r="O11138" s="54"/>
    </row>
    <row r="11139" spans="15:15" x14ac:dyDescent="0.15">
      <c r="O11139" s="54"/>
    </row>
    <row r="11140" spans="15:15" x14ac:dyDescent="0.15">
      <c r="O11140" s="54"/>
    </row>
    <row r="11141" spans="15:15" x14ac:dyDescent="0.15">
      <c r="O11141" s="54"/>
    </row>
    <row r="11142" spans="15:15" x14ac:dyDescent="0.15">
      <c r="O11142" s="54"/>
    </row>
    <row r="11143" spans="15:15" x14ac:dyDescent="0.15">
      <c r="O11143" s="54"/>
    </row>
    <row r="11144" spans="15:15" x14ac:dyDescent="0.15">
      <c r="O11144" s="54"/>
    </row>
    <row r="11145" spans="15:15" x14ac:dyDescent="0.15">
      <c r="O11145" s="54"/>
    </row>
    <row r="11146" spans="15:15" x14ac:dyDescent="0.15">
      <c r="O11146" s="54"/>
    </row>
    <row r="11147" spans="15:15" x14ac:dyDescent="0.15">
      <c r="O11147" s="54"/>
    </row>
    <row r="11148" spans="15:15" x14ac:dyDescent="0.15">
      <c r="O11148" s="54"/>
    </row>
    <row r="11149" spans="15:15" x14ac:dyDescent="0.15">
      <c r="O11149" s="54"/>
    </row>
    <row r="11150" spans="15:15" x14ac:dyDescent="0.15">
      <c r="O11150" s="54"/>
    </row>
    <row r="11151" spans="15:15" x14ac:dyDescent="0.15">
      <c r="O11151" s="54"/>
    </row>
    <row r="11152" spans="15:15" x14ac:dyDescent="0.15">
      <c r="O11152" s="54"/>
    </row>
    <row r="11153" spans="15:15" x14ac:dyDescent="0.15">
      <c r="O11153" s="54"/>
    </row>
    <row r="11154" spans="15:15" x14ac:dyDescent="0.15">
      <c r="O11154" s="54"/>
    </row>
    <row r="11155" spans="15:15" x14ac:dyDescent="0.15">
      <c r="O11155" s="54"/>
    </row>
    <row r="11156" spans="15:15" x14ac:dyDescent="0.15">
      <c r="O11156" s="54"/>
    </row>
    <row r="11157" spans="15:15" x14ac:dyDescent="0.15">
      <c r="O11157" s="54"/>
    </row>
    <row r="11158" spans="15:15" x14ac:dyDescent="0.15">
      <c r="O11158" s="54"/>
    </row>
    <row r="11159" spans="15:15" x14ac:dyDescent="0.15">
      <c r="O11159" s="54"/>
    </row>
    <row r="11160" spans="15:15" x14ac:dyDescent="0.15">
      <c r="O11160" s="54"/>
    </row>
    <row r="11161" spans="15:15" x14ac:dyDescent="0.15">
      <c r="O11161" s="54"/>
    </row>
    <row r="11162" spans="15:15" x14ac:dyDescent="0.15">
      <c r="O11162" s="54"/>
    </row>
    <row r="11163" spans="15:15" x14ac:dyDescent="0.15">
      <c r="O11163" s="54"/>
    </row>
    <row r="11164" spans="15:15" x14ac:dyDescent="0.15">
      <c r="O11164" s="54"/>
    </row>
    <row r="11165" spans="15:15" x14ac:dyDescent="0.15">
      <c r="O11165" s="54"/>
    </row>
    <row r="11166" spans="15:15" x14ac:dyDescent="0.15">
      <c r="O11166" s="54"/>
    </row>
    <row r="11167" spans="15:15" x14ac:dyDescent="0.15">
      <c r="O11167" s="54"/>
    </row>
    <row r="11168" spans="15:15" x14ac:dyDescent="0.15">
      <c r="O11168" s="54"/>
    </row>
    <row r="11169" spans="15:15" x14ac:dyDescent="0.15">
      <c r="O11169" s="54"/>
    </row>
    <row r="11170" spans="15:15" x14ac:dyDescent="0.15">
      <c r="O11170" s="54"/>
    </row>
    <row r="11171" spans="15:15" x14ac:dyDescent="0.15">
      <c r="O11171" s="54"/>
    </row>
    <row r="11172" spans="15:15" x14ac:dyDescent="0.15">
      <c r="O11172" s="54"/>
    </row>
    <row r="11173" spans="15:15" x14ac:dyDescent="0.15">
      <c r="O11173" s="54"/>
    </row>
    <row r="11174" spans="15:15" x14ac:dyDescent="0.15">
      <c r="O11174" s="54"/>
    </row>
    <row r="11175" spans="15:15" x14ac:dyDescent="0.15">
      <c r="O11175" s="54"/>
    </row>
    <row r="11176" spans="15:15" x14ac:dyDescent="0.15">
      <c r="O11176" s="54"/>
    </row>
    <row r="11177" spans="15:15" x14ac:dyDescent="0.15">
      <c r="O11177" s="54"/>
    </row>
    <row r="11178" spans="15:15" x14ac:dyDescent="0.15">
      <c r="O11178" s="54"/>
    </row>
    <row r="11179" spans="15:15" x14ac:dyDescent="0.15">
      <c r="O11179" s="54"/>
    </row>
    <row r="11180" spans="15:15" x14ac:dyDescent="0.15">
      <c r="O11180" s="54"/>
    </row>
    <row r="11181" spans="15:15" x14ac:dyDescent="0.15">
      <c r="O11181" s="54"/>
    </row>
    <row r="11182" spans="15:15" x14ac:dyDescent="0.15">
      <c r="O11182" s="54"/>
    </row>
    <row r="11183" spans="15:15" x14ac:dyDescent="0.15">
      <c r="O11183" s="54"/>
    </row>
    <row r="11184" spans="15:15" x14ac:dyDescent="0.15">
      <c r="O11184" s="54"/>
    </row>
    <row r="11185" spans="15:15" x14ac:dyDescent="0.15">
      <c r="O11185" s="54"/>
    </row>
    <row r="11186" spans="15:15" x14ac:dyDescent="0.15">
      <c r="O11186" s="54"/>
    </row>
    <row r="11187" spans="15:15" x14ac:dyDescent="0.15">
      <c r="O11187" s="54"/>
    </row>
    <row r="11188" spans="15:15" x14ac:dyDescent="0.15">
      <c r="O11188" s="54"/>
    </row>
    <row r="11189" spans="15:15" x14ac:dyDescent="0.15">
      <c r="O11189" s="54"/>
    </row>
    <row r="11190" spans="15:15" x14ac:dyDescent="0.15">
      <c r="O11190" s="54"/>
    </row>
    <row r="11191" spans="15:15" x14ac:dyDescent="0.15">
      <c r="O11191" s="54"/>
    </row>
    <row r="11192" spans="15:15" x14ac:dyDescent="0.15">
      <c r="O11192" s="54"/>
    </row>
    <row r="11193" spans="15:15" x14ac:dyDescent="0.15">
      <c r="O11193" s="54"/>
    </row>
    <row r="11194" spans="15:15" x14ac:dyDescent="0.15">
      <c r="O11194" s="54"/>
    </row>
    <row r="11195" spans="15:15" x14ac:dyDescent="0.15">
      <c r="O11195" s="54"/>
    </row>
    <row r="11196" spans="15:15" x14ac:dyDescent="0.15">
      <c r="O11196" s="54"/>
    </row>
    <row r="11197" spans="15:15" x14ac:dyDescent="0.15">
      <c r="O11197" s="54"/>
    </row>
    <row r="11198" spans="15:15" x14ac:dyDescent="0.15">
      <c r="O11198" s="54"/>
    </row>
    <row r="11199" spans="15:15" x14ac:dyDescent="0.15">
      <c r="O11199" s="54"/>
    </row>
    <row r="11200" spans="15:15" x14ac:dyDescent="0.15">
      <c r="O11200" s="54"/>
    </row>
    <row r="11201" spans="15:15" x14ac:dyDescent="0.15">
      <c r="O11201" s="54"/>
    </row>
    <row r="11202" spans="15:15" x14ac:dyDescent="0.15">
      <c r="O11202" s="54"/>
    </row>
    <row r="11203" spans="15:15" x14ac:dyDescent="0.15">
      <c r="O11203" s="54"/>
    </row>
    <row r="11204" spans="15:15" x14ac:dyDescent="0.15">
      <c r="O11204" s="54"/>
    </row>
    <row r="11205" spans="15:15" x14ac:dyDescent="0.15">
      <c r="O11205" s="54"/>
    </row>
    <row r="11206" spans="15:15" x14ac:dyDescent="0.15">
      <c r="O11206" s="54"/>
    </row>
    <row r="11207" spans="15:15" x14ac:dyDescent="0.15">
      <c r="O11207" s="54"/>
    </row>
    <row r="11208" spans="15:15" x14ac:dyDescent="0.15">
      <c r="O11208" s="54"/>
    </row>
    <row r="11209" spans="15:15" x14ac:dyDescent="0.15">
      <c r="O11209" s="54"/>
    </row>
    <row r="11210" spans="15:15" x14ac:dyDescent="0.15">
      <c r="O11210" s="54"/>
    </row>
    <row r="11211" spans="15:15" x14ac:dyDescent="0.15">
      <c r="O11211" s="54"/>
    </row>
    <row r="11212" spans="15:15" x14ac:dyDescent="0.15">
      <c r="O11212" s="54"/>
    </row>
    <row r="11213" spans="15:15" x14ac:dyDescent="0.15">
      <c r="O11213" s="54"/>
    </row>
    <row r="11214" spans="15:15" x14ac:dyDescent="0.15">
      <c r="O11214" s="54"/>
    </row>
    <row r="11215" spans="15:15" x14ac:dyDescent="0.15">
      <c r="O11215" s="54"/>
    </row>
    <row r="11216" spans="15:15" x14ac:dyDescent="0.15">
      <c r="O11216" s="54"/>
    </row>
    <row r="11217" spans="15:15" x14ac:dyDescent="0.15">
      <c r="O11217" s="54"/>
    </row>
    <row r="11218" spans="15:15" x14ac:dyDescent="0.15">
      <c r="O11218" s="54"/>
    </row>
    <row r="11219" spans="15:15" x14ac:dyDescent="0.15">
      <c r="O11219" s="54"/>
    </row>
    <row r="11220" spans="15:15" x14ac:dyDescent="0.15">
      <c r="O11220" s="54"/>
    </row>
    <row r="11221" spans="15:15" x14ac:dyDescent="0.15">
      <c r="O11221" s="54"/>
    </row>
    <row r="11222" spans="15:15" x14ac:dyDescent="0.15">
      <c r="O11222" s="54"/>
    </row>
    <row r="11223" spans="15:15" x14ac:dyDescent="0.15">
      <c r="O11223" s="54"/>
    </row>
    <row r="11224" spans="15:15" x14ac:dyDescent="0.15">
      <c r="O11224" s="54"/>
    </row>
    <row r="11225" spans="15:15" x14ac:dyDescent="0.15">
      <c r="O11225" s="54"/>
    </row>
    <row r="11226" spans="15:15" x14ac:dyDescent="0.15">
      <c r="O11226" s="54"/>
    </row>
    <row r="11227" spans="15:15" x14ac:dyDescent="0.15">
      <c r="O11227" s="54"/>
    </row>
    <row r="11228" spans="15:15" x14ac:dyDescent="0.15">
      <c r="O11228" s="54"/>
    </row>
    <row r="11229" spans="15:15" x14ac:dyDescent="0.15">
      <c r="O11229" s="54"/>
    </row>
    <row r="11230" spans="15:15" x14ac:dyDescent="0.15">
      <c r="O11230" s="54"/>
    </row>
    <row r="11231" spans="15:15" x14ac:dyDescent="0.15">
      <c r="O11231" s="54"/>
    </row>
    <row r="11232" spans="15:15" x14ac:dyDescent="0.15">
      <c r="O11232" s="54"/>
    </row>
    <row r="11233" spans="15:15" x14ac:dyDescent="0.15">
      <c r="O11233" s="54"/>
    </row>
    <row r="11234" spans="15:15" x14ac:dyDescent="0.15">
      <c r="O11234" s="54"/>
    </row>
    <row r="11235" spans="15:15" x14ac:dyDescent="0.15">
      <c r="O11235" s="54"/>
    </row>
    <row r="11236" spans="15:15" x14ac:dyDescent="0.15">
      <c r="O11236" s="54"/>
    </row>
    <row r="11237" spans="15:15" x14ac:dyDescent="0.15">
      <c r="O11237" s="54"/>
    </row>
    <row r="11238" spans="15:15" x14ac:dyDescent="0.15">
      <c r="O11238" s="54"/>
    </row>
    <row r="11239" spans="15:15" x14ac:dyDescent="0.15">
      <c r="O11239" s="54"/>
    </row>
    <row r="11240" spans="15:15" x14ac:dyDescent="0.15">
      <c r="O11240" s="54"/>
    </row>
    <row r="11241" spans="15:15" x14ac:dyDescent="0.15">
      <c r="O11241" s="54"/>
    </row>
    <row r="11242" spans="15:15" x14ac:dyDescent="0.15">
      <c r="O11242" s="54"/>
    </row>
    <row r="11243" spans="15:15" x14ac:dyDescent="0.15">
      <c r="O11243" s="54"/>
    </row>
    <row r="11244" spans="15:15" x14ac:dyDescent="0.15">
      <c r="O11244" s="54"/>
    </row>
    <row r="11245" spans="15:15" x14ac:dyDescent="0.15">
      <c r="O11245" s="54"/>
    </row>
    <row r="11246" spans="15:15" x14ac:dyDescent="0.15">
      <c r="O11246" s="54"/>
    </row>
    <row r="11247" spans="15:15" x14ac:dyDescent="0.15">
      <c r="O11247" s="54"/>
    </row>
    <row r="11248" spans="15:15" x14ac:dyDescent="0.15">
      <c r="O11248" s="54"/>
    </row>
    <row r="11249" spans="15:15" x14ac:dyDescent="0.15">
      <c r="O11249" s="54"/>
    </row>
    <row r="11250" spans="15:15" x14ac:dyDescent="0.15">
      <c r="O11250" s="54"/>
    </row>
    <row r="11251" spans="15:15" x14ac:dyDescent="0.15">
      <c r="O11251" s="54"/>
    </row>
    <row r="11252" spans="15:15" x14ac:dyDescent="0.15">
      <c r="O11252" s="54"/>
    </row>
    <row r="11253" spans="15:15" x14ac:dyDescent="0.15">
      <c r="O11253" s="54"/>
    </row>
    <row r="11254" spans="15:15" x14ac:dyDescent="0.15">
      <c r="O11254" s="54"/>
    </row>
    <row r="11255" spans="15:15" x14ac:dyDescent="0.15">
      <c r="O11255" s="54"/>
    </row>
    <row r="11256" spans="15:15" x14ac:dyDescent="0.15">
      <c r="O11256" s="54"/>
    </row>
    <row r="11257" spans="15:15" x14ac:dyDescent="0.15">
      <c r="O11257" s="54"/>
    </row>
    <row r="11258" spans="15:15" x14ac:dyDescent="0.15">
      <c r="O11258" s="54"/>
    </row>
    <row r="11259" spans="15:15" x14ac:dyDescent="0.15">
      <c r="O11259" s="54"/>
    </row>
    <row r="11260" spans="15:15" x14ac:dyDescent="0.15">
      <c r="O11260" s="54"/>
    </row>
    <row r="11261" spans="15:15" x14ac:dyDescent="0.15">
      <c r="O11261" s="54"/>
    </row>
    <row r="11262" spans="15:15" x14ac:dyDescent="0.15">
      <c r="O11262" s="54"/>
    </row>
    <row r="11263" spans="15:15" x14ac:dyDescent="0.15">
      <c r="O11263" s="54"/>
    </row>
    <row r="11264" spans="15:15" x14ac:dyDescent="0.15">
      <c r="O11264" s="54"/>
    </row>
    <row r="11265" spans="15:15" x14ac:dyDescent="0.15">
      <c r="O11265" s="54"/>
    </row>
    <row r="11266" spans="15:15" x14ac:dyDescent="0.15">
      <c r="O11266" s="54"/>
    </row>
    <row r="11267" spans="15:15" x14ac:dyDescent="0.15">
      <c r="O11267" s="54"/>
    </row>
    <row r="11268" spans="15:15" x14ac:dyDescent="0.15">
      <c r="O11268" s="54"/>
    </row>
    <row r="11269" spans="15:15" x14ac:dyDescent="0.15">
      <c r="O11269" s="54"/>
    </row>
    <row r="11270" spans="15:15" x14ac:dyDescent="0.15">
      <c r="O11270" s="54"/>
    </row>
    <row r="11271" spans="15:15" x14ac:dyDescent="0.15">
      <c r="O11271" s="54"/>
    </row>
    <row r="11272" spans="15:15" x14ac:dyDescent="0.15">
      <c r="O11272" s="54"/>
    </row>
    <row r="11273" spans="15:15" x14ac:dyDescent="0.15">
      <c r="O11273" s="54"/>
    </row>
    <row r="11274" spans="15:15" x14ac:dyDescent="0.15">
      <c r="O11274" s="54"/>
    </row>
    <row r="11275" spans="15:15" x14ac:dyDescent="0.15">
      <c r="O11275" s="54"/>
    </row>
    <row r="11276" spans="15:15" x14ac:dyDescent="0.15">
      <c r="O11276" s="54"/>
    </row>
    <row r="11277" spans="15:15" x14ac:dyDescent="0.15">
      <c r="O11277" s="54"/>
    </row>
    <row r="11278" spans="15:15" x14ac:dyDescent="0.15">
      <c r="O11278" s="54"/>
    </row>
    <row r="11279" spans="15:15" x14ac:dyDescent="0.15">
      <c r="O11279" s="54"/>
    </row>
    <row r="11280" spans="15:15" x14ac:dyDescent="0.15">
      <c r="O11280" s="54"/>
    </row>
    <row r="11281" spans="15:15" x14ac:dyDescent="0.15">
      <c r="O11281" s="54"/>
    </row>
    <row r="11282" spans="15:15" x14ac:dyDescent="0.15">
      <c r="O11282" s="54"/>
    </row>
    <row r="11283" spans="15:15" x14ac:dyDescent="0.15">
      <c r="O11283" s="54"/>
    </row>
    <row r="11284" spans="15:15" x14ac:dyDescent="0.15">
      <c r="O11284" s="54"/>
    </row>
    <row r="11285" spans="15:15" x14ac:dyDescent="0.15">
      <c r="O11285" s="54"/>
    </row>
    <row r="11286" spans="15:15" x14ac:dyDescent="0.15">
      <c r="O11286" s="54"/>
    </row>
    <row r="11287" spans="15:15" x14ac:dyDescent="0.15">
      <c r="O11287" s="54"/>
    </row>
    <row r="11288" spans="15:15" x14ac:dyDescent="0.15">
      <c r="O11288" s="54"/>
    </row>
    <row r="11289" spans="15:15" x14ac:dyDescent="0.15">
      <c r="O11289" s="54"/>
    </row>
    <row r="11290" spans="15:15" x14ac:dyDescent="0.15">
      <c r="O11290" s="54"/>
    </row>
    <row r="11291" spans="15:15" x14ac:dyDescent="0.15">
      <c r="O11291" s="54"/>
    </row>
    <row r="11292" spans="15:15" x14ac:dyDescent="0.15">
      <c r="O11292" s="54"/>
    </row>
    <row r="11293" spans="15:15" x14ac:dyDescent="0.15">
      <c r="O11293" s="54"/>
    </row>
    <row r="11294" spans="15:15" x14ac:dyDescent="0.15">
      <c r="O11294" s="54"/>
    </row>
    <row r="11295" spans="15:15" x14ac:dyDescent="0.15">
      <c r="O11295" s="54"/>
    </row>
    <row r="11296" spans="15:15" x14ac:dyDescent="0.15">
      <c r="O11296" s="54"/>
    </row>
    <row r="11297" spans="15:15" x14ac:dyDescent="0.15">
      <c r="O11297" s="54"/>
    </row>
    <row r="11298" spans="15:15" x14ac:dyDescent="0.15">
      <c r="O11298" s="54"/>
    </row>
    <row r="11299" spans="15:15" x14ac:dyDescent="0.15">
      <c r="O11299" s="54"/>
    </row>
    <row r="11300" spans="15:15" x14ac:dyDescent="0.15">
      <c r="O11300" s="54"/>
    </row>
    <row r="11301" spans="15:15" x14ac:dyDescent="0.15">
      <c r="O11301" s="54"/>
    </row>
    <row r="11302" spans="15:15" x14ac:dyDescent="0.15">
      <c r="O11302" s="54"/>
    </row>
    <row r="11303" spans="15:15" x14ac:dyDescent="0.15">
      <c r="O11303" s="54"/>
    </row>
    <row r="11304" spans="15:15" x14ac:dyDescent="0.15">
      <c r="O11304" s="54"/>
    </row>
    <row r="11305" spans="15:15" x14ac:dyDescent="0.15">
      <c r="O11305" s="54"/>
    </row>
    <row r="11306" spans="15:15" x14ac:dyDescent="0.15">
      <c r="O11306" s="54"/>
    </row>
    <row r="11307" spans="15:15" x14ac:dyDescent="0.15">
      <c r="O11307" s="54"/>
    </row>
    <row r="11308" spans="15:15" x14ac:dyDescent="0.15">
      <c r="O11308" s="54"/>
    </row>
    <row r="11309" spans="15:15" x14ac:dyDescent="0.15">
      <c r="O11309" s="54"/>
    </row>
    <row r="11310" spans="15:15" x14ac:dyDescent="0.15">
      <c r="O11310" s="54"/>
    </row>
    <row r="11311" spans="15:15" x14ac:dyDescent="0.15">
      <c r="O11311" s="54"/>
    </row>
    <row r="11312" spans="15:15" x14ac:dyDescent="0.15">
      <c r="O11312" s="54"/>
    </row>
    <row r="11313" spans="15:15" x14ac:dyDescent="0.15">
      <c r="O11313" s="54"/>
    </row>
    <row r="11314" spans="15:15" x14ac:dyDescent="0.15">
      <c r="O11314" s="54"/>
    </row>
    <row r="11315" spans="15:15" x14ac:dyDescent="0.15">
      <c r="O11315" s="54"/>
    </row>
    <row r="11316" spans="15:15" x14ac:dyDescent="0.15">
      <c r="O11316" s="54"/>
    </row>
    <row r="11317" spans="15:15" x14ac:dyDescent="0.15">
      <c r="O11317" s="54"/>
    </row>
    <row r="11318" spans="15:15" x14ac:dyDescent="0.15">
      <c r="O11318" s="54"/>
    </row>
    <row r="11319" spans="15:15" x14ac:dyDescent="0.15">
      <c r="O11319" s="54"/>
    </row>
    <row r="11320" spans="15:15" x14ac:dyDescent="0.15">
      <c r="O11320" s="54"/>
    </row>
    <row r="11321" spans="15:15" x14ac:dyDescent="0.15">
      <c r="O11321" s="54"/>
    </row>
    <row r="11322" spans="15:15" x14ac:dyDescent="0.15">
      <c r="O11322" s="54"/>
    </row>
    <row r="11323" spans="15:15" x14ac:dyDescent="0.15">
      <c r="O11323" s="54"/>
    </row>
    <row r="11324" spans="15:15" x14ac:dyDescent="0.15">
      <c r="O11324" s="54"/>
    </row>
    <row r="11325" spans="15:15" x14ac:dyDescent="0.15">
      <c r="O11325" s="54"/>
    </row>
    <row r="11326" spans="15:15" x14ac:dyDescent="0.15">
      <c r="O11326" s="54"/>
    </row>
    <row r="11327" spans="15:15" x14ac:dyDescent="0.15">
      <c r="O11327" s="54"/>
    </row>
    <row r="11328" spans="15:15" x14ac:dyDescent="0.15">
      <c r="O11328" s="54"/>
    </row>
    <row r="11329" spans="15:15" x14ac:dyDescent="0.15">
      <c r="O11329" s="54"/>
    </row>
    <row r="11330" spans="15:15" x14ac:dyDescent="0.15">
      <c r="O11330" s="54"/>
    </row>
    <row r="11331" spans="15:15" x14ac:dyDescent="0.15">
      <c r="O11331" s="54"/>
    </row>
    <row r="11332" spans="15:15" x14ac:dyDescent="0.15">
      <c r="O11332" s="54"/>
    </row>
    <row r="11333" spans="15:15" x14ac:dyDescent="0.15">
      <c r="O11333" s="54"/>
    </row>
    <row r="11334" spans="15:15" x14ac:dyDescent="0.15">
      <c r="O11334" s="54"/>
    </row>
    <row r="11335" spans="15:15" x14ac:dyDescent="0.15">
      <c r="O11335" s="54"/>
    </row>
    <row r="11336" spans="15:15" x14ac:dyDescent="0.15">
      <c r="O11336" s="54"/>
    </row>
    <row r="11337" spans="15:15" x14ac:dyDescent="0.15">
      <c r="O11337" s="54"/>
    </row>
    <row r="11338" spans="15:15" x14ac:dyDescent="0.15">
      <c r="O11338" s="54"/>
    </row>
    <row r="11339" spans="15:15" x14ac:dyDescent="0.15">
      <c r="O11339" s="54"/>
    </row>
    <row r="11340" spans="15:15" x14ac:dyDescent="0.15">
      <c r="O11340" s="54"/>
    </row>
    <row r="11341" spans="15:15" x14ac:dyDescent="0.15">
      <c r="O11341" s="54"/>
    </row>
    <row r="11342" spans="15:15" x14ac:dyDescent="0.15">
      <c r="O11342" s="54"/>
    </row>
    <row r="11343" spans="15:15" x14ac:dyDescent="0.15">
      <c r="O11343" s="54"/>
    </row>
    <row r="11344" spans="15:15" x14ac:dyDescent="0.15">
      <c r="O11344" s="54"/>
    </row>
    <row r="11345" spans="15:15" x14ac:dyDescent="0.15">
      <c r="O11345" s="54"/>
    </row>
    <row r="11346" spans="15:15" x14ac:dyDescent="0.15">
      <c r="O11346" s="54"/>
    </row>
    <row r="11347" spans="15:15" x14ac:dyDescent="0.15">
      <c r="O11347" s="54"/>
    </row>
    <row r="11348" spans="15:15" x14ac:dyDescent="0.15">
      <c r="O11348" s="54"/>
    </row>
    <row r="11349" spans="15:15" x14ac:dyDescent="0.15">
      <c r="O11349" s="54"/>
    </row>
  </sheetData>
  <mergeCells count="154">
    <mergeCell ref="B194:F194"/>
    <mergeCell ref="B195:F195"/>
    <mergeCell ref="A184:F185"/>
    <mergeCell ref="B205:F205"/>
    <mergeCell ref="B231:F231"/>
    <mergeCell ref="B234:F234"/>
    <mergeCell ref="B235:F235"/>
    <mergeCell ref="B236:F236"/>
    <mergeCell ref="B196:F196"/>
    <mergeCell ref="B198:F198"/>
    <mergeCell ref="B199:F199"/>
    <mergeCell ref="B204:F204"/>
    <mergeCell ref="B197:F197"/>
    <mergeCell ref="B202:F202"/>
    <mergeCell ref="B200:F200"/>
    <mergeCell ref="B201:F201"/>
    <mergeCell ref="B203:F203"/>
    <mergeCell ref="B225:F225"/>
    <mergeCell ref="B226:F226"/>
    <mergeCell ref="B227:F227"/>
    <mergeCell ref="B228:F228"/>
    <mergeCell ref="B229:F229"/>
    <mergeCell ref="B230:F230"/>
    <mergeCell ref="B232:F232"/>
    <mergeCell ref="H184:O185"/>
    <mergeCell ref="H186:L187"/>
    <mergeCell ref="M186:O187"/>
    <mergeCell ref="B190:F190"/>
    <mergeCell ref="B193:F193"/>
    <mergeCell ref="B170:F170"/>
    <mergeCell ref="B171:F171"/>
    <mergeCell ref="A175:H183"/>
    <mergeCell ref="I175:M175"/>
    <mergeCell ref="I177:M183"/>
    <mergeCell ref="B163:F163"/>
    <mergeCell ref="N148:O149"/>
    <mergeCell ref="A150:F151"/>
    <mergeCell ref="H150:O151"/>
    <mergeCell ref="H152:L153"/>
    <mergeCell ref="M152:O153"/>
    <mergeCell ref="B156:F156"/>
    <mergeCell ref="N182:O183"/>
    <mergeCell ref="B159:F159"/>
    <mergeCell ref="B160:F160"/>
    <mergeCell ref="B166:F166"/>
    <mergeCell ref="B167:F167"/>
    <mergeCell ref="B168:F168"/>
    <mergeCell ref="B169:F169"/>
    <mergeCell ref="B165:F165"/>
    <mergeCell ref="B162:F162"/>
    <mergeCell ref="B164:F164"/>
    <mergeCell ref="B161:F161"/>
    <mergeCell ref="B130:F130"/>
    <mergeCell ref="B131:F131"/>
    <mergeCell ref="B136:F136"/>
    <mergeCell ref="B137:F137"/>
    <mergeCell ref="A141:H149"/>
    <mergeCell ref="I141:M141"/>
    <mergeCell ref="I143:M149"/>
    <mergeCell ref="B135:F135"/>
    <mergeCell ref="B134:F134"/>
    <mergeCell ref="B133:F133"/>
    <mergeCell ref="B132:F132"/>
    <mergeCell ref="A116:F117"/>
    <mergeCell ref="H116:O117"/>
    <mergeCell ref="H118:L119"/>
    <mergeCell ref="M118:O119"/>
    <mergeCell ref="B122:F122"/>
    <mergeCell ref="B125:F125"/>
    <mergeCell ref="B126:F126"/>
    <mergeCell ref="B128:F128"/>
    <mergeCell ref="B129:F129"/>
    <mergeCell ref="B127:F127"/>
    <mergeCell ref="I107:M107"/>
    <mergeCell ref="I109:M115"/>
    <mergeCell ref="N114:O115"/>
    <mergeCell ref="B63:F63"/>
    <mergeCell ref="B67:F67"/>
    <mergeCell ref="B64:F64"/>
    <mergeCell ref="B66:F66"/>
    <mergeCell ref="B65:F65"/>
    <mergeCell ref="B95:F95"/>
    <mergeCell ref="B94:F94"/>
    <mergeCell ref="B96:F96"/>
    <mergeCell ref="B97:F97"/>
    <mergeCell ref="B102:F102"/>
    <mergeCell ref="B103:F103"/>
    <mergeCell ref="A107:H115"/>
    <mergeCell ref="B101:F101"/>
    <mergeCell ref="B100:F100"/>
    <mergeCell ref="B99:F99"/>
    <mergeCell ref="B98:F98"/>
    <mergeCell ref="I75:M81"/>
    <mergeCell ref="B68:F68"/>
    <mergeCell ref="B54:F54"/>
    <mergeCell ref="B57:F57"/>
    <mergeCell ref="B58:F58"/>
    <mergeCell ref="B59:F59"/>
    <mergeCell ref="N46:O47"/>
    <mergeCell ref="A48:F49"/>
    <mergeCell ref="H48:O49"/>
    <mergeCell ref="H50:L51"/>
    <mergeCell ref="M50:O51"/>
    <mergeCell ref="A39:H47"/>
    <mergeCell ref="I39:M39"/>
    <mergeCell ref="I41:M47"/>
    <mergeCell ref="I207:M207"/>
    <mergeCell ref="I209:M215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B60:F60"/>
    <mergeCell ref="B61:F61"/>
    <mergeCell ref="B62:F62"/>
    <mergeCell ref="B92:F92"/>
    <mergeCell ref="B93:F93"/>
    <mergeCell ref="N80:O81"/>
    <mergeCell ref="A82:F83"/>
    <mergeCell ref="H82:O83"/>
    <mergeCell ref="H84:L85"/>
    <mergeCell ref="M84:O85"/>
    <mergeCell ref="A73:H81"/>
    <mergeCell ref="I73:M73"/>
    <mergeCell ref="N214:O215"/>
    <mergeCell ref="A216:F217"/>
    <mergeCell ref="H216:O217"/>
    <mergeCell ref="H218:L219"/>
    <mergeCell ref="M218:O219"/>
    <mergeCell ref="B222:F222"/>
    <mergeCell ref="B233:F233"/>
    <mergeCell ref="I6:M12"/>
    <mergeCell ref="B25:F25"/>
    <mergeCell ref="B34:F34"/>
    <mergeCell ref="B33:F33"/>
    <mergeCell ref="A35:F35"/>
    <mergeCell ref="B24:F24"/>
    <mergeCell ref="B26:F26"/>
    <mergeCell ref="B28:F28"/>
    <mergeCell ref="B32:F32"/>
    <mergeCell ref="B30:F30"/>
    <mergeCell ref="B31:F31"/>
    <mergeCell ref="B27:F27"/>
    <mergeCell ref="B29:F29"/>
    <mergeCell ref="B88:F88"/>
    <mergeCell ref="B91:F91"/>
    <mergeCell ref="B69:F69"/>
    <mergeCell ref="A207:H215"/>
  </mergeCells>
  <phoneticPr fontId="14" type="noConversion"/>
  <printOptions horizontalCentered="1"/>
  <pageMargins left="0.25" right="0.25" top="0.4" bottom="0.75" header="0.5" footer="0.5"/>
  <pageSetup scale="82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7" manualBreakCount="7">
    <brk id="35" max="14" man="1"/>
    <brk id="71" max="14" man="1"/>
    <brk id="104" max="14" man="1"/>
    <brk id="137" max="14" man="1"/>
    <brk id="173" max="14" man="1"/>
    <brk id="205" max="14" man="1"/>
    <brk id="237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Stratchko, Karen A - APHIS</cp:lastModifiedBy>
  <cp:lastPrinted>2017-02-28T19:27:36Z</cp:lastPrinted>
  <dcterms:created xsi:type="dcterms:W3CDTF">2000-01-10T18:54:20Z</dcterms:created>
  <dcterms:modified xsi:type="dcterms:W3CDTF">2017-02-28T19:27:48Z</dcterms:modified>
</cp:coreProperties>
</file>