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VS\0323\0323 (2018)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2" i="2" l="1"/>
  <c r="H12" i="2" s="1"/>
  <c r="H7" i="2"/>
  <c r="E9" i="2"/>
  <c r="H9" i="2" s="1"/>
  <c r="I12" i="2" l="1"/>
  <c r="J12" i="2" s="1"/>
  <c r="I7" i="2"/>
  <c r="J7" i="2" s="1"/>
  <c r="I9" i="2"/>
  <c r="J9" i="2" s="1"/>
  <c r="E15" i="2"/>
  <c r="H15" i="2" s="1"/>
  <c r="E14" i="2"/>
  <c r="H14" i="2" s="1"/>
  <c r="E13" i="2"/>
  <c r="H13" i="2" s="1"/>
  <c r="H11" i="2"/>
  <c r="I11" i="2" s="1"/>
  <c r="E10" i="2"/>
  <c r="H10" i="2" s="1"/>
  <c r="E8" i="2"/>
  <c r="H8" i="2" s="1"/>
  <c r="H6" i="2"/>
  <c r="E16" i="2"/>
  <c r="H16" i="2" s="1"/>
  <c r="I16" i="2" s="1"/>
  <c r="J16" i="2" s="1"/>
  <c r="E17" i="2"/>
  <c r="H17" i="2" s="1"/>
  <c r="I17" i="2" s="1"/>
  <c r="J17" i="2" s="1"/>
  <c r="E39" i="2"/>
  <c r="H39" i="2" s="1"/>
  <c r="I39" i="2" s="1"/>
  <c r="J39" i="2" s="1"/>
  <c r="E38" i="2"/>
  <c r="H38" i="2" s="1"/>
  <c r="E36" i="2"/>
  <c r="H36" i="2" s="1"/>
  <c r="I36" i="2" s="1"/>
  <c r="J36" i="2" s="1"/>
  <c r="E29" i="2"/>
  <c r="H29" i="2" s="1"/>
  <c r="E18" i="2"/>
  <c r="H18" i="2" s="1"/>
  <c r="I18" i="2" s="1"/>
  <c r="J18" i="2" s="1"/>
  <c r="E35" i="2"/>
  <c r="H35" i="2" s="1"/>
  <c r="I35" i="2" s="1"/>
  <c r="J35" i="2" s="1"/>
  <c r="E30" i="2"/>
  <c r="H30" i="2" s="1"/>
  <c r="I30" i="2" s="1"/>
  <c r="J30" i="2" s="1"/>
  <c r="E27" i="2"/>
  <c r="H27" i="2" s="1"/>
  <c r="I27" i="2" s="1"/>
  <c r="J27" i="2" s="1"/>
  <c r="E22" i="2"/>
  <c r="H22" i="2" s="1"/>
  <c r="I22" i="2" s="1"/>
  <c r="J22" i="2" s="1"/>
  <c r="E25" i="2"/>
  <c r="H25" i="2" s="1"/>
  <c r="I25" i="2" s="1"/>
  <c r="J25" i="2" s="1"/>
  <c r="E23" i="2"/>
  <c r="H23" i="2" s="1"/>
  <c r="I23" i="2" s="1"/>
  <c r="J23" i="2" s="1"/>
  <c r="E24" i="2"/>
  <c r="H24" i="2" s="1"/>
  <c r="I24" i="2" s="1"/>
  <c r="J24" i="2" s="1"/>
  <c r="E26" i="2"/>
  <c r="H26" i="2" s="1"/>
  <c r="I26" i="2" s="1"/>
  <c r="J26" i="2" s="1"/>
  <c r="E37" i="2"/>
  <c r="H37" i="2" s="1"/>
  <c r="I37" i="2" s="1"/>
  <c r="J37" i="2" s="1"/>
  <c r="E33" i="2"/>
  <c r="H33" i="2" s="1"/>
  <c r="I33" i="2" s="1"/>
  <c r="J33" i="2" s="1"/>
  <c r="E34" i="2"/>
  <c r="H34" i="2" s="1"/>
  <c r="I34" i="2" s="1"/>
  <c r="J34" i="2" s="1"/>
  <c r="E31" i="2"/>
  <c r="H31" i="2" s="1"/>
  <c r="I31" i="2" s="1"/>
  <c r="J31" i="2" s="1"/>
  <c r="E19" i="2"/>
  <c r="H19" i="2" s="1"/>
  <c r="I19" i="2" s="1"/>
  <c r="J19" i="2" s="1"/>
  <c r="E20" i="2"/>
  <c r="H20" i="2" s="1"/>
  <c r="I20" i="2" s="1"/>
  <c r="J20" i="2" s="1"/>
  <c r="E21" i="2"/>
  <c r="H21" i="2" s="1"/>
  <c r="I21" i="2" s="1"/>
  <c r="J21" i="2" s="1"/>
  <c r="E28" i="2"/>
  <c r="H28" i="2" s="1"/>
  <c r="I28" i="2" s="1"/>
  <c r="J28" i="2" s="1"/>
  <c r="E32" i="2"/>
  <c r="H32" i="2"/>
  <c r="I32" i="2" s="1"/>
  <c r="J32" i="2" s="1"/>
  <c r="E40" i="2" l="1"/>
  <c r="I6" i="2"/>
  <c r="J6" i="2" s="1"/>
  <c r="J11" i="2"/>
  <c r="I13" i="2"/>
  <c r="J13" i="2" s="1"/>
  <c r="I15" i="2"/>
  <c r="J15" i="2" s="1"/>
  <c r="I14" i="2"/>
  <c r="J14" i="2" s="1"/>
  <c r="I8" i="2"/>
  <c r="J8" i="2" s="1"/>
  <c r="I10" i="2"/>
  <c r="J10" i="2" s="1"/>
  <c r="I29" i="2"/>
  <c r="J29" i="2" s="1"/>
  <c r="I38" i="2"/>
  <c r="J38" i="2" s="1"/>
  <c r="H40" i="2"/>
  <c r="J40" i="2" l="1"/>
  <c r="I40" i="2"/>
</calcChain>
</file>

<file path=xl/sharedStrings.xml><?xml version="1.0" encoding="utf-8"?>
<sst xmlns="http://schemas.openxmlformats.org/spreadsheetml/2006/main" count="51" uniqueCount="41">
  <si>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</si>
  <si>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</si>
  <si>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</si>
  <si>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</si>
  <si>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</si>
  <si>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</si>
  <si>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</si>
  <si>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</si>
  <si>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</si>
  <si>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</si>
  <si>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</si>
  <si>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</si>
  <si>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</si>
  <si>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</si>
  <si>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</si>
  <si>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</si>
  <si>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</si>
  <si>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</si>
  <si>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</si>
  <si>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</si>
  <si>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</si>
  <si>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</si>
  <si>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</si>
  <si>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</si>
  <si>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</si>
  <si>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</si>
  <si>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</si>
  <si>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</si>
  <si>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</si>
  <si>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14</t>
  </si>
  <si>
    <t>Temporary withdrawal</t>
  </si>
  <si>
    <t>7</t>
  </si>
  <si>
    <t>Program withdrawal</t>
  </si>
  <si>
    <t>Request for review</t>
  </si>
  <si>
    <t>Trichinae certification site audit (review and determination of site certification)</t>
  </si>
  <si>
    <t>13</t>
  </si>
  <si>
    <t>Trichinae certification site audit (audit information verification)</t>
  </si>
  <si>
    <t>Spot audit</t>
  </si>
  <si>
    <t>OMB Control No.
0579-0323</t>
  </si>
  <si>
    <t>Trichinae Certification Program</t>
  </si>
  <si>
    <t>Request for certification site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</si>
</sst>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&quot;$&quot;#,##0"/>
    <numFmt numFmtId="166" formatCode="&quot;$&quot;#,##0.00"/>
    <numFmt numFmtId="167" formatCode="[$-409]mmmm\ d\,\ yyyy;@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167" fontId="1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66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Normal="100" zoomScaleSheetLayoutView="100" workbookViewId="0">
      <selection activeCell="M38" sqref="M38"/>
    </sheetView>
  </sheetViews>
  <sheetFormatPr defaultRowHeight="12.75" x14ac:dyDescent="0.2"/>
  <cols>
    <col min="2" max="2" width="69.7109375" customWidth="1"/>
    <col min="4" max="4" width="9.140625" style="8"/>
    <col min="5" max="5" width="9.140625" style="7"/>
    <col min="6" max="6" width="9.140625" style="11"/>
    <col min="7" max="7" width="12.28515625" style="4" customWidth="1"/>
    <col min="8" max="8" width="9.140625" style="7"/>
    <col min="9" max="9" width="8.85546875" style="14" customWidth="1"/>
    <col min="10" max="10" width="9.42578125" style="14" customWidth="1"/>
    <col min="11" max="11" width="9.42578125" customWidth="1"/>
  </cols>
  <sheetData>
    <row r="1" spans="1:11" ht="30" customHeight="1" x14ac:dyDescent="0.2">
      <c r="A1" s="42" t="s">
        <v>26</v>
      </c>
      <c r="B1" s="43"/>
      <c r="C1" s="43"/>
      <c r="D1" s="43"/>
      <c r="E1" s="43"/>
      <c r="F1" s="43"/>
      <c r="G1" s="43"/>
      <c r="H1" s="43"/>
      <c r="I1" s="15"/>
      <c r="J1" s="15"/>
      <c r="K1" s="1"/>
    </row>
    <row r="2" spans="1:11" ht="24.95" customHeight="1" x14ac:dyDescent="0.2">
      <c r="A2" s="40" t="s">
        <v>39</v>
      </c>
      <c r="B2" s="41"/>
      <c r="C2" s="41"/>
      <c r="D2" s="41"/>
      <c r="E2" s="41"/>
      <c r="F2" s="41"/>
      <c r="G2" s="41"/>
      <c r="H2" s="47" t="s">
        <v>38</v>
      </c>
      <c r="I2" s="48"/>
      <c r="J2" s="39">
        <v>43105</v>
      </c>
      <c r="K2" s="39"/>
    </row>
    <row r="3" spans="1:11" ht="33.950000000000003" customHeight="1" x14ac:dyDescent="0.2">
      <c r="A3" s="44" t="s">
        <v>15</v>
      </c>
      <c r="B3" s="44"/>
      <c r="C3" s="16" t="s">
        <v>0</v>
      </c>
      <c r="D3" s="17" t="s">
        <v>16</v>
      </c>
      <c r="E3" s="18" t="s">
        <v>17</v>
      </c>
      <c r="F3" s="46" t="s">
        <v>18</v>
      </c>
      <c r="G3" s="46"/>
      <c r="H3" s="18" t="s">
        <v>21</v>
      </c>
      <c r="I3" s="19" t="s">
        <v>22</v>
      </c>
      <c r="J3" s="19" t="s">
        <v>23</v>
      </c>
      <c r="K3" s="16" t="s">
        <v>24</v>
      </c>
    </row>
    <row r="4" spans="1:11" ht="13.5" customHeight="1" x14ac:dyDescent="0.2">
      <c r="A4" s="3"/>
      <c r="B4" s="3"/>
      <c r="C4" s="3"/>
      <c r="D4" s="21"/>
      <c r="E4" s="6" t="s">
        <v>14</v>
      </c>
      <c r="F4" s="20" t="s">
        <v>19</v>
      </c>
      <c r="G4" s="21" t="s">
        <v>20</v>
      </c>
      <c r="H4" s="6" t="s">
        <v>13</v>
      </c>
      <c r="I4" s="22" t="s">
        <v>12</v>
      </c>
      <c r="J4" s="22" t="s">
        <v>11</v>
      </c>
      <c r="K4" s="3"/>
    </row>
    <row r="5" spans="1:11" x14ac:dyDescent="0.2">
      <c r="A5" s="45" t="s">
        <v>1</v>
      </c>
      <c r="B5" s="45"/>
      <c r="C5" s="3" t="s">
        <v>2</v>
      </c>
      <c r="D5" s="21" t="s">
        <v>3</v>
      </c>
      <c r="E5" s="6" t="s">
        <v>4</v>
      </c>
      <c r="F5" s="20" t="s">
        <v>9</v>
      </c>
      <c r="G5" s="21" t="s">
        <v>10</v>
      </c>
      <c r="H5" s="6" t="s">
        <v>5</v>
      </c>
      <c r="I5" s="22" t="s">
        <v>6</v>
      </c>
      <c r="J5" s="22" t="s">
        <v>7</v>
      </c>
      <c r="K5" s="3" t="s">
        <v>8</v>
      </c>
    </row>
    <row r="6" spans="1:11" x14ac:dyDescent="0.2">
      <c r="A6" s="2"/>
      <c r="B6" s="2" t="s">
        <v>30</v>
      </c>
      <c r="C6" s="30">
        <v>1</v>
      </c>
      <c r="D6" s="31">
        <v>0.25</v>
      </c>
      <c r="E6" s="30">
        <v>1</v>
      </c>
      <c r="F6" s="32" t="s">
        <v>29</v>
      </c>
      <c r="G6" s="24">
        <v>60.4</v>
      </c>
      <c r="H6" s="24">
        <f t="shared" ref="H6:H15" si="0">+E6*G6</f>
        <v>60.4</v>
      </c>
      <c r="I6" s="24">
        <f t="shared" ref="I6:I15" si="1">+H6*0.139</f>
        <v>8.3956</v>
      </c>
      <c r="J6" s="24">
        <f t="shared" ref="J6:J15" si="2">+H6+I6</f>
        <v>68.795599999999993</v>
      </c>
      <c r="K6" s="2"/>
    </row>
    <row r="7" spans="1:11" x14ac:dyDescent="0.2">
      <c r="A7" s="2"/>
      <c r="B7" s="2" t="s">
        <v>30</v>
      </c>
      <c r="C7" s="30">
        <v>1</v>
      </c>
      <c r="D7" s="31">
        <v>0.25</v>
      </c>
      <c r="E7" s="30">
        <v>1</v>
      </c>
      <c r="F7" s="32" t="s">
        <v>31</v>
      </c>
      <c r="G7" s="24">
        <v>24.23</v>
      </c>
      <c r="H7" s="24">
        <f t="shared" si="0"/>
        <v>24.23</v>
      </c>
      <c r="I7" s="24">
        <f t="shared" si="1"/>
        <v>3.3679700000000006</v>
      </c>
      <c r="J7" s="24">
        <f t="shared" si="2"/>
        <v>27.59797</v>
      </c>
      <c r="K7" s="2"/>
    </row>
    <row r="8" spans="1:11" s="29" customFormat="1" x14ac:dyDescent="0.2">
      <c r="A8" s="28"/>
      <c r="B8" s="28" t="s">
        <v>32</v>
      </c>
      <c r="C8" s="30">
        <v>9</v>
      </c>
      <c r="D8" s="31">
        <v>0.25</v>
      </c>
      <c r="E8" s="30">
        <f t="shared" ref="E8:E15" si="3">+C8*D8</f>
        <v>2.25</v>
      </c>
      <c r="F8" s="32" t="s">
        <v>29</v>
      </c>
      <c r="G8" s="24">
        <v>60.4</v>
      </c>
      <c r="H8" s="33">
        <f t="shared" si="0"/>
        <v>135.9</v>
      </c>
      <c r="I8" s="33">
        <f t="shared" si="1"/>
        <v>18.890100000000004</v>
      </c>
      <c r="J8" s="33">
        <f t="shared" si="2"/>
        <v>154.7901</v>
      </c>
      <c r="K8" s="28"/>
    </row>
    <row r="9" spans="1:11" s="29" customFormat="1" x14ac:dyDescent="0.2">
      <c r="A9" s="28"/>
      <c r="B9" s="28" t="s">
        <v>32</v>
      </c>
      <c r="C9" s="30">
        <v>9</v>
      </c>
      <c r="D9" s="31">
        <v>0.25</v>
      </c>
      <c r="E9" s="30">
        <f t="shared" si="3"/>
        <v>2.25</v>
      </c>
      <c r="F9" s="32" t="s">
        <v>31</v>
      </c>
      <c r="G9" s="24">
        <v>24.23</v>
      </c>
      <c r="H9" s="33">
        <f t="shared" si="0"/>
        <v>54.517499999999998</v>
      </c>
      <c r="I9" s="33">
        <f t="shared" si="1"/>
        <v>7.5779325000000002</v>
      </c>
      <c r="J9" s="33">
        <f t="shared" si="2"/>
        <v>62.095432500000001</v>
      </c>
      <c r="K9" s="28"/>
    </row>
    <row r="10" spans="1:11" s="29" customFormat="1" x14ac:dyDescent="0.2">
      <c r="A10" s="28"/>
      <c r="B10" s="2" t="s">
        <v>33</v>
      </c>
      <c r="C10" s="30">
        <v>1</v>
      </c>
      <c r="D10" s="31">
        <v>1</v>
      </c>
      <c r="E10" s="30">
        <f t="shared" si="3"/>
        <v>1</v>
      </c>
      <c r="F10" s="32" t="s">
        <v>29</v>
      </c>
      <c r="G10" s="24">
        <v>60.4</v>
      </c>
      <c r="H10" s="24">
        <f t="shared" si="0"/>
        <v>60.4</v>
      </c>
      <c r="I10" s="24">
        <f t="shared" si="1"/>
        <v>8.3956</v>
      </c>
      <c r="J10" s="24">
        <f t="shared" si="2"/>
        <v>68.795599999999993</v>
      </c>
      <c r="K10" s="2"/>
    </row>
    <row r="11" spans="1:11" s="29" customFormat="1" x14ac:dyDescent="0.2">
      <c r="A11" s="28"/>
      <c r="B11" s="2" t="s">
        <v>33</v>
      </c>
      <c r="C11" s="30">
        <v>1</v>
      </c>
      <c r="D11" s="31">
        <v>0.25</v>
      </c>
      <c r="E11" s="30">
        <v>1</v>
      </c>
      <c r="F11" s="32" t="s">
        <v>31</v>
      </c>
      <c r="G11" s="24">
        <v>24.23</v>
      </c>
      <c r="H11" s="24">
        <f t="shared" si="0"/>
        <v>24.23</v>
      </c>
      <c r="I11" s="24">
        <f t="shared" si="1"/>
        <v>3.3679700000000006</v>
      </c>
      <c r="J11" s="24">
        <f t="shared" si="2"/>
        <v>27.59797</v>
      </c>
      <c r="K11" s="2"/>
    </row>
    <row r="12" spans="1:11" s="29" customFormat="1" x14ac:dyDescent="0.2">
      <c r="A12" s="28"/>
      <c r="B12" s="28" t="s">
        <v>40</v>
      </c>
      <c r="C12" s="30">
        <v>30</v>
      </c>
      <c r="D12" s="31">
        <v>0.1</v>
      </c>
      <c r="E12" s="30">
        <f t="shared" si="3"/>
        <v>3</v>
      </c>
      <c r="F12" s="32" t="s">
        <v>31</v>
      </c>
      <c r="G12" s="24">
        <v>24.23</v>
      </c>
      <c r="H12" s="33">
        <f t="shared" ref="H12" si="4">+E12*G12</f>
        <v>72.69</v>
      </c>
      <c r="I12" s="33">
        <f t="shared" ref="I12" si="5">+H12*0.139</f>
        <v>10.103910000000001</v>
      </c>
      <c r="J12" s="33">
        <f t="shared" si="2"/>
        <v>82.793909999999997</v>
      </c>
      <c r="K12" s="28"/>
    </row>
    <row r="13" spans="1:11" x14ac:dyDescent="0.2">
      <c r="A13" s="2"/>
      <c r="B13" s="2" t="s">
        <v>34</v>
      </c>
      <c r="C13" s="30">
        <v>30</v>
      </c>
      <c r="D13" s="31">
        <v>0.25</v>
      </c>
      <c r="E13" s="30">
        <f t="shared" si="3"/>
        <v>7.5</v>
      </c>
      <c r="F13" s="32" t="s">
        <v>35</v>
      </c>
      <c r="G13" s="24">
        <v>51.11</v>
      </c>
      <c r="H13" s="24">
        <f t="shared" si="0"/>
        <v>383.32499999999999</v>
      </c>
      <c r="I13" s="24">
        <f t="shared" si="1"/>
        <v>53.282175000000002</v>
      </c>
      <c r="J13" s="24">
        <f t="shared" si="2"/>
        <v>436.60717499999998</v>
      </c>
      <c r="K13" s="2"/>
    </row>
    <row r="14" spans="1:11" x14ac:dyDescent="0.2">
      <c r="A14" s="2"/>
      <c r="B14" s="2" t="s">
        <v>36</v>
      </c>
      <c r="C14" s="30">
        <v>30</v>
      </c>
      <c r="D14" s="31">
        <v>0.5</v>
      </c>
      <c r="E14" s="30">
        <f t="shared" si="3"/>
        <v>15</v>
      </c>
      <c r="F14" s="32" t="s">
        <v>31</v>
      </c>
      <c r="G14" s="24">
        <v>24.23</v>
      </c>
      <c r="H14" s="24">
        <f t="shared" si="0"/>
        <v>363.45</v>
      </c>
      <c r="I14" s="24">
        <f t="shared" si="1"/>
        <v>50.519550000000002</v>
      </c>
      <c r="J14" s="24">
        <f t="shared" si="2"/>
        <v>413.96954999999997</v>
      </c>
      <c r="K14" s="2"/>
    </row>
    <row r="15" spans="1:11" s="29" customFormat="1" x14ac:dyDescent="0.2">
      <c r="A15" s="28"/>
      <c r="B15" s="28" t="s">
        <v>37</v>
      </c>
      <c r="C15" s="30">
        <v>7</v>
      </c>
      <c r="D15" s="31">
        <v>1.5</v>
      </c>
      <c r="E15" s="30">
        <f t="shared" si="3"/>
        <v>10.5</v>
      </c>
      <c r="F15" s="32" t="s">
        <v>35</v>
      </c>
      <c r="G15" s="24">
        <v>51.11</v>
      </c>
      <c r="H15" s="33">
        <f t="shared" si="0"/>
        <v>536.65499999999997</v>
      </c>
      <c r="I15" s="33">
        <f t="shared" si="1"/>
        <v>74.595044999999999</v>
      </c>
      <c r="J15" s="33">
        <f t="shared" si="2"/>
        <v>611.250045</v>
      </c>
      <c r="K15" s="28"/>
    </row>
    <row r="16" spans="1:11" s="29" customFormat="1" x14ac:dyDescent="0.2">
      <c r="A16" s="28"/>
      <c r="B16" s="28"/>
      <c r="C16" s="30"/>
      <c r="D16" s="31"/>
      <c r="E16" s="30">
        <f t="shared" ref="E16:E18" si="6">+C16*D16</f>
        <v>0</v>
      </c>
      <c r="F16" s="32"/>
      <c r="G16" s="33"/>
      <c r="H16" s="33">
        <f t="shared" ref="H16:H18" si="7">+E16*G16</f>
        <v>0</v>
      </c>
      <c r="I16" s="33">
        <f t="shared" ref="I16:I18" si="8">+H16*0.139</f>
        <v>0</v>
      </c>
      <c r="J16" s="33">
        <f t="shared" ref="J16:J18" si="9">+H16+I16</f>
        <v>0</v>
      </c>
      <c r="K16" s="28"/>
    </row>
    <row r="17" spans="1:11" x14ac:dyDescent="0.2">
      <c r="A17" s="28"/>
      <c r="B17" s="28"/>
      <c r="C17" s="30"/>
      <c r="D17" s="31"/>
      <c r="E17" s="30">
        <f t="shared" si="6"/>
        <v>0</v>
      </c>
      <c r="F17" s="32"/>
      <c r="G17" s="33"/>
      <c r="H17" s="33">
        <f t="shared" si="7"/>
        <v>0</v>
      </c>
      <c r="I17" s="33">
        <f t="shared" si="8"/>
        <v>0</v>
      </c>
      <c r="J17" s="33">
        <f t="shared" si="9"/>
        <v>0</v>
      </c>
      <c r="K17" s="28"/>
    </row>
    <row r="18" spans="1:11" s="29" customFormat="1" x14ac:dyDescent="0.2">
      <c r="A18" s="28"/>
      <c r="B18" s="28"/>
      <c r="C18" s="30"/>
      <c r="D18" s="31"/>
      <c r="E18" s="30">
        <f t="shared" si="6"/>
        <v>0</v>
      </c>
      <c r="F18" s="32"/>
      <c r="G18" s="33"/>
      <c r="H18" s="33">
        <f t="shared" si="7"/>
        <v>0</v>
      </c>
      <c r="I18" s="33">
        <f t="shared" si="8"/>
        <v>0</v>
      </c>
      <c r="J18" s="33">
        <f t="shared" si="9"/>
        <v>0</v>
      </c>
      <c r="K18" s="28"/>
    </row>
    <row r="19" spans="1:11" s="29" customFormat="1" x14ac:dyDescent="0.2">
      <c r="A19" s="2"/>
      <c r="B19" s="2"/>
      <c r="C19" s="5"/>
      <c r="D19" s="27"/>
      <c r="E19" s="5">
        <f t="shared" ref="E19:E29" si="10">+C19*D19</f>
        <v>0</v>
      </c>
      <c r="F19" s="20"/>
      <c r="G19" s="24"/>
      <c r="H19" s="24">
        <f t="shared" ref="H19:H28" si="11">+E19*G19</f>
        <v>0</v>
      </c>
      <c r="I19" s="24">
        <f t="shared" ref="I19:I28" si="12">+H19*0.139</f>
        <v>0</v>
      </c>
      <c r="J19" s="24">
        <f t="shared" ref="J19:J28" si="13">+H19+I19</f>
        <v>0</v>
      </c>
      <c r="K19" s="2"/>
    </row>
    <row r="20" spans="1:11" s="29" customFormat="1" x14ac:dyDescent="0.2">
      <c r="A20" s="2"/>
      <c r="B20" s="2"/>
      <c r="C20" s="5"/>
      <c r="D20" s="27"/>
      <c r="E20" s="5">
        <f t="shared" si="10"/>
        <v>0</v>
      </c>
      <c r="F20" s="20"/>
      <c r="G20" s="24"/>
      <c r="H20" s="24">
        <f t="shared" si="11"/>
        <v>0</v>
      </c>
      <c r="I20" s="24">
        <f t="shared" si="12"/>
        <v>0</v>
      </c>
      <c r="J20" s="24">
        <f t="shared" si="13"/>
        <v>0</v>
      </c>
      <c r="K20" s="2"/>
    </row>
    <row r="21" spans="1:11" s="29" customFormat="1" x14ac:dyDescent="0.2">
      <c r="A21" s="2"/>
      <c r="B21" s="2"/>
      <c r="C21" s="5"/>
      <c r="D21" s="27"/>
      <c r="E21" s="5">
        <f t="shared" si="10"/>
        <v>0</v>
      </c>
      <c r="F21" s="20"/>
      <c r="G21" s="24"/>
      <c r="H21" s="24">
        <f t="shared" si="11"/>
        <v>0</v>
      </c>
      <c r="I21" s="24">
        <f t="shared" si="12"/>
        <v>0</v>
      </c>
      <c r="J21" s="24">
        <f t="shared" si="13"/>
        <v>0</v>
      </c>
      <c r="K21" s="2"/>
    </row>
    <row r="22" spans="1:11" s="29" customFormat="1" x14ac:dyDescent="0.2">
      <c r="A22" s="2"/>
      <c r="B22" s="2"/>
      <c r="C22" s="5"/>
      <c r="D22" s="27"/>
      <c r="E22" s="5">
        <f t="shared" si="10"/>
        <v>0</v>
      </c>
      <c r="F22" s="20"/>
      <c r="G22" s="24"/>
      <c r="H22" s="24">
        <f t="shared" si="11"/>
        <v>0</v>
      </c>
      <c r="I22" s="24">
        <f t="shared" si="12"/>
        <v>0</v>
      </c>
      <c r="J22" s="24">
        <f t="shared" si="13"/>
        <v>0</v>
      </c>
      <c r="K22" s="2"/>
    </row>
    <row r="23" spans="1:11" s="29" customFormat="1" x14ac:dyDescent="0.2">
      <c r="A23" s="2"/>
      <c r="B23" s="2"/>
      <c r="C23" s="5"/>
      <c r="D23" s="27"/>
      <c r="E23" s="5">
        <f t="shared" si="10"/>
        <v>0</v>
      </c>
      <c r="F23" s="20"/>
      <c r="G23" s="24"/>
      <c r="H23" s="24">
        <f t="shared" si="11"/>
        <v>0</v>
      </c>
      <c r="I23" s="24">
        <f t="shared" si="12"/>
        <v>0</v>
      </c>
      <c r="J23" s="24">
        <f t="shared" si="13"/>
        <v>0</v>
      </c>
      <c r="K23" s="2"/>
    </row>
    <row r="24" spans="1:11" s="29" customFormat="1" x14ac:dyDescent="0.2">
      <c r="A24" s="2"/>
      <c r="B24" s="2"/>
      <c r="C24" s="5"/>
      <c r="D24" s="27"/>
      <c r="E24" s="5">
        <f t="shared" si="10"/>
        <v>0</v>
      </c>
      <c r="F24" s="20"/>
      <c r="G24" s="24"/>
      <c r="H24" s="24">
        <f t="shared" si="11"/>
        <v>0</v>
      </c>
      <c r="I24" s="24">
        <f t="shared" si="12"/>
        <v>0</v>
      </c>
      <c r="J24" s="24">
        <f t="shared" si="13"/>
        <v>0</v>
      </c>
      <c r="K24" s="2"/>
    </row>
    <row r="25" spans="1:11" s="29" customFormat="1" x14ac:dyDescent="0.2">
      <c r="A25" s="2"/>
      <c r="B25" s="2"/>
      <c r="C25" s="5"/>
      <c r="D25" s="27"/>
      <c r="E25" s="5">
        <f t="shared" si="10"/>
        <v>0</v>
      </c>
      <c r="F25" s="20"/>
      <c r="G25" s="24"/>
      <c r="H25" s="24">
        <f t="shared" si="11"/>
        <v>0</v>
      </c>
      <c r="I25" s="24">
        <f t="shared" si="12"/>
        <v>0</v>
      </c>
      <c r="J25" s="24">
        <f t="shared" si="13"/>
        <v>0</v>
      </c>
      <c r="K25" s="2"/>
    </row>
    <row r="26" spans="1:11" s="29" customFormat="1" x14ac:dyDescent="0.2">
      <c r="A26" s="2"/>
      <c r="B26" s="2"/>
      <c r="C26" s="5"/>
      <c r="D26" s="27"/>
      <c r="E26" s="5">
        <f t="shared" si="10"/>
        <v>0</v>
      </c>
      <c r="F26" s="20"/>
      <c r="G26" s="24"/>
      <c r="H26" s="24">
        <f t="shared" si="11"/>
        <v>0</v>
      </c>
      <c r="I26" s="24">
        <f t="shared" si="12"/>
        <v>0</v>
      </c>
      <c r="J26" s="24">
        <f t="shared" si="13"/>
        <v>0</v>
      </c>
      <c r="K26" s="2"/>
    </row>
    <row r="27" spans="1:11" x14ac:dyDescent="0.2">
      <c r="A27" s="2"/>
      <c r="B27" s="2"/>
      <c r="C27" s="5"/>
      <c r="D27" s="27"/>
      <c r="E27" s="5">
        <f t="shared" si="10"/>
        <v>0</v>
      </c>
      <c r="F27" s="20"/>
      <c r="G27" s="24"/>
      <c r="H27" s="24">
        <f t="shared" si="11"/>
        <v>0</v>
      </c>
      <c r="I27" s="24">
        <f t="shared" si="12"/>
        <v>0</v>
      </c>
      <c r="J27" s="24">
        <f t="shared" si="13"/>
        <v>0</v>
      </c>
      <c r="K27" s="2"/>
    </row>
    <row r="28" spans="1:11" x14ac:dyDescent="0.2">
      <c r="A28" s="2"/>
      <c r="B28" s="2"/>
      <c r="C28" s="5"/>
      <c r="D28" s="27"/>
      <c r="E28" s="5">
        <f t="shared" si="10"/>
        <v>0</v>
      </c>
      <c r="F28" s="20"/>
      <c r="G28" s="24"/>
      <c r="H28" s="24">
        <f t="shared" si="11"/>
        <v>0</v>
      </c>
      <c r="I28" s="24">
        <f t="shared" si="12"/>
        <v>0</v>
      </c>
      <c r="J28" s="24">
        <f t="shared" si="13"/>
        <v>0</v>
      </c>
      <c r="K28" s="2"/>
    </row>
    <row r="29" spans="1:11" x14ac:dyDescent="0.2">
      <c r="A29" s="28"/>
      <c r="B29" s="28"/>
      <c r="C29" s="30"/>
      <c r="D29" s="31"/>
      <c r="E29" s="30">
        <f t="shared" si="10"/>
        <v>0</v>
      </c>
      <c r="F29" s="32"/>
      <c r="G29" s="33"/>
      <c r="H29" s="33">
        <f t="shared" ref="H29:H39" si="14">+E29*G29</f>
        <v>0</v>
      </c>
      <c r="I29" s="33">
        <f t="shared" ref="I29:I39" si="15">+H29*0.139</f>
        <v>0</v>
      </c>
      <c r="J29" s="33">
        <f t="shared" ref="J29:J39" si="16">+H29+I29</f>
        <v>0</v>
      </c>
      <c r="K29" s="28"/>
    </row>
    <row r="30" spans="1:11" x14ac:dyDescent="0.2">
      <c r="A30" s="2"/>
      <c r="B30" s="2"/>
      <c r="C30" s="5"/>
      <c r="D30" s="27"/>
      <c r="E30" s="5">
        <f>+C30*D30</f>
        <v>0</v>
      </c>
      <c r="F30" s="20"/>
      <c r="G30" s="24"/>
      <c r="H30" s="24">
        <f>+E30*G30</f>
        <v>0</v>
      </c>
      <c r="I30" s="24">
        <f>+H30*0.139</f>
        <v>0</v>
      </c>
      <c r="J30" s="24">
        <f>+H30+I30</f>
        <v>0</v>
      </c>
      <c r="K30" s="2"/>
    </row>
    <row r="31" spans="1:11" x14ac:dyDescent="0.2">
      <c r="A31" s="28"/>
      <c r="B31" s="28"/>
      <c r="C31" s="30"/>
      <c r="D31" s="31"/>
      <c r="E31" s="30">
        <f t="shared" ref="E31:E39" si="17">+C31*D31</f>
        <v>0</v>
      </c>
      <c r="F31" s="32"/>
      <c r="G31" s="33"/>
      <c r="H31" s="33">
        <f t="shared" si="14"/>
        <v>0</v>
      </c>
      <c r="I31" s="33">
        <f t="shared" si="15"/>
        <v>0</v>
      </c>
      <c r="J31" s="33">
        <f t="shared" si="16"/>
        <v>0</v>
      </c>
      <c r="K31" s="28"/>
    </row>
    <row r="32" spans="1:11" x14ac:dyDescent="0.2">
      <c r="A32" s="28"/>
      <c r="B32" s="28"/>
      <c r="C32" s="30"/>
      <c r="D32" s="31"/>
      <c r="E32" s="30">
        <f t="shared" si="17"/>
        <v>0</v>
      </c>
      <c r="F32" s="32"/>
      <c r="G32" s="33"/>
      <c r="H32" s="33">
        <f t="shared" si="14"/>
        <v>0</v>
      </c>
      <c r="I32" s="33">
        <f t="shared" si="15"/>
        <v>0</v>
      </c>
      <c r="J32" s="33">
        <f t="shared" si="16"/>
        <v>0</v>
      </c>
      <c r="K32" s="28"/>
    </row>
    <row r="33" spans="1:11" x14ac:dyDescent="0.2">
      <c r="A33" s="28"/>
      <c r="B33" s="28"/>
      <c r="C33" s="30"/>
      <c r="D33" s="31"/>
      <c r="E33" s="30">
        <f t="shared" si="17"/>
        <v>0</v>
      </c>
      <c r="F33" s="32"/>
      <c r="G33" s="33"/>
      <c r="H33" s="33">
        <f t="shared" si="14"/>
        <v>0</v>
      </c>
      <c r="I33" s="33">
        <f t="shared" si="15"/>
        <v>0</v>
      </c>
      <c r="J33" s="33">
        <f t="shared" si="16"/>
        <v>0</v>
      </c>
      <c r="K33" s="28"/>
    </row>
    <row r="34" spans="1:11" x14ac:dyDescent="0.2">
      <c r="A34" s="28"/>
      <c r="B34" s="28"/>
      <c r="C34" s="30"/>
      <c r="D34" s="31"/>
      <c r="E34" s="30">
        <f t="shared" si="17"/>
        <v>0</v>
      </c>
      <c r="F34" s="32"/>
      <c r="G34" s="33"/>
      <c r="H34" s="33">
        <f t="shared" si="14"/>
        <v>0</v>
      </c>
      <c r="I34" s="33">
        <f t="shared" si="15"/>
        <v>0</v>
      </c>
      <c r="J34" s="33">
        <f t="shared" si="16"/>
        <v>0</v>
      </c>
      <c r="K34" s="28"/>
    </row>
    <row r="35" spans="1:11" x14ac:dyDescent="0.2">
      <c r="A35" s="28"/>
      <c r="B35" s="28"/>
      <c r="C35" s="34"/>
      <c r="D35" s="35"/>
      <c r="E35" s="34">
        <f t="shared" si="17"/>
        <v>0</v>
      </c>
      <c r="F35" s="36"/>
      <c r="G35" s="33"/>
      <c r="H35" s="49">
        <f t="shared" si="14"/>
        <v>0</v>
      </c>
      <c r="I35" s="49">
        <f t="shared" si="15"/>
        <v>0</v>
      </c>
      <c r="J35" s="49">
        <f t="shared" si="16"/>
        <v>0</v>
      </c>
      <c r="K35" s="28"/>
    </row>
    <row r="36" spans="1:11" x14ac:dyDescent="0.2">
      <c r="A36" s="28"/>
      <c r="B36" s="37"/>
      <c r="C36" s="30"/>
      <c r="D36" s="31"/>
      <c r="E36" s="30">
        <f t="shared" si="17"/>
        <v>0</v>
      </c>
      <c r="F36" s="32"/>
      <c r="G36" s="33"/>
      <c r="H36" s="33">
        <f t="shared" si="14"/>
        <v>0</v>
      </c>
      <c r="I36" s="33">
        <f t="shared" si="15"/>
        <v>0</v>
      </c>
      <c r="J36" s="33">
        <f t="shared" si="16"/>
        <v>0</v>
      </c>
      <c r="K36" s="28"/>
    </row>
    <row r="37" spans="1:11" s="29" customFormat="1" x14ac:dyDescent="0.2">
      <c r="A37" s="28"/>
      <c r="B37" s="28"/>
      <c r="C37" s="30"/>
      <c r="D37" s="31"/>
      <c r="E37" s="30">
        <f t="shared" si="17"/>
        <v>0</v>
      </c>
      <c r="F37" s="32"/>
      <c r="G37" s="33"/>
      <c r="H37" s="33">
        <f t="shared" si="14"/>
        <v>0</v>
      </c>
      <c r="I37" s="33">
        <f t="shared" si="15"/>
        <v>0</v>
      </c>
      <c r="J37" s="33">
        <f t="shared" si="16"/>
        <v>0</v>
      </c>
      <c r="K37" s="28"/>
    </row>
    <row r="38" spans="1:11" x14ac:dyDescent="0.2">
      <c r="A38" s="28"/>
      <c r="B38" s="28"/>
      <c r="C38" s="30"/>
      <c r="D38" s="31"/>
      <c r="E38" s="30">
        <f t="shared" si="17"/>
        <v>0</v>
      </c>
      <c r="F38" s="32"/>
      <c r="G38" s="33"/>
      <c r="H38" s="33">
        <f t="shared" si="14"/>
        <v>0</v>
      </c>
      <c r="I38" s="33">
        <f t="shared" si="15"/>
        <v>0</v>
      </c>
      <c r="J38" s="33">
        <f t="shared" si="16"/>
        <v>0</v>
      </c>
      <c r="K38" s="28"/>
    </row>
    <row r="39" spans="1:11" s="29" customFormat="1" x14ac:dyDescent="0.2">
      <c r="A39" s="28"/>
      <c r="B39" s="28"/>
      <c r="C39" s="30"/>
      <c r="D39" s="31"/>
      <c r="E39" s="30">
        <f t="shared" si="17"/>
        <v>0</v>
      </c>
      <c r="F39" s="32"/>
      <c r="G39" s="33"/>
      <c r="H39" s="33">
        <f t="shared" si="14"/>
        <v>0</v>
      </c>
      <c r="I39" s="33">
        <f t="shared" si="15"/>
        <v>0</v>
      </c>
      <c r="J39" s="33">
        <f t="shared" si="16"/>
        <v>0</v>
      </c>
      <c r="K39" s="28"/>
    </row>
    <row r="40" spans="1:11" s="29" customFormat="1" x14ac:dyDescent="0.2">
      <c r="A40" s="26" t="s">
        <v>25</v>
      </c>
      <c r="B40" s="2"/>
      <c r="C40" s="5"/>
      <c r="D40" s="23"/>
      <c r="E40" s="5">
        <f>SUM(E6:E39)</f>
        <v>44.5</v>
      </c>
      <c r="F40" s="25"/>
      <c r="G40" s="24"/>
      <c r="H40" s="24">
        <f>SUM(H6:H39)</f>
        <v>1715.7974999999999</v>
      </c>
      <c r="I40" s="24">
        <f>SUM(I6:I39)</f>
        <v>238.49585250000001</v>
      </c>
      <c r="J40" s="24">
        <f>SUM(J6:J39)</f>
        <v>1954.2933524999999</v>
      </c>
      <c r="K40" s="2"/>
    </row>
    <row r="41" spans="1:11" s="29" customFormat="1" x14ac:dyDescent="0.2">
      <c r="A41" s="1" t="s">
        <v>28</v>
      </c>
      <c r="B41" s="1"/>
      <c r="C41" s="1"/>
      <c r="D41" s="9"/>
      <c r="E41" s="10"/>
      <c r="F41" s="12"/>
      <c r="G41" s="13"/>
      <c r="H41" s="10"/>
      <c r="I41" s="15"/>
      <c r="J41" s="15"/>
      <c r="K41" s="1"/>
    </row>
    <row r="42" spans="1:11" s="29" customFormat="1" x14ac:dyDescent="0.2">
      <c r="A42" s="1" t="s">
        <v>27</v>
      </c>
      <c r="B42" s="1"/>
      <c r="C42" s="1"/>
      <c r="D42" s="9"/>
      <c r="E42" s="10"/>
      <c r="F42" s="12"/>
      <c r="G42" s="13"/>
      <c r="H42" s="10"/>
      <c r="I42" s="15"/>
      <c r="J42" s="15"/>
      <c r="K42" s="1"/>
    </row>
    <row r="43" spans="1:11" s="29" customFormat="1" x14ac:dyDescent="0.2">
      <c r="A43" s="1"/>
      <c r="B43" s="1"/>
      <c r="C43" s="1"/>
      <c r="D43" s="9"/>
      <c r="E43" s="10"/>
      <c r="F43" s="12"/>
      <c r="G43" s="13"/>
      <c r="H43" s="10"/>
      <c r="I43" s="15"/>
      <c r="J43" s="15"/>
      <c r="K43" s="1"/>
    </row>
    <row r="44" spans="1:11" s="29" customFormat="1" x14ac:dyDescent="0.2">
      <c r="A44" s="1"/>
      <c r="B44" s="1"/>
      <c r="C44" s="1"/>
      <c r="D44" s="9"/>
      <c r="E44" s="10"/>
      <c r="F44" s="12"/>
      <c r="G44" s="13"/>
      <c r="H44" s="10"/>
      <c r="I44" s="15"/>
      <c r="J44" s="15"/>
      <c r="K44" s="1"/>
    </row>
    <row r="45" spans="1:11" s="29" customFormat="1" x14ac:dyDescent="0.2">
      <c r="A45" s="1"/>
      <c r="B45" s="1"/>
      <c r="C45" s="1"/>
      <c r="D45" s="9"/>
      <c r="E45" s="10"/>
      <c r="F45" s="12"/>
      <c r="G45" s="13"/>
      <c r="H45" s="10"/>
      <c r="I45" s="15"/>
      <c r="J45" s="15"/>
      <c r="K45" s="1"/>
    </row>
    <row r="46" spans="1:11" s="29" customFormat="1" x14ac:dyDescent="0.2">
      <c r="A46" s="1"/>
      <c r="B46" s="1"/>
      <c r="C46" s="1"/>
      <c r="D46" s="9"/>
      <c r="E46" s="10"/>
      <c r="F46" s="12"/>
      <c r="G46" s="13"/>
      <c r="H46" s="10"/>
      <c r="I46" s="15"/>
      <c r="J46" s="15"/>
      <c r="K46" s="1"/>
    </row>
    <row r="47" spans="1:11" s="29" customFormat="1" x14ac:dyDescent="0.2">
      <c r="A47" s="1"/>
      <c r="B47" s="1"/>
      <c r="C47" s="1"/>
      <c r="D47" s="9"/>
      <c r="E47" s="10"/>
      <c r="F47" s="12"/>
      <c r="G47" s="13"/>
      <c r="H47" s="10"/>
      <c r="I47" s="15"/>
      <c r="J47" s="15"/>
      <c r="K47" s="1"/>
    </row>
    <row r="55" spans="1:11" s="1" customFormat="1" x14ac:dyDescent="0.2">
      <c r="A55"/>
      <c r="B55"/>
      <c r="C55"/>
      <c r="D55" s="8"/>
      <c r="E55" s="7"/>
      <c r="F55" s="11"/>
      <c r="G55" s="4"/>
      <c r="H55" s="7"/>
      <c r="I55" s="14"/>
      <c r="J55" s="14"/>
      <c r="K55"/>
    </row>
  </sheetData>
  <mergeCells count="7">
    <mergeCell ref="J2:K2"/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scale="75" orientation="landscape" horizontalDpi="4294967295" verticalDpi="4294967295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2014-12-08T22:22:00Z</cp:lastPrinted>
  <dcterms:created xsi:type="dcterms:W3CDTF">2001-05-15T11:23:39Z</dcterms:created>
  <dcterms:modified xsi:type="dcterms:W3CDTF">2018-12-07T13:47:14Z</dcterms:modified>
</cp:coreProperties>
</file>