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0584-0605 Annual State Report on Verfication of SNAP Participation TMums 2018\Extension Dec 2018 Tameka Mums\OMB recommendations 7-1-19\"/>
    </mc:Choice>
  </mc:AlternateContent>
  <bookViews>
    <workbookView xWindow="0" yWindow="0" windowWidth="28800" windowHeight="13200"/>
  </bookViews>
  <sheets>
    <sheet name="0585-0605 w OMB edits" sheetId="3" r:id="rId1"/>
    <sheet name="Sheet1" sheetId="4" r:id="rId2"/>
    <sheet name="Sheet2" sheetId="2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J14" i="2"/>
  <c r="J15" i="2"/>
  <c r="J13" i="2"/>
  <c r="N4" i="2"/>
  <c r="M4" i="2"/>
  <c r="L4" i="2"/>
  <c r="J4" i="2"/>
  <c r="J3" i="2"/>
  <c r="J2" i="2"/>
  <c r="J16" i="2" l="1"/>
  <c r="L16" i="2" s="1"/>
  <c r="M16" i="2" s="1"/>
  <c r="N16" i="2" s="1"/>
</calcChain>
</file>

<file path=xl/sharedStrings.xml><?xml version="1.0" encoding="utf-8"?>
<sst xmlns="http://schemas.openxmlformats.org/spreadsheetml/2006/main" count="92" uniqueCount="35">
  <si>
    <t>Total Annual Responses</t>
  </si>
  <si>
    <t>Action</t>
  </si>
  <si>
    <t>Eligibility Interviewer</t>
  </si>
  <si>
    <t>Recordkeeping</t>
  </si>
  <si>
    <t>Administrative Manager</t>
  </si>
  <si>
    <t>Reporting</t>
  </si>
  <si>
    <t>Total</t>
  </si>
  <si>
    <t>Number of Respondents</t>
  </si>
  <si>
    <t>Burden Hours Per Response</t>
  </si>
  <si>
    <t>Total Burden Hours</t>
  </si>
  <si>
    <t>Hourly Wage Rate</t>
  </si>
  <si>
    <t>Estimated Annual Cost to Respondent</t>
  </si>
  <si>
    <t>Information Collection and Reporting</t>
  </si>
  <si>
    <r>
      <t>Estimated Number of Responses per Responde</t>
    </r>
    <r>
      <rPr>
        <b/>
        <sz val="10"/>
        <color theme="1"/>
        <rFont val="Times New Roman"/>
        <family val="1"/>
      </rPr>
      <t>nt</t>
    </r>
  </si>
  <si>
    <t>fringe benefit %</t>
  </si>
  <si>
    <t>Fringe Cost</t>
  </si>
  <si>
    <t>Base+Fringe</t>
  </si>
  <si>
    <t>minus 50% reimburement cost which will be added to Federal Cost</t>
  </si>
  <si>
    <t>CFR</t>
  </si>
  <si>
    <t>7 CFR (fill in)</t>
  </si>
  <si>
    <t>8 CFR (fill in)</t>
  </si>
  <si>
    <t xml:space="preserve">Information Collection </t>
  </si>
  <si>
    <t>Respondent Type</t>
  </si>
  <si>
    <t>OR</t>
  </si>
  <si>
    <t>Estimated Number of Responses per Respondent</t>
  </si>
  <si>
    <t>7 CFR 272.14 and 7 CFR 273.16</t>
  </si>
  <si>
    <t>Compile, Report &amp; Submit to FNS via email</t>
  </si>
  <si>
    <t>Sub-Total Reporting</t>
  </si>
  <si>
    <t>-</t>
  </si>
  <si>
    <t xml:space="preserve">7 CFR 272.1(f) </t>
  </si>
  <si>
    <t>Grand Total</t>
  </si>
  <si>
    <t>Annual Email Reminder</t>
  </si>
  <si>
    <t>*Administrative Manager</t>
  </si>
  <si>
    <t>*Eligibility Interviewer</t>
  </si>
  <si>
    <r>
      <t xml:space="preserve">*Note: </t>
    </r>
    <r>
      <rPr>
        <vertAlign val="superscript"/>
        <sz val="12"/>
        <rFont val="Times New Roman"/>
        <family val="1"/>
      </rPr>
      <t>53 State agency Administrative Managers and 53 State agency Eligibility Interviewer are counted 1 time each for a total of 106 Staff members participating in this data collection.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</si>
</sst>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8"/>
      <color theme="1"/>
      <name val="Courier"/>
    </font>
    <font>
      <b/>
      <sz val="18"/>
      <color theme="1"/>
      <name val="Calibri"/>
      <family val="2"/>
      <scheme val="minor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b/>
      <sz val="8"/>
      <color theme="1"/>
      <name val="Agency FB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8"/>
      <color rgb="FF000000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Times New Roman"/>
      <family val="1"/>
    </font>
    <font>
      <vertAlign val="superscript"/>
      <sz val="12"/>
      <name val="Times New Roman"/>
      <family val="1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7" xfId="0" applyFont="1" applyBorder="1" applyAlignment="1">
      <alignment horizontal="center" vertical="center"/>
    </xf>
    <xf numFmtId="8" fontId="0" fillId="0" borderId="0" xfId="0" applyNumberFormat="1"/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8" fontId="3" fillId="2" borderId="7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8" fontId="2" fillId="0" borderId="4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8" fontId="2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8" fontId="8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9" fillId="3" borderId="11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0" fillId="4" borderId="13" xfId="0" applyFont="1" applyFill="1" applyBorder="1" applyAlignment="1">
      <alignment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/>
    </xf>
    <xf numFmtId="8" fontId="10" fillId="4" borderId="14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8" fontId="11" fillId="4" borderId="14" xfId="0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8" fontId="12" fillId="2" borderId="15" xfId="0" applyNumberFormat="1" applyFont="1" applyFill="1" applyBorder="1" applyAlignment="1">
      <alignment horizontal="center" vertical="center"/>
    </xf>
    <xf numFmtId="0" fontId="13" fillId="0" borderId="0" xfId="0" applyFont="1"/>
    <xf numFmtId="0" fontId="14" fillId="4" borderId="13" xfId="0" applyFont="1" applyFill="1" applyBorder="1" applyAlignment="1">
      <alignment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/>
    </xf>
    <xf numFmtId="8" fontId="14" fillId="4" borderId="14" xfId="0" applyNumberFormat="1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8" fontId="15" fillId="4" borderId="14" xfId="0" applyNumberFormat="1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8" fontId="15" fillId="2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8" fillId="5" borderId="11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vertical="center" wrapText="1"/>
    </xf>
    <xf numFmtId="0" fontId="18" fillId="5" borderId="3" xfId="0" applyFont="1" applyFill="1" applyBorder="1" applyAlignment="1">
      <alignment vertical="center" wrapText="1"/>
    </xf>
    <xf numFmtId="0" fontId="19" fillId="0" borderId="0" xfId="0" applyFont="1"/>
    <xf numFmtId="0" fontId="15" fillId="4" borderId="1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12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D15" sqref="D15"/>
    </sheetView>
  </sheetViews>
  <sheetFormatPr defaultColWidth="20.42578125" defaultRowHeight="15.75" x14ac:dyDescent="0.25"/>
  <cols>
    <col min="1" max="2" width="20.42578125" style="35"/>
    <col min="3" max="3" width="25" style="35" customWidth="1"/>
    <col min="4" max="16384" width="20.42578125" style="35"/>
  </cols>
  <sheetData>
    <row r="1" spans="1:10" s="49" customFormat="1" ht="63.75" thickBot="1" x14ac:dyDescent="0.25">
      <c r="A1" s="46" t="s">
        <v>18</v>
      </c>
      <c r="B1" s="47" t="s">
        <v>1</v>
      </c>
      <c r="C1" s="47" t="s">
        <v>22</v>
      </c>
      <c r="D1" s="47" t="s">
        <v>7</v>
      </c>
      <c r="E1" s="47" t="s">
        <v>24</v>
      </c>
      <c r="F1" s="47" t="s">
        <v>0</v>
      </c>
      <c r="G1" s="47" t="s">
        <v>8</v>
      </c>
      <c r="H1" s="47" t="s">
        <v>9</v>
      </c>
      <c r="I1" s="47" t="s">
        <v>10</v>
      </c>
      <c r="J1" s="48" t="s">
        <v>11</v>
      </c>
    </row>
    <row r="2" spans="1:10" ht="32.25" thickBot="1" x14ac:dyDescent="0.3">
      <c r="A2" s="36" t="s">
        <v>25</v>
      </c>
      <c r="B2" s="37" t="s">
        <v>31</v>
      </c>
      <c r="C2" s="37" t="s">
        <v>32</v>
      </c>
      <c r="D2" s="38">
        <v>53</v>
      </c>
      <c r="E2" s="38">
        <v>1</v>
      </c>
      <c r="F2" s="38">
        <v>53</v>
      </c>
      <c r="G2" s="38">
        <v>0.16700000000000001</v>
      </c>
      <c r="H2" s="38">
        <v>8.85</v>
      </c>
      <c r="I2" s="39">
        <v>50</v>
      </c>
      <c r="J2" s="39">
        <v>442.55</v>
      </c>
    </row>
    <row r="3" spans="1:10" ht="48" thickBot="1" x14ac:dyDescent="0.3">
      <c r="A3" s="36" t="s">
        <v>25</v>
      </c>
      <c r="B3" s="37" t="s">
        <v>26</v>
      </c>
      <c r="C3" s="37" t="s">
        <v>4</v>
      </c>
      <c r="D3" s="38">
        <v>53</v>
      </c>
      <c r="E3" s="38">
        <v>1</v>
      </c>
      <c r="F3" s="38">
        <v>53</v>
      </c>
      <c r="G3" s="38">
        <v>1</v>
      </c>
      <c r="H3" s="38">
        <v>53</v>
      </c>
      <c r="I3" s="39">
        <v>50.99</v>
      </c>
      <c r="J3" s="39">
        <v>2702.47</v>
      </c>
    </row>
    <row r="4" spans="1:10" ht="32.25" thickBot="1" x14ac:dyDescent="0.3">
      <c r="A4" s="36" t="s">
        <v>25</v>
      </c>
      <c r="B4" s="37" t="s">
        <v>21</v>
      </c>
      <c r="C4" s="37" t="s">
        <v>33</v>
      </c>
      <c r="D4" s="38">
        <v>53</v>
      </c>
      <c r="E4" s="38">
        <v>1</v>
      </c>
      <c r="F4" s="38">
        <v>53</v>
      </c>
      <c r="G4" s="38">
        <v>1</v>
      </c>
      <c r="H4" s="38">
        <v>53</v>
      </c>
      <c r="I4" s="39">
        <v>22.34</v>
      </c>
      <c r="J4" s="39">
        <v>1184.02</v>
      </c>
    </row>
    <row r="5" spans="1:10" ht="16.5" thickBot="1" x14ac:dyDescent="0.3">
      <c r="A5" s="50" t="s">
        <v>27</v>
      </c>
      <c r="B5" s="51"/>
      <c r="C5" s="52"/>
      <c r="D5" s="40">
        <v>106</v>
      </c>
      <c r="E5" s="40">
        <v>1</v>
      </c>
      <c r="F5" s="40">
        <v>159</v>
      </c>
      <c r="G5" s="40">
        <v>1</v>
      </c>
      <c r="H5" s="40">
        <v>114.85</v>
      </c>
      <c r="I5" s="40" t="s">
        <v>28</v>
      </c>
      <c r="J5" s="41">
        <v>3894.84</v>
      </c>
    </row>
    <row r="6" spans="1:10" ht="32.25" thickBot="1" x14ac:dyDescent="0.3">
      <c r="A6" s="42" t="s">
        <v>29</v>
      </c>
      <c r="B6" s="37" t="s">
        <v>3</v>
      </c>
      <c r="C6" s="37" t="s">
        <v>2</v>
      </c>
      <c r="D6" s="38">
        <v>53</v>
      </c>
      <c r="E6" s="38">
        <v>1</v>
      </c>
      <c r="F6" s="38">
        <v>53</v>
      </c>
      <c r="G6" s="38">
        <v>8.3000000000000004E-2</v>
      </c>
      <c r="H6" s="38">
        <v>4.4000000000000004</v>
      </c>
      <c r="I6" s="39">
        <v>22.34</v>
      </c>
      <c r="J6" s="39">
        <v>98.3</v>
      </c>
    </row>
    <row r="7" spans="1:10" ht="16.5" thickBot="1" x14ac:dyDescent="0.3">
      <c r="A7" s="53" t="s">
        <v>30</v>
      </c>
      <c r="B7" s="54"/>
      <c r="C7" s="55"/>
      <c r="D7" s="43">
        <v>106</v>
      </c>
      <c r="E7" s="43">
        <v>1</v>
      </c>
      <c r="F7" s="43">
        <v>212</v>
      </c>
      <c r="G7" s="43">
        <v>0.5625</v>
      </c>
      <c r="H7" s="43">
        <v>119.25</v>
      </c>
      <c r="I7" s="43"/>
      <c r="J7" s="44">
        <v>3993.14</v>
      </c>
    </row>
    <row r="10" spans="1:10" ht="18.75" x14ac:dyDescent="0.25">
      <c r="A10" s="45" t="s">
        <v>34</v>
      </c>
    </row>
  </sheetData>
  <mergeCells count="2">
    <mergeCell ref="A5:C5"/>
    <mergeCell ref="A7:C7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F7" sqref="F7"/>
    </sheetView>
  </sheetViews>
  <sheetFormatPr defaultRowHeight="15" x14ac:dyDescent="0.25"/>
  <sheetData>
    <row r="1" spans="1:10" ht="48.75" thickBot="1" x14ac:dyDescent="0.3">
      <c r="A1" s="23" t="s">
        <v>18</v>
      </c>
      <c r="B1" s="24" t="s">
        <v>1</v>
      </c>
      <c r="C1" s="24" t="s">
        <v>22</v>
      </c>
      <c r="D1" s="24" t="s">
        <v>7</v>
      </c>
      <c r="E1" s="24" t="s">
        <v>24</v>
      </c>
      <c r="F1" s="24" t="s">
        <v>0</v>
      </c>
      <c r="G1" s="24" t="s">
        <v>8</v>
      </c>
      <c r="H1" s="24" t="s">
        <v>9</v>
      </c>
      <c r="I1" s="24" t="s">
        <v>10</v>
      </c>
      <c r="J1" s="25" t="s">
        <v>11</v>
      </c>
    </row>
    <row r="2" spans="1:10" ht="45.75" thickBot="1" x14ac:dyDescent="0.3">
      <c r="A2" s="26" t="s">
        <v>25</v>
      </c>
      <c r="B2" s="27" t="s">
        <v>21</v>
      </c>
      <c r="C2" s="27" t="s">
        <v>2</v>
      </c>
      <c r="D2" s="28">
        <v>53</v>
      </c>
      <c r="E2" s="28">
        <v>1</v>
      </c>
      <c r="F2" s="28">
        <v>53</v>
      </c>
      <c r="G2" s="28">
        <v>1</v>
      </c>
      <c r="H2" s="28">
        <v>53</v>
      </c>
      <c r="I2" s="29">
        <v>22.34</v>
      </c>
      <c r="J2" s="29">
        <v>1184.02</v>
      </c>
    </row>
    <row r="3" spans="1:10" ht="57" thickBot="1" x14ac:dyDescent="0.3">
      <c r="A3" s="26" t="s">
        <v>25</v>
      </c>
      <c r="B3" s="27" t="s">
        <v>26</v>
      </c>
      <c r="C3" s="27" t="s">
        <v>4</v>
      </c>
      <c r="D3" s="28">
        <v>53</v>
      </c>
      <c r="E3" s="28">
        <v>1</v>
      </c>
      <c r="F3" s="28">
        <v>53</v>
      </c>
      <c r="G3" s="28">
        <v>1</v>
      </c>
      <c r="H3" s="28">
        <v>53</v>
      </c>
      <c r="I3" s="29">
        <v>50.99</v>
      </c>
      <c r="J3" s="29">
        <v>2702.47</v>
      </c>
    </row>
    <row r="4" spans="1:10" ht="15.75" thickBot="1" x14ac:dyDescent="0.3">
      <c r="A4" s="56" t="s">
        <v>27</v>
      </c>
      <c r="B4" s="57"/>
      <c r="C4" s="58"/>
      <c r="D4" s="30">
        <v>106</v>
      </c>
      <c r="E4" s="30">
        <v>1</v>
      </c>
      <c r="F4" s="30">
        <v>106</v>
      </c>
      <c r="G4" s="30">
        <v>1</v>
      </c>
      <c r="H4" s="30">
        <v>106</v>
      </c>
      <c r="I4" s="30" t="s">
        <v>28</v>
      </c>
      <c r="J4" s="31">
        <v>3886.49</v>
      </c>
    </row>
    <row r="5" spans="1:10" ht="23.25" thickBot="1" x14ac:dyDescent="0.3">
      <c r="A5" s="32" t="s">
        <v>29</v>
      </c>
      <c r="B5" s="27" t="s">
        <v>3</v>
      </c>
      <c r="C5" s="27" t="s">
        <v>2</v>
      </c>
      <c r="D5" s="28">
        <v>53</v>
      </c>
      <c r="E5" s="28">
        <v>1</v>
      </c>
      <c r="F5" s="28">
        <v>53</v>
      </c>
      <c r="G5" s="28">
        <v>8.3000000000000004E-2</v>
      </c>
      <c r="H5" s="28">
        <v>4.4000000000000004</v>
      </c>
      <c r="I5" s="29">
        <v>22.34</v>
      </c>
      <c r="J5" s="29">
        <v>98.3</v>
      </c>
    </row>
    <row r="6" spans="1:10" ht="15.75" thickBot="1" x14ac:dyDescent="0.3">
      <c r="A6" s="59" t="s">
        <v>30</v>
      </c>
      <c r="B6" s="60"/>
      <c r="C6" s="61"/>
      <c r="D6" s="33">
        <v>53</v>
      </c>
      <c r="E6" s="33">
        <v>1</v>
      </c>
      <c r="F6" s="33">
        <v>159</v>
      </c>
      <c r="G6" s="33">
        <v>1.083</v>
      </c>
      <c r="H6" s="33">
        <v>110.4</v>
      </c>
      <c r="I6" s="33"/>
      <c r="J6" s="34">
        <v>3984.79</v>
      </c>
    </row>
  </sheetData>
  <mergeCells count="2">
    <mergeCell ref="A4:C4"/>
    <mergeCell ref="A6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opLeftCell="A5" workbookViewId="0">
      <selection activeCell="K14" sqref="K14"/>
    </sheetView>
  </sheetViews>
  <sheetFormatPr defaultRowHeight="15" x14ac:dyDescent="0.25"/>
  <cols>
    <col min="2" max="3" width="12.140625" customWidth="1"/>
    <col min="4" max="4" width="11.7109375" customWidth="1"/>
    <col min="5" max="5" width="16.140625" customWidth="1"/>
    <col min="7" max="7" width="11.85546875" customWidth="1"/>
    <col min="9" max="9" width="12.42578125" customWidth="1"/>
    <col min="10" max="10" width="10" customWidth="1"/>
    <col min="12" max="12" width="12.85546875" customWidth="1"/>
    <col min="13" max="13" width="12.28515625" customWidth="1"/>
    <col min="14" max="14" width="18.85546875" customWidth="1"/>
  </cols>
  <sheetData>
    <row r="1" spans="1:14" s="8" customFormat="1" ht="75" x14ac:dyDescent="0.25">
      <c r="A1" s="10" t="s">
        <v>18</v>
      </c>
      <c r="B1" s="11" t="s">
        <v>1</v>
      </c>
      <c r="C1" s="11" t="s">
        <v>22</v>
      </c>
      <c r="D1" s="11" t="s">
        <v>7</v>
      </c>
      <c r="E1" s="11" t="s">
        <v>13</v>
      </c>
      <c r="F1" s="11" t="s">
        <v>0</v>
      </c>
      <c r="G1" s="11" t="s">
        <v>8</v>
      </c>
      <c r="H1" s="11" t="s">
        <v>9</v>
      </c>
      <c r="I1" s="11" t="s">
        <v>10</v>
      </c>
      <c r="J1" s="11" t="s">
        <v>11</v>
      </c>
      <c r="K1" s="8" t="s">
        <v>14</v>
      </c>
      <c r="L1" s="8" t="s">
        <v>15</v>
      </c>
      <c r="M1" s="8" t="s">
        <v>16</v>
      </c>
      <c r="N1" s="8" t="s">
        <v>17</v>
      </c>
    </row>
    <row r="2" spans="1:14" ht="54.75" customHeight="1" x14ac:dyDescent="0.25">
      <c r="A2" s="16" t="s">
        <v>19</v>
      </c>
      <c r="B2" s="12" t="s">
        <v>12</v>
      </c>
      <c r="C2" s="12" t="s">
        <v>2</v>
      </c>
      <c r="D2" s="13">
        <v>53</v>
      </c>
      <c r="E2" s="13">
        <v>1</v>
      </c>
      <c r="F2" s="13">
        <v>53</v>
      </c>
      <c r="G2" s="13">
        <v>1</v>
      </c>
      <c r="H2" s="13">
        <v>53</v>
      </c>
      <c r="I2" s="14">
        <v>22.34</v>
      </c>
      <c r="J2" s="14">
        <f>SUM(H2*I2)</f>
        <v>1184.02</v>
      </c>
    </row>
    <row r="3" spans="1:14" ht="26.25" thickBot="1" x14ac:dyDescent="0.3">
      <c r="A3" s="16" t="s">
        <v>20</v>
      </c>
      <c r="B3" s="9" t="s">
        <v>3</v>
      </c>
      <c r="C3" s="12" t="s">
        <v>2</v>
      </c>
      <c r="D3" s="1">
        <v>53</v>
      </c>
      <c r="E3" s="1">
        <v>1</v>
      </c>
      <c r="F3" s="1">
        <v>53</v>
      </c>
      <c r="G3" s="1">
        <v>8.3000000000000004E-2</v>
      </c>
      <c r="H3" s="1">
        <v>4.4000000000000004</v>
      </c>
      <c r="I3" s="14">
        <v>22.34</v>
      </c>
      <c r="J3" s="14">
        <f>SUM(H3*I3)</f>
        <v>98.296000000000006</v>
      </c>
    </row>
    <row r="4" spans="1:14" ht="16.5" thickBot="1" x14ac:dyDescent="0.3">
      <c r="A4" s="3" t="s">
        <v>6</v>
      </c>
      <c r="B4" s="7"/>
      <c r="C4" s="7"/>
      <c r="D4" s="4">
        <v>53</v>
      </c>
      <c r="E4" s="4"/>
      <c r="F4" s="4">
        <f>SUM(F2:F3)</f>
        <v>106</v>
      </c>
      <c r="G4" s="4">
        <v>1.083</v>
      </c>
      <c r="H4" s="4">
        <v>57.4</v>
      </c>
      <c r="I4" s="4"/>
      <c r="J4" s="5">
        <f>SUM(J2:J3)</f>
        <v>1282.316</v>
      </c>
      <c r="K4" s="15">
        <v>0.33</v>
      </c>
      <c r="L4" s="2">
        <f>SUM(J4*K4)</f>
        <v>423.16428000000002</v>
      </c>
      <c r="M4" s="2">
        <f>SUM(J4+L4)</f>
        <v>1705.48028</v>
      </c>
      <c r="N4" s="2">
        <f>SUM(M4/2)</f>
        <v>852.74014</v>
      </c>
    </row>
    <row r="5" spans="1:14" x14ac:dyDescent="0.25">
      <c r="A5" s="6"/>
    </row>
    <row r="6" spans="1:14" ht="23.25" x14ac:dyDescent="0.35">
      <c r="A6" s="6"/>
      <c r="B6" s="62" t="s">
        <v>23</v>
      </c>
      <c r="C6" s="62"/>
    </row>
    <row r="11" spans="1:14" ht="15.75" thickBot="1" x14ac:dyDescent="0.3"/>
    <row r="12" spans="1:14" ht="75" x14ac:dyDescent="0.25">
      <c r="A12" s="10" t="s">
        <v>18</v>
      </c>
      <c r="B12" s="11" t="s">
        <v>1</v>
      </c>
      <c r="C12" s="11"/>
      <c r="D12" s="11" t="s">
        <v>7</v>
      </c>
      <c r="E12" s="11" t="s">
        <v>13</v>
      </c>
      <c r="F12" s="11" t="s">
        <v>0</v>
      </c>
      <c r="G12" s="11" t="s">
        <v>8</v>
      </c>
      <c r="H12" s="11" t="s">
        <v>9</v>
      </c>
      <c r="I12" s="11" t="s">
        <v>10</v>
      </c>
      <c r="J12" s="11" t="s">
        <v>11</v>
      </c>
      <c r="K12" s="8" t="s">
        <v>14</v>
      </c>
      <c r="L12" s="8" t="s">
        <v>15</v>
      </c>
      <c r="M12" s="8" t="s">
        <v>16</v>
      </c>
      <c r="N12" s="8" t="s">
        <v>17</v>
      </c>
    </row>
    <row r="13" spans="1:14" ht="25.5" x14ac:dyDescent="0.25">
      <c r="A13" s="16" t="s">
        <v>19</v>
      </c>
      <c r="B13" s="12" t="s">
        <v>21</v>
      </c>
      <c r="C13" s="12" t="s">
        <v>2</v>
      </c>
      <c r="D13" s="13">
        <v>53</v>
      </c>
      <c r="E13" s="13">
        <v>1</v>
      </c>
      <c r="F13" s="13">
        <v>53</v>
      </c>
      <c r="G13" s="13">
        <v>1</v>
      </c>
      <c r="H13" s="13">
        <v>53</v>
      </c>
      <c r="I13" s="14">
        <v>22.34</v>
      </c>
      <c r="J13" s="14">
        <f>SUM(H13*I13)</f>
        <v>1184.02</v>
      </c>
    </row>
    <row r="14" spans="1:14" s="22" customFormat="1" ht="25.5" x14ac:dyDescent="0.25">
      <c r="A14" s="18"/>
      <c r="B14" s="19" t="s">
        <v>5</v>
      </c>
      <c r="C14" s="19" t="s">
        <v>4</v>
      </c>
      <c r="D14" s="20">
        <v>53</v>
      </c>
      <c r="E14" s="20">
        <v>1</v>
      </c>
      <c r="F14" s="20">
        <v>53</v>
      </c>
      <c r="G14" s="20">
        <v>1</v>
      </c>
      <c r="H14" s="20">
        <v>53</v>
      </c>
      <c r="I14" s="21">
        <v>50.99</v>
      </c>
      <c r="J14" s="21">
        <f>SUM(H14*I14)</f>
        <v>2702.4700000000003</v>
      </c>
    </row>
    <row r="15" spans="1:14" ht="26.25" thickBot="1" x14ac:dyDescent="0.3">
      <c r="A15" s="16" t="s">
        <v>20</v>
      </c>
      <c r="B15" s="9" t="s">
        <v>3</v>
      </c>
      <c r="C15" s="9" t="s">
        <v>2</v>
      </c>
      <c r="D15" s="1">
        <v>53</v>
      </c>
      <c r="E15" s="1">
        <v>1</v>
      </c>
      <c r="F15" s="1">
        <v>53</v>
      </c>
      <c r="G15" s="1">
        <v>8.3000000000000004E-2</v>
      </c>
      <c r="H15" s="1">
        <v>4.4000000000000004</v>
      </c>
      <c r="I15" s="17">
        <v>22.34</v>
      </c>
      <c r="J15" s="14">
        <f>SUM(H15*I15)</f>
        <v>98.296000000000006</v>
      </c>
    </row>
    <row r="16" spans="1:14" ht="16.5" thickBot="1" x14ac:dyDescent="0.3">
      <c r="A16" s="3" t="s">
        <v>6</v>
      </c>
      <c r="B16" s="7"/>
      <c r="C16" s="7"/>
      <c r="D16" s="4">
        <v>53</v>
      </c>
      <c r="E16" s="4"/>
      <c r="F16" s="4">
        <v>53</v>
      </c>
      <c r="G16" s="4">
        <v>1.083</v>
      </c>
      <c r="H16" s="4">
        <v>57.4</v>
      </c>
      <c r="I16" s="4"/>
      <c r="J16" s="5">
        <f>SUM(J13:J15)</f>
        <v>3984.7860000000001</v>
      </c>
      <c r="K16" s="15">
        <v>0.33</v>
      </c>
      <c r="L16" s="2">
        <f>SUM(J16*K16)</f>
        <v>1314.97938</v>
      </c>
      <c r="M16" s="2">
        <f>SUM(J16+L16)</f>
        <v>5299.7653799999998</v>
      </c>
      <c r="N16" s="2">
        <f>SUM(M16/2)</f>
        <v>2649.8826899999999</v>
      </c>
    </row>
  </sheetData>
  <mergeCells count="1">
    <mergeCell ref="B6:C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0585-0605 w OMB edits</vt:lpstr>
      <vt:lpstr>Sheet1</vt:lpstr>
      <vt:lpstr>Sheet2</vt:lpstr>
    </vt:vector>
  </TitlesOfParts>
  <Company>USDA FNCS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Ragland-Greene, Rachelle - FNS</cp:lastModifiedBy>
  <dcterms:created xsi:type="dcterms:W3CDTF">2019-04-29T10:23:26Z</dcterms:created>
  <dcterms:modified xsi:type="dcterms:W3CDTF">2019-07-02T16:04:28Z</dcterms:modified>
</cp:coreProperties>
</file>