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291 Pecans M.O\2019 COLLECTION\"/>
    </mc:Choice>
  </mc:AlternateContent>
  <xr:revisionPtr revIDLastSave="0" documentId="13_ncr:1_{CB69FF31-87FC-4049-A0ED-F3ECE9979304}" xr6:coauthVersionLast="36" xr6:coauthVersionMax="36" xr10:uidLastSave="{00000000-0000-0000-0000-000000000000}"/>
  <workbookProtection workbookPassword="CA59" lockStructure="1"/>
  <bookViews>
    <workbookView xWindow="0" yWindow="0" windowWidth="20490" windowHeight="7545" xr2:uid="{00000000-000D-0000-FFFF-FFFF00000000}"/>
  </bookViews>
  <sheets>
    <sheet name="Sheet1" sheetId="19" r:id="rId1"/>
  </sheets>
  <definedNames>
    <definedName name="_xlnm.Print_Titles" localSheetId="0">Sheet1!$1:$22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9" i="19" l="1"/>
  <c r="L39" i="19" s="1"/>
  <c r="J38" i="19"/>
  <c r="L38" i="19" s="1"/>
  <c r="J37" i="19"/>
  <c r="L37" i="19" s="1"/>
  <c r="J36" i="19"/>
  <c r="L36" i="19" s="1"/>
  <c r="J35" i="19"/>
  <c r="L35" i="19" s="1"/>
  <c r="J31" i="19"/>
  <c r="L31" i="19" s="1"/>
  <c r="J30" i="19"/>
  <c r="L30" i="19" s="1"/>
  <c r="J29" i="19"/>
  <c r="L29" i="19" s="1"/>
  <c r="J28" i="19"/>
  <c r="L28" i="19" s="1"/>
  <c r="J27" i="19"/>
  <c r="L27" i="19" s="1"/>
  <c r="J26" i="19"/>
  <c r="L26" i="19" s="1"/>
  <c r="J25" i="19"/>
  <c r="L25" i="19" s="1"/>
  <c r="J24" i="19"/>
  <c r="L24" i="19" s="1"/>
  <c r="J23" i="19"/>
  <c r="L23" i="19" s="1"/>
  <c r="J42" i="19" l="1"/>
  <c r="L42" i="19"/>
  <c r="J32" i="19"/>
  <c r="J33" i="19" s="1"/>
  <c r="L32" i="19" l="1"/>
  <c r="L33" i="19" s="1"/>
</calcChain>
</file>

<file path=xl/sharedStrings.xml><?xml version="1.0" encoding="utf-8"?>
<sst xmlns="http://schemas.openxmlformats.org/spreadsheetml/2006/main" count="105" uniqueCount="92">
  <si>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</si>
  <si>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</si>
  <si>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</si>
  <si>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</si>
  <si>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</si>
  <si>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</si>
  <si>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</si>
  <si>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</si>
  <si>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</si>
  <si>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</si>
  <si>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</si>
  <si>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</si>
  <si>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</si>
  <si>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</si>
  <si>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</si>
  <si>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</si>
  <si>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</si>
  <si>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</si>
  <si>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</si>
  <si>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</si>
  <si>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</si>
  <si>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</si>
  <si>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</si>
  <si>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</si>
  <si>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</si>
  <si>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</si>
  <si>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</si>
  <si>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</si>
  <si>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</si>
  <si>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</si>
  <si>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</si>
  <si>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</si>
  <si>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</si>
  <si>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</si>
  <si>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</si>
  <si>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</si>
  <si>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</si>
  <si>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</si>
  <si>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</si>
  <si>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</si>
  <si>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</si>
  <si>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</si>
  <si>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</si>
  <si>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</si>
  <si>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</si>
  <si>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</si>
  <si>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</si>
  <si>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</si>
  <si>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</si>
  <si>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</si>
  <si>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Summary Report US Pecans Received For Your Own Account</t>
  </si>
  <si>
    <t>Form 1</t>
  </si>
  <si>
    <t>Form 2</t>
  </si>
  <si>
    <t>Exports By Country of Destination</t>
  </si>
  <si>
    <t>Form 3</t>
  </si>
  <si>
    <t>Form 5</t>
  </si>
  <si>
    <t>Inshell Pecans Exported to Mexico for Shelling and Returned to the United States as Shelled Meats</t>
  </si>
  <si>
    <t>Pecans Purchased Outside of the United States</t>
  </si>
  <si>
    <t>Form 6</t>
  </si>
  <si>
    <t>986.177</t>
  </si>
  <si>
    <t>986.178</t>
  </si>
  <si>
    <t>Report of Shipments and Inventory On Hand</t>
  </si>
  <si>
    <t>Form 4</t>
  </si>
  <si>
    <t>Form 7</t>
  </si>
  <si>
    <t>986.78 and 986.62</t>
  </si>
  <si>
    <t>0581-0291</t>
  </si>
  <si>
    <t>986.78 and 986.75</t>
  </si>
  <si>
    <t>Year-End Inventory Report</t>
  </si>
  <si>
    <t>986.46</t>
  </si>
  <si>
    <t>Ballot for Grower Nominees</t>
  </si>
  <si>
    <t>SC-307</t>
  </si>
  <si>
    <t>Ballot for Sheller Nominees</t>
  </si>
  <si>
    <t>SC-308</t>
  </si>
  <si>
    <t>Grower Nomination Form</t>
  </si>
  <si>
    <t>SC-309</t>
  </si>
  <si>
    <t>Sheller Nomination Form</t>
  </si>
  <si>
    <t>SC-310</t>
  </si>
  <si>
    <t>986.94</t>
  </si>
  <si>
    <t>SC-313</t>
  </si>
  <si>
    <t>900.14</t>
  </si>
  <si>
    <t>Marketing Agreement</t>
  </si>
  <si>
    <t>SC-242</t>
  </si>
  <si>
    <t>Certificate of Resolution</t>
  </si>
  <si>
    <t>SC-242A</t>
  </si>
  <si>
    <t>986.49</t>
  </si>
  <si>
    <t>SC-9</t>
  </si>
  <si>
    <t>SC-8</t>
  </si>
  <si>
    <t xml:space="preserve">Pecans Grown in the States of Alabama, Arkansas, Arizona, California, Florida, Georgia, Kansas, Louisiana, Missouri, Mississippi, North Carolina, New Mexico, Oklahoma, South Carolina, and Texas; Notice of Request for Extension and Revision of a Currently Approved Information Collection </t>
  </si>
  <si>
    <t xml:space="preserve">Grower Referendum Ballot </t>
  </si>
  <si>
    <t>Inter-Handler Transfer Report</t>
  </si>
  <si>
    <t>Grower/Sheller Questionnaire and Acceptance Statement (approved under 0581-0177)</t>
  </si>
  <si>
    <t>Public Member Questionnaire and Acceptance Statement (approved under 0581-0177)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</si>
</sst>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3" fontId="5" fillId="0" borderId="2" xfId="0" applyNumberFormat="1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>
      <alignment vertical="center"/>
    </xf>
    <xf numFmtId="165" fontId="5" fillId="0" borderId="5" xfId="0" applyNumberFormat="1" applyFont="1" applyBorder="1" applyAlignment="1" applyProtection="1">
      <alignment vertical="center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1" fontId="5" fillId="0" borderId="8" xfId="0" applyNumberFormat="1" applyFont="1" applyBorder="1" applyAlignment="1" applyProtection="1">
      <alignment horizontal="left" vertical="center"/>
    </xf>
    <xf numFmtId="1" fontId="5" fillId="0" borderId="23" xfId="0" applyNumberFormat="1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 wrapText="1"/>
    </xf>
    <xf numFmtId="3" fontId="5" fillId="0" borderId="7" xfId="0" applyNumberFormat="1" applyFont="1" applyBorder="1" applyAlignment="1" applyProtection="1">
      <alignment vertical="center"/>
    </xf>
    <xf numFmtId="1" fontId="5" fillId="0" borderId="23" xfId="0" applyNumberFormat="1" applyFont="1" applyBorder="1" applyAlignment="1" applyProtection="1">
      <alignment vertical="center"/>
    </xf>
    <xf numFmtId="4" fontId="5" fillId="0" borderId="23" xfId="0" applyNumberFormat="1" applyFont="1" applyBorder="1" applyAlignment="1" applyProtection="1">
      <alignment vertical="center"/>
    </xf>
    <xf numFmtId="3" fontId="5" fillId="0" borderId="23" xfId="0" applyNumberFormat="1" applyFont="1" applyBorder="1" applyAlignment="1" applyProtection="1">
      <alignment vertical="center"/>
    </xf>
    <xf numFmtId="4" fontId="6" fillId="0" borderId="2" xfId="0" applyNumberFormat="1" applyFont="1" applyBorder="1" applyAlignment="1" applyProtection="1">
      <alignment vertical="center"/>
    </xf>
    <xf numFmtId="3" fontId="6" fillId="0" borderId="5" xfId="0" applyNumberFormat="1" applyFont="1" applyBorder="1" applyAlignment="1" applyProtection="1">
      <alignment vertical="center"/>
      <protection locked="0"/>
    </xf>
    <xf numFmtId="164" fontId="6" fillId="0" borderId="5" xfId="0" applyNumberFormat="1" applyFont="1" applyBorder="1" applyAlignment="1" applyProtection="1">
      <alignment vertical="center"/>
      <protection locked="0"/>
    </xf>
    <xf numFmtId="4" fontId="6" fillId="0" borderId="5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1" fontId="6" fillId="0" borderId="2" xfId="0" applyNumberFormat="1" applyFont="1" applyBorder="1" applyAlignment="1" applyProtection="1">
      <alignment vertical="center"/>
    </xf>
    <xf numFmtId="4" fontId="6" fillId="0" borderId="18" xfId="0" applyNumberFormat="1" applyFont="1" applyBorder="1" applyAlignment="1" applyProtection="1">
      <alignment vertical="center"/>
    </xf>
    <xf numFmtId="4" fontId="6" fillId="0" borderId="19" xfId="0" applyNumberFormat="1" applyFont="1" applyBorder="1" applyAlignment="1" applyProtection="1">
      <alignment vertical="center"/>
    </xf>
    <xf numFmtId="1" fontId="6" fillId="0" borderId="19" xfId="0" applyNumberFormat="1" applyFont="1" applyBorder="1" applyAlignment="1" applyProtection="1">
      <alignment vertical="center"/>
    </xf>
    <xf numFmtId="1" fontId="6" fillId="0" borderId="8" xfId="0" applyNumberFormat="1" applyFont="1" applyBorder="1" applyAlignment="1" applyProtection="1">
      <alignment vertical="center"/>
    </xf>
    <xf numFmtId="2" fontId="6" fillId="0" borderId="8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>
      <alignment vertical="center"/>
    </xf>
    <xf numFmtId="1" fontId="6" fillId="0" borderId="23" xfId="0" applyNumberFormat="1" applyFont="1" applyBorder="1" applyAlignment="1" applyProtection="1">
      <alignment vertical="center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3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right" vertical="center"/>
    </xf>
    <xf numFmtId="49" fontId="6" fillId="0" borderId="7" xfId="0" applyNumberFormat="1" applyFont="1" applyBorder="1" applyAlignment="1" applyProtection="1">
      <alignment horizontal="right" vertical="center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42"/>
  <sheetViews>
    <sheetView tabSelected="1" view="pageBreakPreview" zoomScale="145" zoomScaleNormal="145" zoomScaleSheetLayoutView="145" workbookViewId="0">
      <pane ySplit="1" topLeftCell="A23" activePane="bottomLeft" state="frozen"/>
      <selection pane="bottomLeft" activeCell="B28" sqref="B28:F28"/>
    </sheetView>
  </sheetViews>
  <sheetFormatPr defaultColWidth="9.140625"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4" customWidth="1"/>
    <col min="8" max="8" width="9.140625" style="5"/>
    <col min="9" max="9" width="11.5703125" style="5" bestFit="1" customWidth="1"/>
    <col min="10" max="10" width="14" style="18" customWidth="1"/>
    <col min="11" max="11" width="9.140625" style="5"/>
    <col min="12" max="12" width="9.42578125" style="1" bestFit="1" customWidth="1"/>
    <col min="13" max="14" width="9.140625" style="5"/>
    <col min="15" max="15" width="9.140625" style="32"/>
    <col min="16" max="16384" width="9.140625" style="1"/>
  </cols>
  <sheetData>
    <row r="1" spans="1:18" x14ac:dyDescent="0.15">
      <c r="O1" s="31"/>
    </row>
    <row r="2" spans="1:18" x14ac:dyDescent="0.15">
      <c r="O2" s="31"/>
    </row>
    <row r="3" spans="1:18" x14ac:dyDescent="0.15">
      <c r="A3" s="2"/>
      <c r="B3" s="2"/>
      <c r="C3" s="2"/>
      <c r="D3" s="2"/>
      <c r="E3" s="2"/>
      <c r="F3" s="2"/>
      <c r="G3" s="25"/>
      <c r="H3" s="6"/>
      <c r="I3" s="6"/>
      <c r="J3" s="20"/>
      <c r="K3" s="6"/>
      <c r="L3" s="2"/>
      <c r="M3" s="6"/>
      <c r="N3" s="38"/>
      <c r="O3" s="31"/>
    </row>
    <row r="4" spans="1:18" ht="9" customHeight="1" x14ac:dyDescent="0.2">
      <c r="A4" s="93" t="s">
        <v>49</v>
      </c>
      <c r="B4" s="94"/>
      <c r="C4" s="94"/>
      <c r="D4" s="94"/>
      <c r="E4" s="94"/>
      <c r="F4" s="94"/>
      <c r="G4" s="94"/>
      <c r="H4" s="95"/>
      <c r="I4" s="90" t="s">
        <v>46</v>
      </c>
      <c r="J4" s="91"/>
      <c r="K4" s="91"/>
      <c r="L4" s="91"/>
      <c r="M4" s="92"/>
      <c r="N4" s="40" t="s">
        <v>1</v>
      </c>
      <c r="O4" s="37"/>
      <c r="P4" s="39"/>
      <c r="Q4" s="39"/>
      <c r="R4" s="39"/>
    </row>
    <row r="5" spans="1:18" ht="8.25" customHeight="1" x14ac:dyDescent="0.15">
      <c r="A5" s="96"/>
      <c r="B5" s="97"/>
      <c r="C5" s="97"/>
      <c r="D5" s="97"/>
      <c r="E5" s="97"/>
      <c r="F5" s="97"/>
      <c r="G5" s="97"/>
      <c r="H5" s="98"/>
      <c r="I5" s="17"/>
      <c r="K5" s="18"/>
      <c r="L5" s="18"/>
      <c r="M5" s="11"/>
      <c r="N5" s="18"/>
      <c r="O5" s="35"/>
    </row>
    <row r="6" spans="1:18" ht="12.75" customHeight="1" x14ac:dyDescent="0.2">
      <c r="A6" s="96"/>
      <c r="B6" s="97"/>
      <c r="C6" s="97"/>
      <c r="D6" s="97"/>
      <c r="E6" s="97"/>
      <c r="F6" s="97"/>
      <c r="G6" s="97"/>
      <c r="H6" s="98"/>
      <c r="I6" s="128" t="s">
        <v>87</v>
      </c>
      <c r="J6" s="129"/>
      <c r="K6" s="129"/>
      <c r="L6" s="129"/>
      <c r="M6" s="130"/>
      <c r="N6" s="19" t="s">
        <v>65</v>
      </c>
      <c r="O6" s="35"/>
    </row>
    <row r="7" spans="1:18" ht="8.25" customHeight="1" x14ac:dyDescent="0.15">
      <c r="A7" s="96"/>
      <c r="B7" s="97"/>
      <c r="C7" s="97"/>
      <c r="D7" s="97"/>
      <c r="E7" s="97"/>
      <c r="F7" s="97"/>
      <c r="G7" s="97"/>
      <c r="H7" s="98"/>
      <c r="I7" s="131"/>
      <c r="J7" s="129"/>
      <c r="K7" s="129"/>
      <c r="L7" s="129"/>
      <c r="M7" s="130"/>
      <c r="N7" s="18"/>
      <c r="O7" s="35"/>
    </row>
    <row r="8" spans="1:18" ht="8.25" customHeight="1" x14ac:dyDescent="0.15">
      <c r="A8" s="96"/>
      <c r="B8" s="97"/>
      <c r="C8" s="97"/>
      <c r="D8" s="97"/>
      <c r="E8" s="97"/>
      <c r="F8" s="97"/>
      <c r="G8" s="97"/>
      <c r="H8" s="98"/>
      <c r="I8" s="131"/>
      <c r="J8" s="129"/>
      <c r="K8" s="129"/>
      <c r="L8" s="129"/>
      <c r="M8" s="130"/>
      <c r="N8" s="20"/>
      <c r="O8" s="36"/>
    </row>
    <row r="9" spans="1:18" ht="9" customHeight="1" x14ac:dyDescent="0.15">
      <c r="A9" s="96"/>
      <c r="B9" s="97"/>
      <c r="C9" s="97"/>
      <c r="D9" s="97"/>
      <c r="E9" s="97"/>
      <c r="F9" s="97"/>
      <c r="G9" s="97"/>
      <c r="H9" s="98"/>
      <c r="I9" s="131"/>
      <c r="J9" s="129"/>
      <c r="K9" s="129"/>
      <c r="L9" s="129"/>
      <c r="M9" s="130"/>
      <c r="N9" s="8" t="s">
        <v>2</v>
      </c>
      <c r="O9" s="35"/>
    </row>
    <row r="10" spans="1:18" ht="8.25" customHeight="1" x14ac:dyDescent="0.15">
      <c r="A10" s="96"/>
      <c r="B10" s="97"/>
      <c r="C10" s="97"/>
      <c r="D10" s="97"/>
      <c r="E10" s="97"/>
      <c r="F10" s="97"/>
      <c r="G10" s="97"/>
      <c r="H10" s="98"/>
      <c r="I10" s="131"/>
      <c r="J10" s="129"/>
      <c r="K10" s="129"/>
      <c r="L10" s="129"/>
      <c r="M10" s="130"/>
      <c r="N10" s="18"/>
      <c r="O10" s="35"/>
    </row>
    <row r="11" spans="1:18" ht="8.25" customHeight="1" x14ac:dyDescent="0.15">
      <c r="A11" s="96"/>
      <c r="B11" s="97"/>
      <c r="C11" s="97"/>
      <c r="D11" s="97"/>
      <c r="E11" s="97"/>
      <c r="F11" s="97"/>
      <c r="G11" s="97"/>
      <c r="H11" s="98"/>
      <c r="I11" s="131"/>
      <c r="J11" s="129"/>
      <c r="K11" s="129"/>
      <c r="L11" s="129"/>
      <c r="M11" s="130"/>
      <c r="N11" s="123">
        <v>43616</v>
      </c>
      <c r="O11" s="124"/>
    </row>
    <row r="12" spans="1:18" ht="12.6" customHeight="1" x14ac:dyDescent="0.15">
      <c r="A12" s="99"/>
      <c r="B12" s="100"/>
      <c r="C12" s="100"/>
      <c r="D12" s="100"/>
      <c r="E12" s="100"/>
      <c r="F12" s="100"/>
      <c r="G12" s="100"/>
      <c r="H12" s="101"/>
      <c r="I12" s="132"/>
      <c r="J12" s="133"/>
      <c r="K12" s="133"/>
      <c r="L12" s="133"/>
      <c r="M12" s="134"/>
      <c r="N12" s="125"/>
      <c r="O12" s="126"/>
    </row>
    <row r="13" spans="1:18" x14ac:dyDescent="0.15">
      <c r="A13" s="117" t="s">
        <v>0</v>
      </c>
      <c r="B13" s="118"/>
      <c r="C13" s="118"/>
      <c r="D13" s="118"/>
      <c r="E13" s="118"/>
      <c r="F13" s="119"/>
      <c r="G13" s="26"/>
      <c r="H13" s="127" t="s">
        <v>3</v>
      </c>
      <c r="I13" s="112"/>
      <c r="J13" s="112"/>
      <c r="K13" s="112"/>
      <c r="L13" s="112"/>
      <c r="M13" s="112"/>
      <c r="N13" s="112"/>
      <c r="O13" s="113"/>
    </row>
    <row r="14" spans="1:18" x14ac:dyDescent="0.15">
      <c r="A14" s="120"/>
      <c r="B14" s="121"/>
      <c r="C14" s="121"/>
      <c r="D14" s="121"/>
      <c r="E14" s="121"/>
      <c r="F14" s="122"/>
      <c r="G14" s="26"/>
      <c r="H14" s="114"/>
      <c r="I14" s="115"/>
      <c r="J14" s="115"/>
      <c r="K14" s="115"/>
      <c r="L14" s="115"/>
      <c r="M14" s="115"/>
      <c r="N14" s="115"/>
      <c r="O14" s="116"/>
    </row>
    <row r="15" spans="1:18" x14ac:dyDescent="0.15">
      <c r="A15" s="9"/>
      <c r="B15" s="10"/>
      <c r="C15" s="10"/>
      <c r="D15" s="10"/>
      <c r="E15" s="10"/>
      <c r="F15" s="11"/>
      <c r="G15" s="26"/>
      <c r="H15" s="105" t="s">
        <v>4</v>
      </c>
      <c r="I15" s="106"/>
      <c r="J15" s="106"/>
      <c r="K15" s="106"/>
      <c r="L15" s="107"/>
      <c r="M15" s="111" t="s">
        <v>5</v>
      </c>
      <c r="N15" s="112"/>
      <c r="O15" s="113"/>
    </row>
    <row r="16" spans="1:18" x14ac:dyDescent="0.15">
      <c r="A16" s="12"/>
      <c r="B16" s="10"/>
      <c r="C16" s="10"/>
      <c r="D16" s="10"/>
      <c r="E16" s="10"/>
      <c r="F16" s="11"/>
      <c r="G16" s="26"/>
      <c r="H16" s="108"/>
      <c r="I16" s="109"/>
      <c r="J16" s="109"/>
      <c r="K16" s="109"/>
      <c r="L16" s="110"/>
      <c r="M16" s="114"/>
      <c r="N16" s="115"/>
      <c r="O16" s="116"/>
    </row>
    <row r="17" spans="1:256" x14ac:dyDescent="0.15">
      <c r="A17" s="12"/>
      <c r="B17" s="10"/>
      <c r="C17" s="10"/>
      <c r="D17" s="10"/>
      <c r="E17" s="10"/>
      <c r="F17" s="11"/>
      <c r="G17" s="27"/>
      <c r="H17" s="13"/>
      <c r="I17" s="9"/>
      <c r="J17" s="9"/>
      <c r="K17" s="9"/>
      <c r="L17" s="14"/>
      <c r="M17" s="9"/>
      <c r="N17" s="9"/>
      <c r="O17" s="33" t="s">
        <v>39</v>
      </c>
    </row>
    <row r="18" spans="1:256" x14ac:dyDescent="0.15">
      <c r="A18" s="12"/>
      <c r="B18" s="10"/>
      <c r="C18" s="10"/>
      <c r="D18" s="10"/>
      <c r="E18" s="10"/>
      <c r="F18" s="11"/>
      <c r="G18" s="28" t="s">
        <v>6</v>
      </c>
      <c r="H18" s="16" t="s">
        <v>16</v>
      </c>
      <c r="I18" s="15" t="s">
        <v>18</v>
      </c>
      <c r="J18" s="15" t="s">
        <v>22</v>
      </c>
      <c r="K18" s="15" t="s">
        <v>25</v>
      </c>
      <c r="L18" s="15" t="s">
        <v>27</v>
      </c>
      <c r="M18" s="15" t="s">
        <v>31</v>
      </c>
      <c r="N18" s="15" t="s">
        <v>35</v>
      </c>
      <c r="O18" s="33" t="s">
        <v>32</v>
      </c>
    </row>
    <row r="19" spans="1:256" x14ac:dyDescent="0.15">
      <c r="A19" s="15" t="s">
        <v>13</v>
      </c>
      <c r="B19" s="102" t="s">
        <v>12</v>
      </c>
      <c r="C19" s="103"/>
      <c r="D19" s="103"/>
      <c r="E19" s="103"/>
      <c r="F19" s="104"/>
      <c r="G19" s="28" t="s">
        <v>8</v>
      </c>
      <c r="H19" s="16" t="s">
        <v>17</v>
      </c>
      <c r="I19" s="15" t="s">
        <v>23</v>
      </c>
      <c r="J19" s="15" t="s">
        <v>23</v>
      </c>
      <c r="K19" s="15" t="s">
        <v>44</v>
      </c>
      <c r="L19" s="15" t="s">
        <v>25</v>
      </c>
      <c r="M19" s="15" t="s">
        <v>32</v>
      </c>
      <c r="N19" s="15" t="s">
        <v>36</v>
      </c>
      <c r="O19" s="33" t="s">
        <v>40</v>
      </c>
    </row>
    <row r="20" spans="1:256" ht="8.25" customHeight="1" x14ac:dyDescent="0.15">
      <c r="A20" s="15" t="s">
        <v>14</v>
      </c>
      <c r="B20" s="10"/>
      <c r="C20" s="10"/>
      <c r="D20" s="10"/>
      <c r="E20" s="10"/>
      <c r="F20" s="11"/>
      <c r="G20" s="28" t="s">
        <v>7</v>
      </c>
      <c r="H20" s="11"/>
      <c r="I20" s="15" t="s">
        <v>19</v>
      </c>
      <c r="J20" s="15" t="s">
        <v>29</v>
      </c>
      <c r="K20" s="15" t="s">
        <v>45</v>
      </c>
      <c r="L20" s="15" t="s">
        <v>28</v>
      </c>
      <c r="M20" s="15" t="s">
        <v>33</v>
      </c>
      <c r="N20" s="15" t="s">
        <v>32</v>
      </c>
      <c r="O20" s="34" t="s">
        <v>41</v>
      </c>
      <c r="V20" s="4"/>
    </row>
    <row r="21" spans="1:256" ht="12.75" customHeight="1" x14ac:dyDescent="0.15">
      <c r="A21" s="12"/>
      <c r="B21" s="10"/>
      <c r="C21" s="10"/>
      <c r="D21" s="10"/>
      <c r="E21" s="10"/>
      <c r="F21" s="11"/>
      <c r="G21" s="29"/>
      <c r="H21" s="11"/>
      <c r="I21" s="15" t="s">
        <v>20</v>
      </c>
      <c r="J21" s="15"/>
      <c r="K21" s="15"/>
      <c r="L21" s="15"/>
      <c r="M21" s="15"/>
      <c r="N21" s="15" t="s">
        <v>37</v>
      </c>
      <c r="O21" s="33"/>
      <c r="V21" s="4"/>
    </row>
    <row r="22" spans="1:256" ht="12.75" customHeight="1" x14ac:dyDescent="0.15">
      <c r="A22" s="15" t="s">
        <v>10</v>
      </c>
      <c r="B22" s="102" t="s">
        <v>11</v>
      </c>
      <c r="C22" s="103"/>
      <c r="D22" s="103"/>
      <c r="E22" s="103"/>
      <c r="F22" s="104"/>
      <c r="G22" s="28" t="s">
        <v>9</v>
      </c>
      <c r="H22" s="16" t="s">
        <v>15</v>
      </c>
      <c r="I22" s="15" t="s">
        <v>21</v>
      </c>
      <c r="J22" s="15" t="s">
        <v>24</v>
      </c>
      <c r="K22" s="15" t="s">
        <v>26</v>
      </c>
      <c r="L22" s="15" t="s">
        <v>30</v>
      </c>
      <c r="M22" s="15" t="s">
        <v>34</v>
      </c>
      <c r="N22" s="15" t="s">
        <v>42</v>
      </c>
      <c r="O22" s="43" t="s">
        <v>38</v>
      </c>
      <c r="V22" s="4"/>
    </row>
    <row r="23" spans="1:256" s="3" customFormat="1" ht="30" customHeight="1" x14ac:dyDescent="0.2">
      <c r="A23" s="63" t="s">
        <v>68</v>
      </c>
      <c r="B23" s="87" t="s">
        <v>69</v>
      </c>
      <c r="C23" s="88"/>
      <c r="D23" s="88"/>
      <c r="E23" s="88"/>
      <c r="F23" s="89"/>
      <c r="G23" s="50" t="s">
        <v>70</v>
      </c>
      <c r="H23" s="52">
        <v>1250</v>
      </c>
      <c r="I23" s="61">
        <v>1</v>
      </c>
      <c r="J23" s="21">
        <f t="shared" ref="J23:J31" si="0">SUM(H23*I23)</f>
        <v>1250</v>
      </c>
      <c r="K23" s="61">
        <v>0.25</v>
      </c>
      <c r="L23" s="21">
        <f t="shared" ref="L23:L31" si="1">SUM(J23*K23)</f>
        <v>312.5</v>
      </c>
      <c r="M23" s="72"/>
      <c r="N23" s="73"/>
      <c r="O23" s="74"/>
      <c r="Q23" s="1"/>
      <c r="R23" s="1"/>
      <c r="S23" s="1"/>
      <c r="T23" s="1"/>
      <c r="U23" s="1"/>
      <c r="V23" s="4"/>
      <c r="W23" s="1"/>
      <c r="X23" s="1"/>
    </row>
    <row r="24" spans="1:256" s="3" customFormat="1" ht="30" customHeight="1" x14ac:dyDescent="0.2">
      <c r="A24" s="62" t="s">
        <v>68</v>
      </c>
      <c r="B24" s="135" t="s">
        <v>71</v>
      </c>
      <c r="C24" s="136"/>
      <c r="D24" s="136"/>
      <c r="E24" s="136"/>
      <c r="F24" s="137"/>
      <c r="G24" s="51" t="s">
        <v>72</v>
      </c>
      <c r="H24" s="7">
        <v>50</v>
      </c>
      <c r="I24" s="59">
        <v>1</v>
      </c>
      <c r="J24" s="48">
        <f t="shared" si="0"/>
        <v>50</v>
      </c>
      <c r="K24" s="59">
        <v>8.3299999999999999E-2</v>
      </c>
      <c r="L24" s="48">
        <f t="shared" si="1"/>
        <v>4.165</v>
      </c>
      <c r="M24" s="75"/>
      <c r="N24" s="76"/>
      <c r="O24" s="77"/>
      <c r="Q24" s="1"/>
      <c r="R24" s="1"/>
      <c r="S24" s="1"/>
      <c r="T24" s="1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s="3" customFormat="1" ht="30" customHeight="1" x14ac:dyDescent="0.2">
      <c r="A25" s="62" t="s">
        <v>68</v>
      </c>
      <c r="B25" s="135" t="s">
        <v>73</v>
      </c>
      <c r="C25" s="136"/>
      <c r="D25" s="136"/>
      <c r="E25" s="136"/>
      <c r="F25" s="137"/>
      <c r="G25" s="51" t="s">
        <v>74</v>
      </c>
      <c r="H25" s="7">
        <v>50</v>
      </c>
      <c r="I25" s="59">
        <v>1</v>
      </c>
      <c r="J25" s="48">
        <f t="shared" si="0"/>
        <v>50</v>
      </c>
      <c r="K25" s="59">
        <v>0.33300000000000002</v>
      </c>
      <c r="L25" s="48">
        <f t="shared" si="1"/>
        <v>16.650000000000002</v>
      </c>
      <c r="M25" s="75"/>
      <c r="N25" s="76"/>
      <c r="O25" s="77"/>
      <c r="Q25" s="1"/>
      <c r="R25" s="1"/>
      <c r="S25" s="1"/>
      <c r="T25" s="1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</row>
    <row r="26" spans="1:256" s="3" customFormat="1" ht="30" customHeight="1" x14ac:dyDescent="0.2">
      <c r="A26" s="62" t="s">
        <v>68</v>
      </c>
      <c r="B26" s="135" t="s">
        <v>75</v>
      </c>
      <c r="C26" s="136"/>
      <c r="D26" s="136"/>
      <c r="E26" s="136"/>
      <c r="F26" s="137"/>
      <c r="G26" s="51" t="s">
        <v>76</v>
      </c>
      <c r="H26" s="7">
        <v>10</v>
      </c>
      <c r="I26" s="59">
        <v>1</v>
      </c>
      <c r="J26" s="48">
        <f t="shared" si="0"/>
        <v>10</v>
      </c>
      <c r="K26" s="59">
        <v>0.33300000000000002</v>
      </c>
      <c r="L26" s="48">
        <f t="shared" si="1"/>
        <v>3.33</v>
      </c>
      <c r="M26" s="75"/>
      <c r="N26" s="76"/>
      <c r="O26" s="77"/>
      <c r="Q26" s="1"/>
      <c r="R26" s="1"/>
      <c r="S26" s="1"/>
      <c r="T26" s="1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</row>
    <row r="27" spans="1:256" s="3" customFormat="1" ht="43.5" customHeight="1" x14ac:dyDescent="0.2">
      <c r="A27" s="62" t="s">
        <v>84</v>
      </c>
      <c r="B27" s="135" t="s">
        <v>90</v>
      </c>
      <c r="C27" s="136"/>
      <c r="D27" s="136"/>
      <c r="E27" s="136"/>
      <c r="F27" s="137"/>
      <c r="G27" s="51" t="s">
        <v>85</v>
      </c>
      <c r="H27" s="7">
        <v>17</v>
      </c>
      <c r="I27" s="59">
        <v>1</v>
      </c>
      <c r="J27" s="48">
        <f t="shared" si="0"/>
        <v>17</v>
      </c>
      <c r="K27" s="59">
        <v>8.3299999999999999E-2</v>
      </c>
      <c r="L27" s="48">
        <f t="shared" si="1"/>
        <v>1.4160999999999999</v>
      </c>
      <c r="M27" s="75"/>
      <c r="N27" s="76"/>
      <c r="O27" s="77"/>
      <c r="Q27" s="1"/>
      <c r="R27" s="1"/>
      <c r="S27" s="1"/>
      <c r="T27" s="1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</row>
    <row r="28" spans="1:256" s="3" customFormat="1" ht="35.25" customHeight="1" x14ac:dyDescent="0.2">
      <c r="A28" s="62" t="s">
        <v>84</v>
      </c>
      <c r="B28" s="135" t="s">
        <v>91</v>
      </c>
      <c r="C28" s="136"/>
      <c r="D28" s="136"/>
      <c r="E28" s="136"/>
      <c r="F28" s="137"/>
      <c r="G28" s="51" t="s">
        <v>86</v>
      </c>
      <c r="H28" s="7">
        <v>17</v>
      </c>
      <c r="I28" s="59">
        <v>1</v>
      </c>
      <c r="J28" s="48">
        <f t="shared" si="0"/>
        <v>17</v>
      </c>
      <c r="K28" s="59">
        <v>8.3299999999999999E-2</v>
      </c>
      <c r="L28" s="48">
        <f t="shared" si="1"/>
        <v>1.4160999999999999</v>
      </c>
      <c r="M28" s="75"/>
      <c r="N28" s="76"/>
      <c r="O28" s="77"/>
      <c r="Q28" s="1"/>
      <c r="R28" s="1"/>
      <c r="S28" s="1"/>
      <c r="T28" s="1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</row>
    <row r="29" spans="1:256" s="3" customFormat="1" ht="35.25" customHeight="1" x14ac:dyDescent="0.2">
      <c r="A29" s="62" t="s">
        <v>77</v>
      </c>
      <c r="B29" s="135" t="s">
        <v>88</v>
      </c>
      <c r="C29" s="136"/>
      <c r="D29" s="136"/>
      <c r="E29" s="136"/>
      <c r="F29" s="137"/>
      <c r="G29" s="51" t="s">
        <v>78</v>
      </c>
      <c r="H29" s="7">
        <v>2500</v>
      </c>
      <c r="I29" s="59">
        <v>0.2</v>
      </c>
      <c r="J29" s="48">
        <f t="shared" si="0"/>
        <v>500</v>
      </c>
      <c r="K29" s="59">
        <v>0.33300000000000002</v>
      </c>
      <c r="L29" s="60">
        <f t="shared" si="1"/>
        <v>166.5</v>
      </c>
      <c r="M29" s="78"/>
      <c r="N29" s="76"/>
      <c r="O29" s="77"/>
      <c r="Q29" s="1"/>
      <c r="R29" s="1"/>
      <c r="S29" s="1"/>
      <c r="T29" s="1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</row>
    <row r="30" spans="1:256" s="3" customFormat="1" ht="35.25" customHeight="1" x14ac:dyDescent="0.2">
      <c r="A30" s="62" t="s">
        <v>79</v>
      </c>
      <c r="B30" s="135" t="s">
        <v>80</v>
      </c>
      <c r="C30" s="136"/>
      <c r="D30" s="136"/>
      <c r="E30" s="136"/>
      <c r="F30" s="137"/>
      <c r="G30" s="51" t="s">
        <v>81</v>
      </c>
      <c r="H30" s="7">
        <v>50</v>
      </c>
      <c r="I30" s="59">
        <v>1</v>
      </c>
      <c r="J30" s="48">
        <f t="shared" si="0"/>
        <v>50</v>
      </c>
      <c r="K30" s="59">
        <v>8.3299999999999999E-2</v>
      </c>
      <c r="L30" s="48">
        <f t="shared" si="1"/>
        <v>4.165</v>
      </c>
      <c r="M30" s="75"/>
      <c r="N30" s="76"/>
      <c r="O30" s="77"/>
      <c r="Q30" s="1"/>
      <c r="R30" s="1"/>
      <c r="S30" s="1"/>
      <c r="T30" s="1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</row>
    <row r="31" spans="1:256" s="3" customFormat="1" ht="35.25" customHeight="1" x14ac:dyDescent="0.2">
      <c r="A31" s="62" t="s">
        <v>79</v>
      </c>
      <c r="B31" s="135" t="s">
        <v>82</v>
      </c>
      <c r="C31" s="136"/>
      <c r="D31" s="136"/>
      <c r="E31" s="136"/>
      <c r="F31" s="136"/>
      <c r="G31" s="51" t="s">
        <v>83</v>
      </c>
      <c r="H31" s="7">
        <v>50</v>
      </c>
      <c r="I31" s="59">
        <v>0.2</v>
      </c>
      <c r="J31" s="48">
        <f t="shared" si="0"/>
        <v>10</v>
      </c>
      <c r="K31" s="59">
        <v>8.3299999999999999E-2</v>
      </c>
      <c r="L31" s="48">
        <f t="shared" si="1"/>
        <v>0.83299999999999996</v>
      </c>
      <c r="M31" s="75"/>
      <c r="N31" s="76"/>
      <c r="O31" s="77"/>
      <c r="Q31" s="1"/>
      <c r="R31" s="1"/>
      <c r="S31" s="1"/>
      <c r="T31" s="1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</row>
    <row r="32" spans="1:256" s="3" customFormat="1" ht="35.25" customHeight="1" thickBot="1" x14ac:dyDescent="0.25">
      <c r="A32" s="44"/>
      <c r="B32" s="144" t="s">
        <v>43</v>
      </c>
      <c r="C32" s="145"/>
      <c r="D32" s="145"/>
      <c r="E32" s="145"/>
      <c r="F32" s="146"/>
      <c r="G32" s="45"/>
      <c r="H32" s="46"/>
      <c r="I32" s="47"/>
      <c r="J32" s="48">
        <f>SUM(J23:J31)</f>
        <v>1954</v>
      </c>
      <c r="K32" s="47"/>
      <c r="L32" s="49">
        <f>SUM(L23:L31)</f>
        <v>510.97519999999997</v>
      </c>
      <c r="M32" s="71"/>
      <c r="N32" s="79"/>
      <c r="O32" s="80"/>
      <c r="Q32" s="1"/>
      <c r="R32" s="1"/>
      <c r="S32" s="1"/>
      <c r="T32" s="1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</row>
    <row r="33" spans="1:256" s="3" customFormat="1" ht="24.6" customHeight="1" thickBot="1" x14ac:dyDescent="0.25">
      <c r="A33" s="64"/>
      <c r="B33" s="141" t="s">
        <v>47</v>
      </c>
      <c r="C33" s="142"/>
      <c r="D33" s="142"/>
      <c r="E33" s="142"/>
      <c r="F33" s="143"/>
      <c r="G33" s="53"/>
      <c r="H33" s="54"/>
      <c r="I33" s="55"/>
      <c r="J33" s="56">
        <f>SUM(J32+J42)</f>
        <v>9344</v>
      </c>
      <c r="K33" s="55"/>
      <c r="L33" s="56">
        <f>SUM(L32+L42)</f>
        <v>2930.4951999999998</v>
      </c>
      <c r="M33" s="81"/>
      <c r="N33" s="82"/>
      <c r="O33" s="81"/>
      <c r="Q33" s="1"/>
      <c r="R33" s="1"/>
      <c r="S33" s="1"/>
      <c r="T33" s="1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</row>
    <row r="34" spans="1:256" s="3" customFormat="1" ht="33.6" customHeight="1" thickBot="1" x14ac:dyDescent="0.25">
      <c r="A34" s="147" t="s">
        <v>48</v>
      </c>
      <c r="B34" s="148"/>
      <c r="C34" s="148"/>
      <c r="D34" s="148"/>
      <c r="E34" s="148"/>
      <c r="F34" s="149"/>
      <c r="G34" s="30"/>
      <c r="H34" s="22"/>
      <c r="I34" s="23"/>
      <c r="J34" s="41">
        <v>9344</v>
      </c>
      <c r="K34" s="23"/>
      <c r="L34" s="42">
        <v>2931</v>
      </c>
      <c r="M34" s="41"/>
      <c r="N34" s="83"/>
      <c r="O34" s="84"/>
      <c r="Q34" s="1"/>
      <c r="R34" s="1"/>
      <c r="S34" s="1"/>
      <c r="T34" s="1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</row>
    <row r="35" spans="1:256" ht="29.1" customHeight="1" x14ac:dyDescent="0.15">
      <c r="A35" s="62" t="s">
        <v>59</v>
      </c>
      <c r="B35" s="136" t="s">
        <v>50</v>
      </c>
      <c r="C35" s="136"/>
      <c r="D35" s="136"/>
      <c r="E35" s="136"/>
      <c r="F35" s="136"/>
      <c r="G35" s="51" t="s">
        <v>51</v>
      </c>
      <c r="H35" s="7">
        <v>250</v>
      </c>
      <c r="I35" s="57">
        <v>12</v>
      </c>
      <c r="J35" s="48">
        <f t="shared" ref="J35:J39" si="2">SUM(H35*I35)</f>
        <v>3000</v>
      </c>
      <c r="K35" s="57">
        <v>0.33</v>
      </c>
      <c r="L35" s="48">
        <f t="shared" ref="L35:L39" si="3">SUM(J35*K35)</f>
        <v>990</v>
      </c>
      <c r="M35" s="75"/>
      <c r="N35" s="76"/>
      <c r="O35" s="77"/>
    </row>
    <row r="36" spans="1:256" ht="21.95" customHeight="1" x14ac:dyDescent="0.15">
      <c r="A36" s="62" t="s">
        <v>60</v>
      </c>
      <c r="B36" s="135" t="s">
        <v>61</v>
      </c>
      <c r="C36" s="136"/>
      <c r="D36" s="136"/>
      <c r="E36" s="136"/>
      <c r="F36" s="137"/>
      <c r="G36" s="51" t="s">
        <v>52</v>
      </c>
      <c r="H36" s="7">
        <v>250</v>
      </c>
      <c r="I36" s="57">
        <v>12</v>
      </c>
      <c r="J36" s="48">
        <f t="shared" si="2"/>
        <v>3000</v>
      </c>
      <c r="K36" s="57">
        <v>0.33</v>
      </c>
      <c r="L36" s="48">
        <f t="shared" si="3"/>
        <v>990</v>
      </c>
      <c r="M36" s="75"/>
      <c r="N36" s="76"/>
      <c r="O36" s="77"/>
    </row>
    <row r="37" spans="1:256" ht="21.95" customHeight="1" x14ac:dyDescent="0.15">
      <c r="A37" s="62" t="s">
        <v>60</v>
      </c>
      <c r="B37" s="136" t="s">
        <v>53</v>
      </c>
      <c r="C37" s="136"/>
      <c r="D37" s="136"/>
      <c r="E37" s="136"/>
      <c r="F37" s="137"/>
      <c r="G37" s="51" t="s">
        <v>54</v>
      </c>
      <c r="H37" s="7">
        <v>35</v>
      </c>
      <c r="I37" s="57">
        <v>12</v>
      </c>
      <c r="J37" s="48">
        <f t="shared" si="2"/>
        <v>420</v>
      </c>
      <c r="K37" s="57">
        <v>0.25</v>
      </c>
      <c r="L37" s="48">
        <f t="shared" si="3"/>
        <v>105</v>
      </c>
      <c r="M37" s="75"/>
      <c r="N37" s="76"/>
      <c r="O37" s="77"/>
    </row>
    <row r="38" spans="1:256" ht="42.6" customHeight="1" x14ac:dyDescent="0.15">
      <c r="A38" s="62" t="s">
        <v>60</v>
      </c>
      <c r="B38" s="135" t="s">
        <v>56</v>
      </c>
      <c r="C38" s="136"/>
      <c r="D38" s="136"/>
      <c r="E38" s="136"/>
      <c r="F38" s="137"/>
      <c r="G38" s="51" t="s">
        <v>55</v>
      </c>
      <c r="H38" s="7">
        <v>15</v>
      </c>
      <c r="I38" s="57">
        <v>12</v>
      </c>
      <c r="J38" s="48">
        <f t="shared" si="2"/>
        <v>180</v>
      </c>
      <c r="K38" s="57">
        <v>0.5</v>
      </c>
      <c r="L38" s="48">
        <f t="shared" si="3"/>
        <v>90</v>
      </c>
      <c r="M38" s="75"/>
      <c r="N38" s="76"/>
      <c r="O38" s="77"/>
    </row>
    <row r="39" spans="1:256" ht="30.6" customHeight="1" x14ac:dyDescent="0.15">
      <c r="A39" s="62" t="s">
        <v>59</v>
      </c>
      <c r="B39" s="136" t="s">
        <v>57</v>
      </c>
      <c r="C39" s="136"/>
      <c r="D39" s="136"/>
      <c r="E39" s="136"/>
      <c r="F39" s="137"/>
      <c r="G39" s="51" t="s">
        <v>58</v>
      </c>
      <c r="H39" s="7">
        <v>15</v>
      </c>
      <c r="I39" s="57">
        <v>12</v>
      </c>
      <c r="J39" s="48">
        <f t="shared" si="2"/>
        <v>180</v>
      </c>
      <c r="K39" s="57">
        <v>0.33</v>
      </c>
      <c r="L39" s="48">
        <f t="shared" si="3"/>
        <v>59.400000000000006</v>
      </c>
      <c r="M39" s="75"/>
      <c r="N39" s="76"/>
      <c r="O39" s="77"/>
    </row>
    <row r="40" spans="1:256" ht="24.95" customHeight="1" x14ac:dyDescent="0.15">
      <c r="A40" s="62" t="s">
        <v>64</v>
      </c>
      <c r="B40" s="136" t="s">
        <v>89</v>
      </c>
      <c r="C40" s="136"/>
      <c r="D40" s="136"/>
      <c r="E40" s="136"/>
      <c r="F40" s="137"/>
      <c r="G40" s="51" t="s">
        <v>62</v>
      </c>
      <c r="H40" s="7">
        <v>30</v>
      </c>
      <c r="I40" s="59">
        <v>12</v>
      </c>
      <c r="J40" s="48">
        <v>360</v>
      </c>
      <c r="K40" s="59">
        <v>0.16700000000000001</v>
      </c>
      <c r="L40" s="48">
        <v>60.12</v>
      </c>
      <c r="M40" s="75"/>
      <c r="N40" s="76"/>
      <c r="O40" s="77"/>
    </row>
    <row r="41" spans="1:256" ht="24.95" customHeight="1" x14ac:dyDescent="0.15">
      <c r="A41" s="62" t="s">
        <v>66</v>
      </c>
      <c r="B41" s="135" t="s">
        <v>67</v>
      </c>
      <c r="C41" s="136"/>
      <c r="D41" s="136"/>
      <c r="E41" s="136"/>
      <c r="F41" s="137"/>
      <c r="G41" s="51" t="s">
        <v>63</v>
      </c>
      <c r="H41" s="58">
        <v>250</v>
      </c>
      <c r="I41" s="59">
        <v>1</v>
      </c>
      <c r="J41" s="48">
        <v>250</v>
      </c>
      <c r="K41" s="59">
        <v>0.5</v>
      </c>
      <c r="L41" s="48">
        <v>125</v>
      </c>
      <c r="M41" s="75"/>
      <c r="N41" s="76"/>
      <c r="O41" s="77"/>
    </row>
    <row r="42" spans="1:256" ht="72.599999999999994" customHeight="1" x14ac:dyDescent="0.15">
      <c r="A42" s="65"/>
      <c r="B42" s="138" t="s">
        <v>43</v>
      </c>
      <c r="C42" s="139"/>
      <c r="D42" s="139"/>
      <c r="E42" s="139"/>
      <c r="F42" s="140"/>
      <c r="G42" s="66"/>
      <c r="H42" s="67"/>
      <c r="I42" s="68"/>
      <c r="J42" s="69">
        <f>SUM(J35:J41)</f>
        <v>7390</v>
      </c>
      <c r="K42" s="68"/>
      <c r="L42" s="70">
        <f>SUM(L35:L41)</f>
        <v>2419.52</v>
      </c>
      <c r="M42" s="85"/>
      <c r="N42" s="86"/>
      <c r="O42" s="85"/>
    </row>
  </sheetData>
  <mergeCells count="30">
    <mergeCell ref="B41:F41"/>
    <mergeCell ref="B25:F25"/>
    <mergeCell ref="B28:F28"/>
    <mergeCell ref="B24:F24"/>
    <mergeCell ref="B42:F42"/>
    <mergeCell ref="B27:F27"/>
    <mergeCell ref="B26:F26"/>
    <mergeCell ref="B29:F29"/>
    <mergeCell ref="B30:F30"/>
    <mergeCell ref="B31:F31"/>
    <mergeCell ref="B35:F35"/>
    <mergeCell ref="B36:F36"/>
    <mergeCell ref="B37:F37"/>
    <mergeCell ref="B40:F40"/>
    <mergeCell ref="B33:F33"/>
    <mergeCell ref="B32:F32"/>
    <mergeCell ref="A34:F34"/>
    <mergeCell ref="B38:F38"/>
    <mergeCell ref="B39:F39"/>
    <mergeCell ref="B23:F23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r:id="rId1"/>
  <headerFooter scaleWithDoc="0"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4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2019-05-31T17:25:38Z</cp:lastPrinted>
  <dcterms:created xsi:type="dcterms:W3CDTF">2000-01-10T18:54:20Z</dcterms:created>
  <dcterms:modified xsi:type="dcterms:W3CDTF">2019-06-03T13:21:35Z</dcterms:modified>
</cp:coreProperties>
</file>