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6.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codeName="{009DFEA7-8C9C-09C3-8CAF-802165E75F88}"/>
  <workbookPr codeName="ThisWorkbook"/>
  <mc:AlternateContent xmlns:mc="http://schemas.openxmlformats.org/markup-compatibility/2006">
    <mc:Choice Requires="x15">
      <x15ac:absPath xmlns:x15ac="http://schemas.microsoft.com/office/spreadsheetml/2010/11/ac" url="S:\Shared Folders\Projects\NSF\TO 18 SOG-Tool\700. Reporting\910. Final report\"/>
    </mc:Choice>
  </mc:AlternateContent>
  <xr:revisionPtr revIDLastSave="0" documentId="13_ncr:1_{A84DB74F-8E4F-492A-B390-59413CC0C76B}" xr6:coauthVersionLast="43" xr6:coauthVersionMax="43" xr10:uidLastSave="{00000000-0000-0000-0000-000000000000}"/>
  <bookViews>
    <workbookView xWindow="-108" yWindow="-108" windowWidth="23256" windowHeight="12576" tabRatio="935" xr2:uid="{00000000-000D-0000-FFFF-FFFF00000000}"/>
  </bookViews>
  <sheets>
    <sheet name="Instructions" sheetId="24" r:id="rId1"/>
    <sheet name="Report Flowchart" sheetId="18" r:id="rId2"/>
    <sheet name="Setup" sheetId="4" r:id="rId3"/>
    <sheet name="CSA Cost Worksheet" sheetId="15" r:id="rId4"/>
    <sheet name="CSA Budget Worksheet" sheetId="16" r:id="rId5"/>
    <sheet name="ContractConsultant Worksheet" sheetId="8" r:id="rId6"/>
    <sheet name="Subawards Worksheet" sheetId="13" r:id="rId7"/>
    <sheet name="Indirect Cost Rate Worksheet" sheetId="21" r:id="rId8"/>
    <sheet name="MTDC" sheetId="25" state="hidden" r:id="rId9"/>
    <sheet name="Program Expenditures Worksheet" sheetId="1" r:id="rId10"/>
    <sheet name="Accounting Notes Worksheet" sheetId="22" r:id="rId11"/>
    <sheet name="Certificate of Costs" sheetId="20" r:id="rId12"/>
    <sheet name="State" sheetId="2" state="hidden" r:id="rId13"/>
    <sheet name="CSAType" sheetId="23" state="hidden" r:id="rId14"/>
  </sheets>
  <externalReferences>
    <externalReference r:id="rId15"/>
  </externalReferences>
  <definedNames>
    <definedName name="_xlnm.Print_Area" localSheetId="10">'Accounting Notes Worksheet'!$A$1:$L$19</definedName>
    <definedName name="_xlnm.Print_Area" localSheetId="11">'Certificate of Costs'!$A$1:$K$24</definedName>
    <definedName name="_xlnm.Print_Area" localSheetId="5">'ContractConsultant Worksheet'!$A$1:$T$35</definedName>
    <definedName name="_xlnm.Print_Area" localSheetId="4">'CSA Budget Worksheet'!$A$1:$M$43</definedName>
    <definedName name="_xlnm.Print_Area" localSheetId="3">'CSA Cost Worksheet'!$A$1:$I$43</definedName>
    <definedName name="_xlnm.Print_Area" localSheetId="7">'Indirect Cost Rate Worksheet'!$A$1:$N$29</definedName>
    <definedName name="_xlnm.Print_Area" localSheetId="0">Instructions!$A$1:$I$26</definedName>
    <definedName name="_xlnm.Print_Area" localSheetId="9">'Program Expenditures Worksheet'!$A$1:$M$70</definedName>
    <definedName name="_xlnm.Print_Area" localSheetId="2">Setup!$A$1:$N$49</definedName>
    <definedName name="_xlnm.Print_Area" localSheetId="6">'Subawards Worksheet'!$A$1:$T$33</definedName>
    <definedName name="_xlnm.Print_Titles" localSheetId="10">'Accounting Notes Worksheet'!$1:$5</definedName>
    <definedName name="_xlnm.Print_Titles" localSheetId="11">'Certificate of Costs'!$1:$8</definedName>
    <definedName name="_xlnm.Print_Titles" localSheetId="5">'ContractConsultant Worksheet'!$1:$11</definedName>
    <definedName name="_xlnm.Print_Titles" localSheetId="4">'CSA Budget Worksheet'!$1:$10</definedName>
    <definedName name="_xlnm.Print_Titles" localSheetId="3">'CSA Cost Worksheet'!$1:$7</definedName>
    <definedName name="_xlnm.Print_Titles" localSheetId="7">'Indirect Cost Rate Worksheet'!$1:$13</definedName>
    <definedName name="_xlnm.Print_Titles" localSheetId="0">Instructions!$1:$4</definedName>
    <definedName name="_xlnm.Print_Titles" localSheetId="9">'Program Expenditures Worksheet'!$1:$12</definedName>
    <definedName name="_xlnm.Print_Titles" localSheetId="1">'Report Flowchart'!$1:$6</definedName>
    <definedName name="_xlnm.Print_Titles" localSheetId="2">Setup!$1:$6</definedName>
    <definedName name="_xlnm.Print_Titles" localSheetId="6">'Subawards Worksheet'!$1:$9</definedName>
    <definedName name="ProjectStartDate" localSheetId="10">'Accounting Notes Worksheet'!#REF!</definedName>
    <definedName name="ProjectStartDate" localSheetId="11">'Certificate of Costs'!#REF!</definedName>
    <definedName name="ProjectStartDate" localSheetId="5">'ContractConsultant Worksheet'!#REF!</definedName>
    <definedName name="ProjectStartDate" localSheetId="4">'CSA Budget Worksheet'!$J$3</definedName>
    <definedName name="ProjectStartDate" localSheetId="3">'CSA Cost Worksheet'!#REF!</definedName>
    <definedName name="ProjectStartDate" localSheetId="7">'Indirect Cost Rate Worksheet'!#REF!</definedName>
    <definedName name="ProjectStartDate" localSheetId="0">Instructions!#REF!</definedName>
    <definedName name="ProjectStartDate" localSheetId="1">'Report Flowchart'!#REF!</definedName>
    <definedName name="ProjectStartDate" localSheetId="2">Setup!#REF!</definedName>
    <definedName name="ProjectStartDate" localSheetId="6">'Subawards Worksheet'!#REF!</definedName>
    <definedName name="ProjectStartDate">'Program Expenditures Worksheet'!#REF!</definedName>
    <definedName name="u">'[1]Program Expenditures Worksheet'!#REF!</definedName>
    <definedName name="Z_970B8E8A_715C_4697_A75A_4898C319E5D0_.wvu.Cols" localSheetId="5" hidden="1">'ContractConsultant Worksheet'!$Y:$Z</definedName>
    <definedName name="Z_970B8E8A_715C_4697_A75A_4898C319E5D0_.wvu.PrintArea" localSheetId="10" hidden="1">'Accounting Notes Worksheet'!$A$1:$L$19</definedName>
    <definedName name="Z_970B8E8A_715C_4697_A75A_4898C319E5D0_.wvu.PrintArea" localSheetId="11" hidden="1">'Certificate of Costs'!$A$1:$K$24</definedName>
    <definedName name="Z_970B8E8A_715C_4697_A75A_4898C319E5D0_.wvu.PrintArea" localSheetId="5" hidden="1">'ContractConsultant Worksheet'!$A$1:$T$35</definedName>
    <definedName name="Z_970B8E8A_715C_4697_A75A_4898C319E5D0_.wvu.PrintArea" localSheetId="4" hidden="1">'CSA Budget Worksheet'!$A$1:$M$43</definedName>
    <definedName name="Z_970B8E8A_715C_4697_A75A_4898C319E5D0_.wvu.PrintArea" localSheetId="3" hidden="1">'CSA Cost Worksheet'!$A$1:$I$43</definedName>
    <definedName name="Z_970B8E8A_715C_4697_A75A_4898C319E5D0_.wvu.PrintArea" localSheetId="7" hidden="1">'Indirect Cost Rate Worksheet'!$A$1:$N$29</definedName>
    <definedName name="Z_970B8E8A_715C_4697_A75A_4898C319E5D0_.wvu.PrintArea" localSheetId="0" hidden="1">Instructions!$A$1:$I$26</definedName>
    <definedName name="Z_970B8E8A_715C_4697_A75A_4898C319E5D0_.wvu.PrintArea" localSheetId="9" hidden="1">'Program Expenditures Worksheet'!$A$1:$M$70</definedName>
    <definedName name="Z_970B8E8A_715C_4697_A75A_4898C319E5D0_.wvu.PrintArea" localSheetId="2" hidden="1">Setup!$A$1:$N$49</definedName>
    <definedName name="Z_970B8E8A_715C_4697_A75A_4898C319E5D0_.wvu.PrintArea" localSheetId="6" hidden="1">'Subawards Worksheet'!$A$1:$T$33</definedName>
    <definedName name="Z_970B8E8A_715C_4697_A75A_4898C319E5D0_.wvu.PrintTitles" localSheetId="10" hidden="1">'Accounting Notes Worksheet'!$1:$5</definedName>
    <definedName name="Z_970B8E8A_715C_4697_A75A_4898C319E5D0_.wvu.PrintTitles" localSheetId="11" hidden="1">'Certificate of Costs'!$1:$8</definedName>
    <definedName name="Z_970B8E8A_715C_4697_A75A_4898C319E5D0_.wvu.PrintTitles" localSheetId="5" hidden="1">'ContractConsultant Worksheet'!$1:$11</definedName>
    <definedName name="Z_970B8E8A_715C_4697_A75A_4898C319E5D0_.wvu.PrintTitles" localSheetId="4" hidden="1">'CSA Budget Worksheet'!$1:$10</definedName>
    <definedName name="Z_970B8E8A_715C_4697_A75A_4898C319E5D0_.wvu.PrintTitles" localSheetId="3" hidden="1">'CSA Cost Worksheet'!$1:$7</definedName>
    <definedName name="Z_970B8E8A_715C_4697_A75A_4898C319E5D0_.wvu.PrintTitles" localSheetId="7" hidden="1">'Indirect Cost Rate Worksheet'!$1:$13</definedName>
    <definedName name="Z_970B8E8A_715C_4697_A75A_4898C319E5D0_.wvu.PrintTitles" localSheetId="0" hidden="1">Instructions!$1:$4</definedName>
    <definedName name="Z_970B8E8A_715C_4697_A75A_4898C319E5D0_.wvu.PrintTitles" localSheetId="9" hidden="1">'Program Expenditures Worksheet'!$1:$12</definedName>
    <definedName name="Z_970B8E8A_715C_4697_A75A_4898C319E5D0_.wvu.PrintTitles" localSheetId="1" hidden="1">'Report Flowchart'!$1:$6</definedName>
    <definedName name="Z_970B8E8A_715C_4697_A75A_4898C319E5D0_.wvu.PrintTitles" localSheetId="2" hidden="1">Setup!$1:$6</definedName>
    <definedName name="Z_970B8E8A_715C_4697_A75A_4898C319E5D0_.wvu.PrintTitles" localSheetId="6" hidden="1">'Subawards Worksheet'!$1:$9</definedName>
    <definedName name="Z_970B8E8A_715C_4697_A75A_4898C319E5D0_.wvu.Rows" localSheetId="5" hidden="1">'ContractConsultant Worksheet'!#REF!</definedName>
    <definedName name="Z_970B8E8A_715C_4697_A75A_4898C319E5D0_.wvu.Rows" localSheetId="0" hidden="1">Instructions!$9:$9</definedName>
    <definedName name="Z_970B8E8A_715C_4697_A75A_4898C319E5D0_.wvu.Rows" localSheetId="2" hidden="1">Setup!#REF!</definedName>
  </definedNames>
  <calcPr calcId="181029"/>
  <customWorkbookViews>
    <customWorkbookView name="Kinser, William - Personal View" guid="{970B8E8A-715C-4697-A75A-4898C319E5D0}" mergeInterval="0" personalView="1" maximized="1" xWindow="1911" yWindow="-9" windowWidth="1698" windowHeight="1068" tabRatio="935" activeSheetId="24"/>
  </customWorkbookViews>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1" i="15" l="1"/>
  <c r="N60" i="1" l="1"/>
  <c r="M60" i="1"/>
  <c r="L60" i="1"/>
  <c r="K60" i="1"/>
  <c r="J60" i="1"/>
  <c r="H60" i="1"/>
  <c r="G60" i="1"/>
  <c r="F60" i="1"/>
  <c r="E60" i="1"/>
  <c r="D60" i="1"/>
  <c r="F35" i="1"/>
  <c r="E35" i="1"/>
  <c r="D35" i="1"/>
  <c r="M33" i="16"/>
  <c r="N33" i="16" s="1"/>
  <c r="G33" i="16"/>
  <c r="H33" i="16" s="1"/>
  <c r="F36" i="15"/>
  <c r="B2" i="25" l="1"/>
  <c r="B2" i="20"/>
  <c r="B2" i="22"/>
  <c r="B2" i="1"/>
  <c r="B2" i="21"/>
  <c r="B2" i="13"/>
  <c r="B2" i="8"/>
  <c r="B2" i="16"/>
  <c r="B2" i="15"/>
  <c r="B2" i="4"/>
  <c r="C2" i="18"/>
  <c r="L9" i="25" l="1"/>
  <c r="L8" i="25"/>
  <c r="I9" i="25"/>
  <c r="I8" i="25"/>
  <c r="M8" i="1"/>
  <c r="M7" i="1"/>
  <c r="I8" i="1"/>
  <c r="I7" i="1"/>
  <c r="L9" i="21"/>
  <c r="L8" i="21"/>
  <c r="I9" i="21"/>
  <c r="I8" i="21"/>
  <c r="K8" i="13"/>
  <c r="K7" i="13"/>
  <c r="H8" i="13"/>
  <c r="H7" i="13"/>
  <c r="I9" i="8"/>
  <c r="I8" i="8"/>
  <c r="L9" i="8"/>
  <c r="L8" i="8"/>
  <c r="J8" i="16"/>
  <c r="J7" i="16"/>
  <c r="G8" i="16"/>
  <c r="G7" i="16"/>
  <c r="J8" i="15"/>
  <c r="J7" i="15"/>
  <c r="G8" i="15"/>
  <c r="G7" i="15"/>
  <c r="D32" i="1" l="1"/>
  <c r="E32" i="1" l="1"/>
  <c r="F32" i="1"/>
  <c r="I16" i="21" l="1"/>
  <c r="K15" i="25" l="1"/>
  <c r="D29" i="15" l="1"/>
  <c r="G15" i="16" l="1"/>
  <c r="H15" i="16" s="1"/>
  <c r="D13" i="20" l="1"/>
  <c r="E15" i="1"/>
  <c r="E17" i="1"/>
  <c r="E19" i="1"/>
  <c r="E20" i="1"/>
  <c r="E21" i="1"/>
  <c r="E22" i="1"/>
  <c r="E23" i="1"/>
  <c r="E24" i="1"/>
  <c r="E25" i="1"/>
  <c r="E26" i="1"/>
  <c r="E27" i="1"/>
  <c r="E30" i="1"/>
  <c r="E31" i="1"/>
  <c r="E14" i="1"/>
  <c r="D14" i="1"/>
  <c r="E33" i="1" l="1"/>
  <c r="E16" i="1"/>
  <c r="E18" i="1" s="1"/>
  <c r="E29" i="1" s="1"/>
  <c r="E28" i="1"/>
  <c r="D6" i="20"/>
  <c r="D5" i="20"/>
  <c r="L43" i="1"/>
  <c r="L45" i="1"/>
  <c r="L47" i="1"/>
  <c r="L48" i="1"/>
  <c r="L49" i="1"/>
  <c r="L50" i="1"/>
  <c r="L51" i="1"/>
  <c r="L52" i="1"/>
  <c r="L53" i="1"/>
  <c r="L54" i="1"/>
  <c r="L55" i="1"/>
  <c r="L58" i="1"/>
  <c r="L42" i="1"/>
  <c r="K43" i="1"/>
  <c r="K45" i="1"/>
  <c r="K47" i="1"/>
  <c r="K48" i="1"/>
  <c r="K49" i="1"/>
  <c r="K50" i="1"/>
  <c r="K51" i="1"/>
  <c r="K52" i="1"/>
  <c r="K53" i="1"/>
  <c r="K54" i="1"/>
  <c r="K55" i="1"/>
  <c r="K58" i="1"/>
  <c r="K42" i="1"/>
  <c r="J43" i="1"/>
  <c r="J45" i="1"/>
  <c r="J47" i="1"/>
  <c r="J48" i="1"/>
  <c r="J49" i="1"/>
  <c r="J50" i="1"/>
  <c r="J51" i="1"/>
  <c r="J52" i="1"/>
  <c r="J53" i="1"/>
  <c r="J54" i="1"/>
  <c r="J55" i="1"/>
  <c r="J58" i="1"/>
  <c r="J42" i="1"/>
  <c r="H42" i="1"/>
  <c r="G42" i="1"/>
  <c r="F43" i="1"/>
  <c r="F45" i="1"/>
  <c r="F47" i="1"/>
  <c r="F48" i="1"/>
  <c r="F49" i="1"/>
  <c r="F50" i="1"/>
  <c r="F51" i="1"/>
  <c r="F52" i="1"/>
  <c r="F53" i="1"/>
  <c r="F54" i="1"/>
  <c r="F55" i="1"/>
  <c r="F58" i="1"/>
  <c r="F42" i="1"/>
  <c r="E43" i="1"/>
  <c r="E45" i="1"/>
  <c r="E47" i="1"/>
  <c r="E48" i="1"/>
  <c r="E49" i="1"/>
  <c r="E50" i="1"/>
  <c r="E51" i="1"/>
  <c r="E52" i="1"/>
  <c r="E53" i="1"/>
  <c r="E54" i="1"/>
  <c r="E55" i="1"/>
  <c r="E58" i="1"/>
  <c r="E42" i="1"/>
  <c r="D43" i="1"/>
  <c r="D45" i="1"/>
  <c r="D47" i="1"/>
  <c r="D48" i="1"/>
  <c r="D49" i="1"/>
  <c r="D50" i="1"/>
  <c r="D51" i="1"/>
  <c r="D52" i="1"/>
  <c r="D53" i="1"/>
  <c r="D54" i="1"/>
  <c r="D55" i="1"/>
  <c r="D58" i="1"/>
  <c r="D42" i="1"/>
  <c r="E44" i="1" l="1"/>
  <c r="E46" i="1" s="1"/>
  <c r="K44" i="1"/>
  <c r="K46" i="1" s="1"/>
  <c r="D44" i="1"/>
  <c r="D46" i="1" s="1"/>
  <c r="F44" i="1"/>
  <c r="F46" i="1" s="1"/>
  <c r="L44" i="1"/>
  <c r="L46" i="1" s="1"/>
  <c r="J44" i="1"/>
  <c r="J46" i="1" s="1"/>
  <c r="E34" i="1"/>
  <c r="L56" i="1"/>
  <c r="K56" i="1"/>
  <c r="J56" i="1"/>
  <c r="F56" i="1"/>
  <c r="D56" i="1"/>
  <c r="E56" i="1"/>
  <c r="D31" i="1"/>
  <c r="D30" i="1"/>
  <c r="D27" i="1"/>
  <c r="D20" i="1"/>
  <c r="D21" i="1"/>
  <c r="D22" i="1"/>
  <c r="D23" i="1"/>
  <c r="D24" i="1"/>
  <c r="D25" i="1"/>
  <c r="D26" i="1"/>
  <c r="D19" i="1"/>
  <c r="D17" i="1"/>
  <c r="D15" i="1"/>
  <c r="L57" i="1" l="1"/>
  <c r="L59" i="1" s="1"/>
  <c r="J57" i="1"/>
  <c r="J59" i="1" s="1"/>
  <c r="D57" i="1"/>
  <c r="D59" i="1" s="1"/>
  <c r="D33" i="1"/>
  <c r="K57" i="1"/>
  <c r="K59" i="1" s="1"/>
  <c r="E57" i="1"/>
  <c r="E59" i="1" s="1"/>
  <c r="F57" i="1"/>
  <c r="F59" i="1" s="1"/>
  <c r="D16" i="1"/>
  <c r="F16" i="15"/>
  <c r="F15" i="1" s="1"/>
  <c r="F18" i="15"/>
  <c r="F17" i="1" s="1"/>
  <c r="F20" i="15"/>
  <c r="F19" i="1" s="1"/>
  <c r="F20" i="1"/>
  <c r="F22" i="15"/>
  <c r="F21" i="1" s="1"/>
  <c r="F23" i="15"/>
  <c r="F22" i="1" s="1"/>
  <c r="F24" i="15"/>
  <c r="F23" i="1" s="1"/>
  <c r="F25" i="15"/>
  <c r="F24" i="1" s="1"/>
  <c r="F26" i="15"/>
  <c r="F25" i="1" s="1"/>
  <c r="F27" i="15"/>
  <c r="F26" i="1" s="1"/>
  <c r="F28" i="15"/>
  <c r="F27" i="1" s="1"/>
  <c r="F31" i="15"/>
  <c r="F30" i="1" s="1"/>
  <c r="F32" i="15"/>
  <c r="F31" i="1" s="1"/>
  <c r="F33" i="15"/>
  <c r="F15" i="15"/>
  <c r="F14" i="1" s="1"/>
  <c r="F16" i="1" l="1"/>
  <c r="F18" i="1" s="1"/>
  <c r="F29" i="1" s="1"/>
  <c r="F33" i="1"/>
  <c r="F28" i="1"/>
  <c r="I17" i="21"/>
  <c r="I15" i="21"/>
  <c r="F34" i="1" l="1"/>
  <c r="M15" i="16"/>
  <c r="M42" i="1" s="1"/>
  <c r="M31" i="16"/>
  <c r="L29" i="16"/>
  <c r="K29" i="16"/>
  <c r="J29" i="16"/>
  <c r="M28" i="16"/>
  <c r="M27" i="16"/>
  <c r="M26" i="16"/>
  <c r="M25" i="16"/>
  <c r="M52" i="1" s="1"/>
  <c r="M24" i="16"/>
  <c r="M23" i="16"/>
  <c r="M22" i="16"/>
  <c r="M21" i="16"/>
  <c r="M48" i="1" s="1"/>
  <c r="M20" i="16"/>
  <c r="M18" i="16"/>
  <c r="L17" i="16"/>
  <c r="L19" i="16" s="1"/>
  <c r="L30" i="16" s="1"/>
  <c r="L32" i="16" s="1"/>
  <c r="K17" i="16"/>
  <c r="J17" i="16"/>
  <c r="J19" i="16" s="1"/>
  <c r="J30" i="16" s="1"/>
  <c r="M16" i="16"/>
  <c r="G16" i="16"/>
  <c r="G18" i="16"/>
  <c r="G20" i="16"/>
  <c r="G21" i="16"/>
  <c r="G22" i="16"/>
  <c r="G49" i="1" s="1"/>
  <c r="G23" i="16"/>
  <c r="G24" i="16"/>
  <c r="G25" i="16"/>
  <c r="G26" i="16"/>
  <c r="G53" i="1" s="1"/>
  <c r="G27" i="16"/>
  <c r="G28" i="16"/>
  <c r="G31" i="16"/>
  <c r="N25" i="16" l="1"/>
  <c r="N52" i="1" s="1"/>
  <c r="N15" i="16"/>
  <c r="N42" i="1" s="1"/>
  <c r="H31" i="16"/>
  <c r="H58" i="1" s="1"/>
  <c r="G58" i="1"/>
  <c r="H25" i="16"/>
  <c r="H52" i="1" s="1"/>
  <c r="G52" i="1"/>
  <c r="H21" i="16"/>
  <c r="H48" i="1" s="1"/>
  <c r="G48" i="1"/>
  <c r="H26" i="16"/>
  <c r="H53" i="1" s="1"/>
  <c r="H28" i="16"/>
  <c r="H55" i="1" s="1"/>
  <c r="G55" i="1"/>
  <c r="H24" i="16"/>
  <c r="H51" i="1" s="1"/>
  <c r="G51" i="1"/>
  <c r="H20" i="16"/>
  <c r="H47" i="1" s="1"/>
  <c r="G47" i="1"/>
  <c r="H22" i="16"/>
  <c r="H49" i="1" s="1"/>
  <c r="H27" i="16"/>
  <c r="H54" i="1" s="1"/>
  <c r="G54" i="1"/>
  <c r="H23" i="16"/>
  <c r="H50" i="1" s="1"/>
  <c r="G50" i="1"/>
  <c r="H18" i="16"/>
  <c r="H45" i="1" s="1"/>
  <c r="G45" i="1"/>
  <c r="H16" i="16"/>
  <c r="H43" i="1" s="1"/>
  <c r="H44" i="1" s="1"/>
  <c r="G43" i="1"/>
  <c r="G44" i="1" s="1"/>
  <c r="N31" i="16"/>
  <c r="N58" i="1" s="1"/>
  <c r="M58" i="1"/>
  <c r="N24" i="16"/>
  <c r="N51" i="1" s="1"/>
  <c r="M51" i="1"/>
  <c r="N27" i="16"/>
  <c r="N54" i="1" s="1"/>
  <c r="M54" i="1"/>
  <c r="N21" i="16"/>
  <c r="N48" i="1" s="1"/>
  <c r="N28" i="16"/>
  <c r="N55" i="1" s="1"/>
  <c r="M55" i="1"/>
  <c r="N20" i="16"/>
  <c r="N47" i="1" s="1"/>
  <c r="M47" i="1"/>
  <c r="N23" i="16"/>
  <c r="N50" i="1" s="1"/>
  <c r="M50" i="1"/>
  <c r="N26" i="16"/>
  <c r="N53" i="1" s="1"/>
  <c r="M53" i="1"/>
  <c r="M29" i="16"/>
  <c r="N22" i="16"/>
  <c r="N49" i="1" s="1"/>
  <c r="M49" i="1"/>
  <c r="N18" i="16"/>
  <c r="N45" i="1" s="1"/>
  <c r="M45" i="1"/>
  <c r="K19" i="16"/>
  <c r="K30" i="16" s="1"/>
  <c r="N16" i="16"/>
  <c r="N43" i="1" s="1"/>
  <c r="N44" i="1" s="1"/>
  <c r="M43" i="1"/>
  <c r="M44" i="1" s="1"/>
  <c r="M17" i="16"/>
  <c r="N29" i="16"/>
  <c r="J32" i="16"/>
  <c r="H46" i="1" l="1"/>
  <c r="G46" i="1"/>
  <c r="G56" i="1"/>
  <c r="H56" i="1"/>
  <c r="M46" i="1"/>
  <c r="N46" i="1"/>
  <c r="M56" i="1"/>
  <c r="N56" i="1"/>
  <c r="M19" i="16"/>
  <c r="N19" i="16" s="1"/>
  <c r="N17" i="16"/>
  <c r="M30" i="16"/>
  <c r="K32" i="16"/>
  <c r="D28" i="1"/>
  <c r="N57" i="1" l="1"/>
  <c r="N59" i="1" s="1"/>
  <c r="H57" i="1"/>
  <c r="H59" i="1" s="1"/>
  <c r="G57" i="1"/>
  <c r="G59" i="1" s="1"/>
  <c r="M57" i="1"/>
  <c r="M59" i="1" s="1"/>
  <c r="N30" i="16"/>
  <c r="M32" i="16"/>
  <c r="F29" i="16"/>
  <c r="E29" i="16"/>
  <c r="D29" i="16"/>
  <c r="N32" i="16" l="1"/>
  <c r="G29" i="16"/>
  <c r="H29" i="16" s="1"/>
  <c r="E29" i="15"/>
  <c r="F29" i="15" s="1"/>
  <c r="D18" i="1" l="1"/>
  <c r="E17" i="15"/>
  <c r="E17" i="16"/>
  <c r="F17" i="16"/>
  <c r="F19" i="16" s="1"/>
  <c r="F30" i="16" s="1"/>
  <c r="D17" i="16"/>
  <c r="E19" i="16" l="1"/>
  <c r="G19" i="16" s="1"/>
  <c r="G17" i="16"/>
  <c r="H17" i="16" s="1"/>
  <c r="D19" i="16"/>
  <c r="E34" i="15"/>
  <c r="D34" i="15"/>
  <c r="E19" i="15"/>
  <c r="D17" i="15"/>
  <c r="F34" i="15" l="1"/>
  <c r="E30" i="16"/>
  <c r="H19" i="16"/>
  <c r="D19" i="15"/>
  <c r="F19" i="15" s="1"/>
  <c r="F17" i="15"/>
  <c r="E32" i="16"/>
  <c r="G30" i="16"/>
  <c r="D30" i="15"/>
  <c r="E30" i="15"/>
  <c r="E35" i="15" s="1"/>
  <c r="D30" i="16"/>
  <c r="H30" i="16" l="1"/>
  <c r="D35" i="15"/>
  <c r="F30" i="15"/>
  <c r="F35" i="15" s="1"/>
  <c r="F32" i="16"/>
  <c r="G32" i="16" s="1"/>
  <c r="D32" i="16" l="1"/>
  <c r="H32" i="16" s="1"/>
  <c r="D29" i="1" l="1"/>
  <c r="D34" i="1" l="1"/>
</calcChain>
</file>

<file path=xl/sharedStrings.xml><?xml version="1.0" encoding="utf-8"?>
<sst xmlns="http://schemas.openxmlformats.org/spreadsheetml/2006/main" count="680" uniqueCount="476">
  <si>
    <t xml:space="preserve">    </t>
  </si>
  <si>
    <t>Website:</t>
  </si>
  <si>
    <t>City:</t>
  </si>
  <si>
    <t>State:</t>
  </si>
  <si>
    <t>Zip Code:</t>
  </si>
  <si>
    <t>Country:</t>
  </si>
  <si>
    <t>WORKSHEET PREPARATION</t>
  </si>
  <si>
    <t>INSTITUTION DATA</t>
  </si>
  <si>
    <t>AWARD DATA</t>
  </si>
  <si>
    <t>POC DATA</t>
  </si>
  <si>
    <t>General Ledger</t>
  </si>
  <si>
    <t>Job Cost Ledger</t>
  </si>
  <si>
    <t>No. of CSAs:</t>
  </si>
  <si>
    <t>First Name:</t>
  </si>
  <si>
    <t>Last Name:</t>
  </si>
  <si>
    <t>Title:</t>
  </si>
  <si>
    <t>Phone No.:</t>
  </si>
  <si>
    <t>Email:</t>
  </si>
  <si>
    <t>Text</t>
  </si>
  <si>
    <t>Comments</t>
  </si>
  <si>
    <t>CA Award Number:</t>
  </si>
  <si>
    <t>Project Title:</t>
  </si>
  <si>
    <t>CFDA Number:</t>
  </si>
  <si>
    <t>Yellow Cells:</t>
  </si>
  <si>
    <t>Blue Cells:</t>
  </si>
  <si>
    <t>Gray Cells:</t>
  </si>
  <si>
    <t>Manual fill by user</t>
  </si>
  <si>
    <t>Auto-calculated</t>
  </si>
  <si>
    <t>Funded to Date Amount:</t>
  </si>
  <si>
    <t>Total Award Amount:</t>
  </si>
  <si>
    <t>AOR Title:</t>
  </si>
  <si>
    <t>Date:</t>
  </si>
  <si>
    <t>Name of Facility:</t>
  </si>
  <si>
    <t>Linked from other report tabs</t>
  </si>
  <si>
    <t>Comment</t>
  </si>
  <si>
    <t>Purpose of CSA:</t>
  </si>
  <si>
    <t>Date</t>
  </si>
  <si>
    <t>Description</t>
  </si>
  <si>
    <t>Schedule of Indirect Costs</t>
  </si>
  <si>
    <t>Allocation Base</t>
  </si>
  <si>
    <t>Rate Applied</t>
  </si>
  <si>
    <t>Reconciliation of Books of Account for all CSAs</t>
  </si>
  <si>
    <t xml:space="preserve">   Comments</t>
  </si>
  <si>
    <t>REPORT PREPARATION NOTES</t>
  </si>
  <si>
    <t>Program Budget Summary</t>
  </si>
  <si>
    <t>Name 1:</t>
  </si>
  <si>
    <t>Name 2:</t>
  </si>
  <si>
    <t>Name 3:</t>
  </si>
  <si>
    <t>Title of Certifying Official:</t>
  </si>
  <si>
    <t>Indirect Costs: Name</t>
  </si>
  <si>
    <t>Name 4:</t>
  </si>
  <si>
    <t>Name 5:</t>
  </si>
  <si>
    <t>Name 6:</t>
  </si>
  <si>
    <t>Flowchart</t>
  </si>
  <si>
    <t>Subaward Information</t>
  </si>
  <si>
    <t>CSA 1</t>
  </si>
  <si>
    <t>Subaward #1</t>
  </si>
  <si>
    <t>3. Double check all data on all worksheets before submitting to NSF</t>
  </si>
  <si>
    <t>4. All worksheet tabs are required to be completed unless instructed otherwise by NSF</t>
  </si>
  <si>
    <t>6. Press the "Validate" button on the "Certificate of Costs" tab in order to finalize the data</t>
  </si>
  <si>
    <t>#</t>
  </si>
  <si>
    <t>Checklist Item</t>
  </si>
  <si>
    <t>Y/N</t>
  </si>
  <si>
    <t>Comments/Notes</t>
  </si>
  <si>
    <t>Chart of Accounts</t>
  </si>
  <si>
    <t>Fixed</t>
  </si>
  <si>
    <t>Performance Based</t>
  </si>
  <si>
    <t>Cost Reimbursable</t>
  </si>
  <si>
    <t>Alaska</t>
  </si>
  <si>
    <t>Alabama</t>
  </si>
  <si>
    <t>Arkansas</t>
  </si>
  <si>
    <t>Austria</t>
  </si>
  <si>
    <t>Arizona</t>
  </si>
  <si>
    <t>California</t>
  </si>
  <si>
    <t>Colorado</t>
  </si>
  <si>
    <t>Connecticut</t>
  </si>
  <si>
    <t>District of Columbia</t>
  </si>
  <si>
    <t>Delaware</t>
  </si>
  <si>
    <t>Florida</t>
  </si>
  <si>
    <t>France</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</si>
  <si>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</si>
  <si>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</si>
  <si>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</si>
  <si>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</si>
  <si>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</si>
  <si>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</si>
  <si>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</si>
  <si>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</si>
  <si>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</si>
  <si>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</si>
  <si>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</si>
  <si>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</si>
  <si>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</si>
  <si>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</si>
  <si>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</si>
  <si>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</si>
  <si>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</si>
  <si>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Mexico</t>
  </si>
  <si>
    <t>North Carolina</t>
  </si>
  <si>
    <t>North Dakota</t>
  </si>
  <si>
    <t>Nebraska</t>
  </si>
  <si>
    <t>New Hampshire</t>
  </si>
  <si>
    <t>New Jersey</t>
  </si>
  <si>
    <t>New Mexico</t>
  </si>
  <si>
    <t>Nevada</t>
  </si>
  <si>
    <t>New York</t>
  </si>
  <si>
    <t>Ohio</t>
  </si>
  <si>
    <t>Oklahoma</t>
  </si>
  <si>
    <t>Ontario</t>
  </si>
  <si>
    <t>Oregon</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</si>
  <si>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</si>
  <si>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</si>
  <si>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</si>
  <si>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</si>
  <si>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</si>
  <si>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</si>
  <si>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</si>
  <si>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</si>
  <si>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</si>
  <si>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</si>
  <si>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</si>
  <si>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</si>
  <si>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</si>
  <si>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</si>
  <si>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</si>
  <si>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Other</t>
  </si>
  <si>
    <t>5. Be sure to save your progress as go complete the tool</t>
  </si>
  <si>
    <t>1. Macros must be enabled in order for this data collection tool to work properly</t>
  </si>
  <si>
    <t># of Subawards</t>
  </si>
  <si>
    <t>CSA Period of Performance Start:</t>
  </si>
  <si>
    <t>CSA Period of Performance End:</t>
  </si>
  <si>
    <t>Recipient Name:</t>
  </si>
  <si>
    <t>Recipient Fiscal Year Start:</t>
  </si>
  <si>
    <t>Recipient Fiscal Year End:</t>
  </si>
  <si>
    <t>Current Expenditures</t>
  </si>
  <si>
    <t>CA Period of Performance End:</t>
  </si>
  <si>
    <t>CA Period of Performance Start:</t>
  </si>
  <si>
    <t>T&amp;M</t>
  </si>
  <si>
    <t>Select CSA Type</t>
  </si>
  <si>
    <t>Enter CSA #</t>
  </si>
  <si>
    <t>Construction</t>
  </si>
  <si>
    <t>Operations</t>
  </si>
  <si>
    <t>CSA Number</t>
  </si>
  <si>
    <t>Recipient Preparation Notes</t>
  </si>
  <si>
    <t>Program Expenditures Worksheet</t>
  </si>
  <si>
    <t>Total Expended</t>
  </si>
  <si>
    <t>Indirect Cost Rate Worksheet</t>
  </si>
  <si>
    <t>Subawards Worksheet</t>
  </si>
  <si>
    <t>Summary of CSA Expenditures</t>
  </si>
  <si>
    <t>This process diagram indicates the steps to complete the data collection tool. It identifies the core data sources recipients should utilize to complete the worksheets to accurately capture the data. Progressing through the tool's worksheets from left to right will streamline the data capture and submission process.</t>
  </si>
  <si>
    <t>Accounting Notes Worksheet</t>
  </si>
  <si>
    <t>Overview: Please complete this tab to certify that the information included in these worksheets</t>
  </si>
  <si>
    <t>are based on your current accounting records and ledgers.</t>
  </si>
  <si>
    <t xml:space="preserve">The information in this section will be used to identify the awardee's accounting resources </t>
  </si>
  <si>
    <t xml:space="preserve">utilized to consolidate program expenditures in this collection tool. Please select "Y" or "N" </t>
  </si>
  <si>
    <t xml:space="preserve">in the column below to identify which accounting documents where referenced as </t>
  </si>
  <si>
    <t xml:space="preserve">supporting documentation in your submission. If you select "N," please explain your </t>
  </si>
  <si>
    <t xml:space="preserve">response in further detail and/or submit additional documentation, as necessary, with this </t>
  </si>
  <si>
    <t>source or computation of data submitted.</t>
  </si>
  <si>
    <t xml:space="preserve">tool. Use the "Comment" field to supply NSF with additional information regarding the </t>
  </si>
  <si>
    <t>Instructions</t>
  </si>
  <si>
    <t>OVERVIEW</t>
  </si>
  <si>
    <t>Cooperative Support Agreement Budget Worksheet</t>
  </si>
  <si>
    <t>Cooperative Support Agreement Cost Worksheet</t>
  </si>
  <si>
    <t>Certificate of Costs</t>
  </si>
  <si>
    <t>Linked from other worksheets</t>
  </si>
  <si>
    <t>Setup</t>
  </si>
  <si>
    <t>If Other type of Indirect Cost Rate, list name below:</t>
  </si>
  <si>
    <t>CSA's:</t>
  </si>
  <si>
    <t>INDIRECT COST RATE DATA</t>
  </si>
  <si>
    <t>Current Expenditures:</t>
  </si>
  <si>
    <t>Subaward #7</t>
  </si>
  <si>
    <t>Subaward #6</t>
  </si>
  <si>
    <t>Subaward #5</t>
  </si>
  <si>
    <t>Subaward #4</t>
  </si>
  <si>
    <t>Subaward #3</t>
  </si>
  <si>
    <t>Subaward #2</t>
  </si>
  <si>
    <t>Subaward #8</t>
  </si>
  <si>
    <t>Subaward #9</t>
  </si>
  <si>
    <t>Subaward #10</t>
  </si>
  <si>
    <t>Subaward #11</t>
  </si>
  <si>
    <t>Subaward #12</t>
  </si>
  <si>
    <t>Subaward #13</t>
  </si>
  <si>
    <t>Subaward #14</t>
  </si>
  <si>
    <t>Subaward #15</t>
  </si>
  <si>
    <t>Subaward #16</t>
  </si>
  <si>
    <t>Subaward #17</t>
  </si>
  <si>
    <t>Subaward #18</t>
  </si>
  <si>
    <t>Subaward #19</t>
  </si>
  <si>
    <t>Subaward #20</t>
  </si>
  <si>
    <t>Subaward #21</t>
  </si>
  <si>
    <t>Period of Performance Start Date</t>
  </si>
  <si>
    <t>Period of Performance End Date</t>
  </si>
  <si>
    <t>2. Throughout this workbook, the cells that are intended for data entry by the recipient are shaded a light yellow.  All other cells (blue or gray) are linked/protected based on other cell data</t>
  </si>
  <si>
    <t>CSA award #</t>
  </si>
  <si>
    <t>Funding Year Start</t>
  </si>
  <si>
    <t>Funding Year End</t>
  </si>
  <si>
    <t>Award type</t>
  </si>
  <si>
    <t>Expenditures During Funding  Year</t>
  </si>
  <si>
    <t>DUNS number</t>
  </si>
  <si>
    <t>Accrual Adjustments</t>
  </si>
  <si>
    <t xml:space="preserve">Approved Budget         </t>
  </si>
  <si>
    <t>Unliquidated Obligations</t>
  </si>
  <si>
    <t>Total</t>
  </si>
  <si>
    <t>Unobligated balance</t>
  </si>
  <si>
    <t>New CSA number entered</t>
  </si>
  <si>
    <t xml:space="preserve">Funding Year Start
</t>
  </si>
  <si>
    <t xml:space="preserve">Funding Year End
</t>
  </si>
  <si>
    <t xml:space="preserve">a. Total Direct Costs </t>
  </si>
  <si>
    <t>b. All subawards in excess of $25,000</t>
  </si>
  <si>
    <t>c. All subcontracts in excess of $25,000</t>
  </si>
  <si>
    <t>d. Capital expenditures&gt;$5,000</t>
  </si>
  <si>
    <t>e. In-kind contribution</t>
  </si>
  <si>
    <t>h.Total MTDC 
(a-b-c-d-e-f-g)</t>
  </si>
  <si>
    <t xml:space="preserve">NSF Approved Budget         </t>
  </si>
  <si>
    <r>
      <rPr>
        <sz val="10"/>
        <rFont val="Arial"/>
        <family val="2"/>
        <scheme val="minor"/>
      </rPr>
      <t>CA/CSA Budgets</t>
    </r>
    <r>
      <rPr>
        <sz val="9"/>
        <rFont val="Arial"/>
        <family val="2"/>
        <scheme val="minor"/>
      </rPr>
      <t xml:space="preserve"> 
(most recently approved)</t>
    </r>
  </si>
  <si>
    <r>
      <t xml:space="preserve">Negotiated Indirect Cost Rate Agreement (NICRA) 
</t>
    </r>
    <r>
      <rPr>
        <i/>
        <sz val="8"/>
        <rFont val="Arial"/>
        <family val="2"/>
        <scheme val="minor"/>
      </rPr>
      <t>(most current)</t>
    </r>
  </si>
  <si>
    <t>CSA# 1</t>
  </si>
  <si>
    <r>
      <t xml:space="preserve">Program Expenditures Worksheet: </t>
    </r>
    <r>
      <rPr>
        <sz val="9"/>
        <color theme="1" tint="0.34998626667073579"/>
        <rFont val="Arial"/>
        <family val="2"/>
        <scheme val="minor"/>
      </rPr>
      <t>The purpose of the Program Expenditures Worksheet is to capture a summary of award expenditures as consolidated from the recipient’s General Ledger/Trial Balance. This summary also shows a summary of expenditures as compared to the approved budget for the entire CA.  &lt;Program expenditures worksheet&gt; is linked to &lt;CSA cost worksheet&gt; and &lt;CSA budget worksheet&gt;.This information is automatically calculated from amounts entered in the CSA cost worksheet and CSA budget worksheet.</t>
    </r>
  </si>
  <si>
    <t>Subaward #22</t>
  </si>
  <si>
    <t>Subaward #23</t>
  </si>
  <si>
    <t>Subaward #24</t>
  </si>
  <si>
    <t>Subaward #25</t>
  </si>
  <si>
    <t>Subaward #26</t>
  </si>
  <si>
    <t>Subaward #27</t>
  </si>
  <si>
    <t>Subaward #28</t>
  </si>
  <si>
    <t>Subaward #29</t>
  </si>
  <si>
    <t>Subaward #30</t>
  </si>
  <si>
    <t>Subaward #31</t>
  </si>
  <si>
    <t>Subaward #32</t>
  </si>
  <si>
    <t>Subaward #33</t>
  </si>
  <si>
    <t>Subaward #34</t>
  </si>
  <si>
    <t>Subaward #35</t>
  </si>
  <si>
    <t>Subaward #36</t>
  </si>
  <si>
    <t>Subaward #37</t>
  </si>
  <si>
    <t>Subaward #38</t>
  </si>
  <si>
    <t>Subaward #39</t>
  </si>
  <si>
    <t>Subaward #40</t>
  </si>
  <si>
    <t>Subaward #41</t>
  </si>
  <si>
    <t>Subaward #42</t>
  </si>
  <si>
    <t>Subaward #43</t>
  </si>
  <si>
    <t>Subaward #44</t>
  </si>
  <si>
    <t>Subaward #45</t>
  </si>
  <si>
    <t>Subaward #46</t>
  </si>
  <si>
    <t>Subaward #47</t>
  </si>
  <si>
    <t>Subaward #48</t>
  </si>
  <si>
    <t>Subaward #49</t>
  </si>
  <si>
    <t>Subaward #50</t>
  </si>
  <si>
    <t>Subaward #51</t>
  </si>
  <si>
    <t>Subaward #52</t>
  </si>
  <si>
    <t>Subaward #53</t>
  </si>
  <si>
    <t>Subaward #54</t>
  </si>
  <si>
    <t>Subaward #55</t>
  </si>
  <si>
    <t>Subaward #56</t>
  </si>
  <si>
    <t>Subaward #57</t>
  </si>
  <si>
    <t>Subaward #58</t>
  </si>
  <si>
    <t>Subaward #59</t>
  </si>
  <si>
    <t>Subaward #60</t>
  </si>
  <si>
    <t>Subaward #61</t>
  </si>
  <si>
    <t>Subaward #62</t>
  </si>
  <si>
    <t>Subaward #63</t>
  </si>
  <si>
    <t>Subaward #64</t>
  </si>
  <si>
    <t>Subaward #65</t>
  </si>
  <si>
    <t>Subaward #66</t>
  </si>
  <si>
    <t>Subaward #67</t>
  </si>
  <si>
    <t>Subaward #68</t>
  </si>
  <si>
    <t>Subaward #69</t>
  </si>
  <si>
    <t>Subaward #70</t>
  </si>
  <si>
    <t>Subaward #71</t>
  </si>
  <si>
    <t>Subaward #72</t>
  </si>
  <si>
    <t>Subaward #73</t>
  </si>
  <si>
    <t>Subaward #74</t>
  </si>
  <si>
    <t>Subaward #75</t>
  </si>
  <si>
    <t>Subaward #76</t>
  </si>
  <si>
    <t>Subaward #77</t>
  </si>
  <si>
    <t>Subaward #78</t>
  </si>
  <si>
    <t>Subaward #79</t>
  </si>
  <si>
    <t>Subaward #80</t>
  </si>
  <si>
    <t>Subaward #81</t>
  </si>
  <si>
    <t>Subaward #82</t>
  </si>
  <si>
    <t>Subaward #83</t>
  </si>
  <si>
    <t>Subaward #84</t>
  </si>
  <si>
    <t>Subaward #85</t>
  </si>
  <si>
    <t>Subaward #86</t>
  </si>
  <si>
    <t>Subaward #87</t>
  </si>
  <si>
    <t>Subaward #88</t>
  </si>
  <si>
    <t>Subaward #89</t>
  </si>
  <si>
    <t>Subaward #90</t>
  </si>
  <si>
    <t>Subaward #91</t>
  </si>
  <si>
    <t>Subaward #92</t>
  </si>
  <si>
    <t>Subaward #93</t>
  </si>
  <si>
    <t>Subaward #94</t>
  </si>
  <si>
    <t>Subaward #95</t>
  </si>
  <si>
    <t>Subaward #96</t>
  </si>
  <si>
    <t>Subaward #97</t>
  </si>
  <si>
    <t>Subaward #98</t>
  </si>
  <si>
    <t>Subaward #99</t>
  </si>
  <si>
    <t>Subaward #100</t>
  </si>
  <si>
    <t xml:space="preserve">Recipient Name </t>
  </si>
  <si>
    <t xml:space="preserve">Name of Facility </t>
  </si>
  <si>
    <t>Name of Facility</t>
  </si>
  <si>
    <t>$ Amount Base</t>
  </si>
  <si>
    <t>For funding year</t>
  </si>
  <si>
    <t>CSA Award Number</t>
  </si>
  <si>
    <t>City</t>
  </si>
  <si>
    <t>State</t>
  </si>
  <si>
    <t>Zip Code</t>
  </si>
  <si>
    <t>Country</t>
  </si>
  <si>
    <t>Cumulative Expenditures to Date</t>
  </si>
  <si>
    <t>Signed Date of Contract</t>
  </si>
  <si>
    <t>Period of Performance Start</t>
  </si>
  <si>
    <t>Period of Performance End</t>
  </si>
  <si>
    <t>Brief Statement of Work</t>
  </si>
  <si>
    <t>Subaward #</t>
  </si>
  <si>
    <t>Subrecipient Name</t>
  </si>
  <si>
    <t>Subaward Amount</t>
  </si>
  <si>
    <t>Date of Award</t>
  </si>
  <si>
    <t>f. Participant support costs</t>
  </si>
  <si>
    <t>g. Other distorting costs</t>
  </si>
  <si>
    <t>By checking this box, the certifying official named above attests and certifies that all information contained in these worksheets are accurate and applicable to the cooperative agreement and cooperative support agreements identified for this funding period. The data does not include any expenditures that are expressly unallowable according to Office of Budget and Management’s Uniform Administrative Requirements, Cost Principles, and Audit Requirements for Federal Awards (2 CFR 200).</t>
  </si>
  <si>
    <t>Modified Total Direct Cost (MTDC)</t>
  </si>
  <si>
    <t>Modified Total Direct Cost Recalculation Worksheet</t>
  </si>
  <si>
    <t>Facilities &amp; Administrative</t>
  </si>
  <si>
    <t>General &amp; Administrative</t>
  </si>
  <si>
    <t>Indirect Costs: Facilities &amp; Administrative</t>
  </si>
  <si>
    <t>Indirect Costs: General &amp; Administrative</t>
  </si>
  <si>
    <r>
      <t xml:space="preserve">Indirect Cost Rate Worksheet: </t>
    </r>
    <r>
      <rPr>
        <sz val="9"/>
        <color theme="1" tint="0.34998626667073579"/>
        <rFont val="Arial"/>
        <family val="2"/>
        <scheme val="minor"/>
      </rPr>
      <t xml:space="preserve">The purpose of the Indirect Cost Rate Worksheet is to capture details associated with the indirect cost rates.  The schedule of indirect cost includes the period of performance start and end dates, the base amount, and rate applied for each identified rate type such as Facilities &amp; Administrative, General &amp; Administrative, or other specified. If using Modified Total Direct Cost (MTDC) as your allocation base, click the checkbox. </t>
    </r>
  </si>
  <si>
    <t>Enter the Catalog of Federal Domestic Assistance (CFDA) number listed on the CA/CSA award letter</t>
  </si>
  <si>
    <t>Inception to date (CSA Period of Performance Start to Funding Year End)</t>
  </si>
  <si>
    <t>CSA Cost category</t>
  </si>
  <si>
    <t>For Funding Year</t>
  </si>
  <si>
    <t>Inception to date</t>
  </si>
  <si>
    <t>Enter the first day of the funding (project) year being reported in a MM/DD/YYYY format.</t>
  </si>
  <si>
    <t>Enter the last day of the funding (project) year being reported in a MM/DD/YYYY format.</t>
  </si>
  <si>
    <t>Prior to completing the worksheets, retrieve a breakdown of federal funding (budget) for each cooperative agreement (CA) and for each cooperative support agreement (CSA), and a breakdown of all expenditures claimed for each CA and CSA. Suggested sources for this data include your Chart of Accounts, General Ledger, Job Cost Ledger, CA and CSA award budgets, contracts/vendors, consultants and subawards information, and your negotiated indirect cost rate agreement (NICRA). Please do not change the names of any existing worksheets or delete columns or rows on existing worksheets. In addition, the following guidance is provided for completing each tab of this worksheet.</t>
  </si>
  <si>
    <t>CONTRACT/SUBAWARD DATA</t>
  </si>
  <si>
    <t># of Contracts</t>
  </si>
  <si>
    <t>Contract Information</t>
  </si>
  <si>
    <t>Contract #1</t>
  </si>
  <si>
    <t>Contract #2</t>
  </si>
  <si>
    <t>Contract #3</t>
  </si>
  <si>
    <t>Contract #4</t>
  </si>
  <si>
    <t>Contract #5</t>
  </si>
  <si>
    <t>Contract #6</t>
  </si>
  <si>
    <t>Contract #7</t>
  </si>
  <si>
    <t>Contract #8</t>
  </si>
  <si>
    <t>Contract #9</t>
  </si>
  <si>
    <t>Contract #10</t>
  </si>
  <si>
    <t>Contract #11</t>
  </si>
  <si>
    <t>Contract #12</t>
  </si>
  <si>
    <t>Contract #13</t>
  </si>
  <si>
    <t>Contract #14</t>
  </si>
  <si>
    <t>Contract #15</t>
  </si>
  <si>
    <t>Contract #16</t>
  </si>
  <si>
    <t>Contract #17</t>
  </si>
  <si>
    <t>Contract #18</t>
  </si>
  <si>
    <t>Contract #19</t>
  </si>
  <si>
    <t>Contract #20</t>
  </si>
  <si>
    <t>Contract #21</t>
  </si>
  <si>
    <t>Contract #22</t>
  </si>
  <si>
    <t>Contract #23</t>
  </si>
  <si>
    <t>Contract #24</t>
  </si>
  <si>
    <t>Contract #25</t>
  </si>
  <si>
    <t>Contract #26</t>
  </si>
  <si>
    <t>Contract #27</t>
  </si>
  <si>
    <t>Contract #28</t>
  </si>
  <si>
    <t>Contract #29</t>
  </si>
  <si>
    <t>Contract #30</t>
  </si>
  <si>
    <t>Contract #31</t>
  </si>
  <si>
    <t>Contract #32</t>
  </si>
  <si>
    <t>Contract #33</t>
  </si>
  <si>
    <t>Contract #34</t>
  </si>
  <si>
    <t>Contract #35</t>
  </si>
  <si>
    <t>Contract #36</t>
  </si>
  <si>
    <t>Contract #37</t>
  </si>
  <si>
    <t>Contract #38</t>
  </si>
  <si>
    <t>Contract #39</t>
  </si>
  <si>
    <t>Contract #40</t>
  </si>
  <si>
    <t>Contract #41</t>
  </si>
  <si>
    <t>Contract #42</t>
  </si>
  <si>
    <t>Contract #43</t>
  </si>
  <si>
    <t>Contract #44</t>
  </si>
  <si>
    <t>Contract #45</t>
  </si>
  <si>
    <t>Contract #46</t>
  </si>
  <si>
    <t>Contract #47</t>
  </si>
  <si>
    <t>Contract #48</t>
  </si>
  <si>
    <t>Contract #49</t>
  </si>
  <si>
    <t>Contract #50</t>
  </si>
  <si>
    <t>Contract #51</t>
  </si>
  <si>
    <t>Contract #52</t>
  </si>
  <si>
    <t>Contract #53</t>
  </si>
  <si>
    <t>Contract #54</t>
  </si>
  <si>
    <t>Contract #55</t>
  </si>
  <si>
    <t>Contract #56</t>
  </si>
  <si>
    <t>Contract #57</t>
  </si>
  <si>
    <t>Contract #58</t>
  </si>
  <si>
    <t>Contract #59</t>
  </si>
  <si>
    <t>Contract #60</t>
  </si>
  <si>
    <t>Contract #61</t>
  </si>
  <si>
    <t>Contract #62</t>
  </si>
  <si>
    <t>Contract #63</t>
  </si>
  <si>
    <t>Contract #64</t>
  </si>
  <si>
    <t>Contract #65</t>
  </si>
  <si>
    <t>Contract #66</t>
  </si>
  <si>
    <t>Contract #67</t>
  </si>
  <si>
    <t>Contract #68</t>
  </si>
  <si>
    <t>Contract #69</t>
  </si>
  <si>
    <t>Contract #70</t>
  </si>
  <si>
    <t>Contract #71</t>
  </si>
  <si>
    <t>Contract #72</t>
  </si>
  <si>
    <t>Contract #73</t>
  </si>
  <si>
    <t>Contract #74</t>
  </si>
  <si>
    <t>Contract #75</t>
  </si>
  <si>
    <t>Contract #76</t>
  </si>
  <si>
    <t>Contract #77</t>
  </si>
  <si>
    <t>Contract #78</t>
  </si>
  <si>
    <t>Contract #79</t>
  </si>
  <si>
    <t>Contract #80</t>
  </si>
  <si>
    <t>Contract #81</t>
  </si>
  <si>
    <t>Contract #82</t>
  </si>
  <si>
    <t>Contract #83</t>
  </si>
  <si>
    <t>Contract #84</t>
  </si>
  <si>
    <t>Contract #85</t>
  </si>
  <si>
    <t>Contract #86</t>
  </si>
  <si>
    <t>Contract #87</t>
  </si>
  <si>
    <t>Contract #88</t>
  </si>
  <si>
    <t>Contract #89</t>
  </si>
  <si>
    <t>Contract #90</t>
  </si>
  <si>
    <t>Contract #91</t>
  </si>
  <si>
    <t>Contract #92</t>
  </si>
  <si>
    <t>Contract #93</t>
  </si>
  <si>
    <t>Contract #94</t>
  </si>
  <si>
    <t>Contract #95</t>
  </si>
  <si>
    <t>Contract #96</t>
  </si>
  <si>
    <t>Contract #97</t>
  </si>
  <si>
    <t>Contract #98</t>
  </si>
  <si>
    <t>Contract #99</t>
  </si>
  <si>
    <t>Contract #100</t>
  </si>
  <si>
    <t>Contracts &amp; Consultants Worksheet</t>
  </si>
  <si>
    <t>Contract #</t>
  </si>
  <si>
    <t>Contractor Name</t>
  </si>
  <si>
    <t>Contract Amount</t>
  </si>
  <si>
    <t>Contract Type</t>
  </si>
  <si>
    <r>
      <t xml:space="preserve">Claimed Direct Costs
</t>
    </r>
    <r>
      <rPr>
        <b/>
        <sz val="8"/>
        <color theme="4" tint="-0.499984740745262"/>
        <rFont val="Arial"/>
        <family val="2"/>
        <scheme val="major"/>
      </rPr>
      <t>by Budget Category</t>
    </r>
  </si>
  <si>
    <r>
      <t xml:space="preserve">Current Expenditures
</t>
    </r>
    <r>
      <rPr>
        <b/>
        <sz val="8"/>
        <color theme="4" tint="-0.499984740745262"/>
        <rFont val="Arial"/>
        <family val="2"/>
        <scheme val="major"/>
      </rPr>
      <t>by Major Cost Element</t>
    </r>
  </si>
  <si>
    <t>NSF Major Facility Financial Data Collection Tool</t>
  </si>
  <si>
    <t>This NSF Major Facility Financial Data Collection Tool was designed by the National Science Foundation (NSF) to assist recipients in submitting substantiated program expenditures for construction and operations and management costs for its Major facility cooperative agreements (CAs) and cooperative support agreements (CSAs) over $70 million and may be comprised of several different CSAs funded by multiple appropriations. This user-friendly reporting tool is comprised of several worksheets that enable recipients to submit adequate incurred program expenditures in accordance with NSF terms and conditions and the Major Facilities Guide. This reporting tool was instituted to ensure that funds for Major facilities are properly expended and managed.  The tool has color coded cells which will assist the user.  Yellow cells are manually filled in by the user, Blue cells are linked from other worksheets and Gray cells are auto calculated. This data tool is to be completed annually for incurred costs, using the accrual basis of accounting, for the applicable funding (project) year. The recipient must submit it to the cognizant Grants and Agreements Officer 120 days after the end of the funding year.  For example, if your agreement's period of performance runs from October 1, through September 30, you will submit this completed Data Collection Tool to your NSF Grants and Agreements Officer by January 31, each year for the 12-month funding year ended September 30.  This financial data is not required to tie to any other report submitted to NSF, prior to submission.</t>
  </si>
  <si>
    <r>
      <rPr>
        <b/>
        <sz val="9"/>
        <color theme="1" tint="0.34998626667073579"/>
        <rFont val="Arial"/>
        <family val="2"/>
        <scheme val="minor"/>
      </rPr>
      <t xml:space="preserve">Contract &amp; Consultant Worksheet: </t>
    </r>
    <r>
      <rPr>
        <sz val="9"/>
        <color theme="1" tint="0.34998626667073579"/>
        <rFont val="Arial"/>
        <family val="2"/>
        <scheme val="minor"/>
      </rPr>
      <t xml:space="preserve">The Contract and Consultant Worksheet provides details of costs for each contract/consultant identified by the recipient.  A contract or consultant is for the purpose of obtaining goods and services and creates a procurement relationship with the contractor. </t>
    </r>
    <r>
      <rPr>
        <b/>
        <sz val="9"/>
        <color theme="1" tint="0.34998626667073579"/>
        <rFont val="Arial"/>
        <family val="2"/>
        <scheme val="minor"/>
      </rPr>
      <t xml:space="preserve"> All Contract and consultant agreements with contract amounts &gt; $25,000 must be broken out individually on the  worksheet. Contract and consultant agreements under $25,000 may be accumulated into one row and submitted with a separate spreadsheet/accounting system report listing the cumulated agreements and amounts.  </t>
    </r>
    <r>
      <rPr>
        <sz val="9"/>
        <color theme="1" tint="0.34998626667073579"/>
        <rFont val="Arial"/>
        <family val="2"/>
        <scheme val="minor"/>
      </rPr>
      <t>The Worksheet provides for 100 agreements, but more rows may be added, if necessary.  Make sure you enter the contract type (e.g. cost-reimbursement, T&amp;M, labor-hour, firm fixed-price).  Add any other important information in the Recipient Preparation Notes.</t>
    </r>
  </si>
  <si>
    <r>
      <t xml:space="preserve">Subawards Worksheet: </t>
    </r>
    <r>
      <rPr>
        <sz val="9"/>
        <color theme="1" tint="0.34998626667073579"/>
        <rFont val="Arial"/>
        <family val="2"/>
        <scheme val="minor"/>
      </rPr>
      <t xml:space="preserve">The Subawards Worksheet provides detail of costs for each subaward.  A Subaward means an award provided by a pass-through entity to a subrecipient for the subrecipient to carry out part of the scope under a Federal award.  It does not include payments to a contractor or payments to an individual that is a beneficiary of a Federal program.  A subaward may be provided through any form of legal agreement, including an agreement that the pass-through entity considers a contract.  All Subawards with award amounts &gt; $25,000 must be broken out individually on the Subawards worksheet. Subawards under $25,000 may be accumulated into one row and submitted with a separate spreadsheet/accounting system report listing the cumulated subawards and amounts.  The Worksheet provides for 100 agreements, but more rows may be added, if necessary.  Make sure you enter the subaward type (e.g. cost-reimbursement or fixed amount). Add other important information in "Recipient Preparation Notes".  </t>
    </r>
    <r>
      <rPr>
        <b/>
        <sz val="9"/>
        <color theme="1" tint="0.34998626667073579"/>
        <rFont val="Arial"/>
        <family val="2"/>
        <scheme val="minor"/>
      </rPr>
      <t xml:space="preserve">
</t>
    </r>
  </si>
  <si>
    <r>
      <t>Certificate of Costs:</t>
    </r>
    <r>
      <rPr>
        <sz val="9"/>
        <color theme="1" tint="0.34998626667073579"/>
        <rFont val="Arial"/>
        <family val="2"/>
        <scheme val="minor"/>
      </rPr>
      <t xml:space="preserve"> The Certificate of Costs tab requests recipients identify the name and title of the Authorized Organizational Representative (AOR) who prepared the cost submission and the name and title of the individual certifying that all data is accurate and based upon official records used by the recipient to record all expenditures for its CA and CSAs. The "Validate" button validates that the cost submission is finalized and certified.</t>
    </r>
  </si>
  <si>
    <t>Prepared By (Authorized Organizational Representative (AOR) Name):</t>
  </si>
  <si>
    <t>Fee</t>
  </si>
  <si>
    <t>Certified By (Name of Certifying Official):</t>
  </si>
  <si>
    <t>A. Senior Personnel</t>
  </si>
  <si>
    <t>B. Other Personnel</t>
  </si>
  <si>
    <t>Total Salaries and Wages (A+B)</t>
  </si>
  <si>
    <t>C. Fringe Benefits</t>
  </si>
  <si>
    <t>Total Salaries/Wages/Benefits (A+B+C)</t>
  </si>
  <si>
    <t>D. Equipment</t>
  </si>
  <si>
    <t>E. Travel</t>
  </si>
  <si>
    <t>F. Participant Support</t>
  </si>
  <si>
    <t>G1. Other Direct Costs: Materials and Supplies</t>
  </si>
  <si>
    <t>G2. Other Direct Costs: Publication/Documentation/Dissemination</t>
  </si>
  <si>
    <t>G3. Other Direct Costs: Consultant Services</t>
  </si>
  <si>
    <t>G4. Other Direct Costs: Computer Services</t>
  </si>
  <si>
    <t>G5. Other Direct Costs: Subawards</t>
  </si>
  <si>
    <t>G6. Other Direct Costs: Other</t>
  </si>
  <si>
    <t>G. Total Other Direct Costs</t>
  </si>
  <si>
    <t>I. Total Indirect Costs:</t>
  </si>
  <si>
    <t>K. Fee:</t>
  </si>
  <si>
    <t>I. Indirect Costs</t>
  </si>
  <si>
    <r>
      <t xml:space="preserve">Cooperative Support Agreement Cost Worksheet: </t>
    </r>
    <r>
      <rPr>
        <sz val="9"/>
        <color theme="1" tint="0.34998626667073579"/>
        <rFont val="Arial"/>
        <family val="2"/>
        <scheme val="minor"/>
      </rPr>
      <t xml:space="preserve">The purpose of the CSA Cost Worksheet is to reconcile costs from the Job Cost Ledger for all award CSAs. A separate CSA table will be added to the CSA cost worksheet based on the number of CSAs entered in the Setup tab once you hit "Run Setup".  If you need to add additional CSAs after "RUN SETUP" has run, use the "Add New CSA" Button on the CSA Cost Worksheet Tab. Input your current year expenditures from your Job Cost Ledger and any adjustments in each of the cost categories. Add any additional comments, which can provide clarity or explanation to the reviewer on costs.  *Fee must be included in row K.  For awards which do not have the amount listed in this line of their budget, add a note in the tab Accounting Notes Worksheet.  Fee is not included as part of Total Direct Costs. **For purposes of reporting “Claimed Direct Costs,” costs incurred using “contingency funds” should be reported within the cost category into which they would naturally fall. ***Program Income should not be included in your costs but provided on the Program Income Reporting Worksheet per the "Proposal and Awards Policies and Procedures Guide".
</t>
    </r>
    <r>
      <rPr>
        <b/>
        <sz val="9"/>
        <color theme="1" tint="0.34998626667073579"/>
        <rFont val="Arial"/>
        <family val="2"/>
        <scheme val="minor"/>
      </rPr>
      <t xml:space="preserve">
</t>
    </r>
  </si>
  <si>
    <t>J. Total Direct and Indirect Costs (H+I):</t>
  </si>
  <si>
    <t>H. Total Direct Costs (A through G)</t>
  </si>
  <si>
    <r>
      <t xml:space="preserve">Cooperative Support Agreement Budget Worksheet: </t>
    </r>
    <r>
      <rPr>
        <sz val="9"/>
        <color theme="1" tint="0.34998626667073579"/>
        <rFont val="Arial"/>
        <family val="2"/>
        <scheme val="minor"/>
      </rPr>
      <t xml:space="preserve">The CSA Budget Worksheet captures the reported costs for each of the major cost elements for each CSA (for the funding year and cumulatively from the start of the CSA's period of performance to the end of the funding year).  These costs are compared to approved budgets for each CSA to indicate the amount remaining for each budget category.  Input your approved NSF budget for the funding year and cumulative (from the start of the CSA's period of performance to the end of the funding year) in each of the cost categories and your cumulative expenditures.  *Fee must be included in row K.  For awards which do not have the amount listed in this line of their budget, add a note in the tab Accounting Notes Worksheet.  Fee is not included as part of Total Direct Costs. **Contingency Funds must be included in the “Other Direct Costs: Other” row and a note added above in the Recipient Preparation Notes.  (See Major Facilities Guide, Section 4.2.2.4, “Application of 2 CFR § 200 Cost Principles to NSF Budget Categories from the PAPPG”.)  ***However, for purposes of reporting in the "Current Expenditures” columns, expenditures made using “contingency funds” should be reported within the cost category into which they would naturally fall.  ****Program Income should not be included in your costs but provided on the Program Income Reporting Worksheet per the "Proposal and Awards Policies and Procedures Guide".
</t>
    </r>
    <r>
      <rPr>
        <b/>
        <sz val="9"/>
        <color theme="1" tint="0.34998626667073579"/>
        <rFont val="Arial"/>
        <family val="2"/>
        <scheme val="minor"/>
      </rPr>
      <t xml:space="preserve">
</t>
    </r>
  </si>
  <si>
    <r>
      <t xml:space="preserve">Setup: </t>
    </r>
    <r>
      <rPr>
        <sz val="9"/>
        <color theme="1" tint="0.34998626667073579"/>
        <rFont val="Arial"/>
        <family val="2"/>
        <scheme val="minor"/>
      </rPr>
      <t xml:space="preserve">Complete this tab first as it will customize this reporting tool for your award. </t>
    </r>
    <r>
      <rPr>
        <b/>
        <sz val="9"/>
        <color theme="1" tint="0.34998626667073579"/>
        <rFont val="Arial"/>
        <family val="2"/>
        <scheme val="minor"/>
      </rPr>
      <t xml:space="preserve">Ensure the macros are enabled before you complete the information on this tab, by clicking the “Enable Content” button. </t>
    </r>
    <r>
      <rPr>
        <sz val="9"/>
        <color theme="1" tint="0.34998626667073579"/>
        <rFont val="Arial"/>
        <family val="2"/>
        <scheme val="minor"/>
      </rPr>
      <t xml:space="preserve">Input your institution and award data as requested.  Your award data should agree with the information listed in your CA and subsequent CSA(s).  Once you have entered all the required information including the number of CSAs in the Award Data box and select "RUN SETUP" you will start to enter information into each of the tabs starting with the CSA Cost Worksheet and then the CSA Budget Worksheet and then the Contract/Consultant Worksheet, etc.  Go in order of the worksheets from left to right.  If you need to add additional CSAs after "RUN SETUP" has run, use the "Add New CSA" Button on the CSA Cost Worksheet Tab. This button will allow you to add a new CSA table throughout the Tool.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</si>
</sst>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64" x14ac:knownFonts="1">
    <font>
      <sz val="9"/>
      <color theme="1" tint="0.34998626667073579"/>
      <name val="Arial"/>
      <family val="2"/>
      <scheme val="minor"/>
    </font>
    <font>
      <sz val="11"/>
      <color theme="1"/>
      <name val="Arial"/>
      <family val="2"/>
      <scheme val="minor"/>
    </font>
    <font>
      <sz val="10"/>
      <color theme="1" tint="0.34998626667073579"/>
      <name val="Arial"/>
      <family val="2"/>
      <scheme val="minor"/>
    </font>
    <font>
      <b/>
      <sz val="12"/>
      <color theme="2"/>
      <name val="Arial"/>
      <family val="2"/>
      <scheme val="minor"/>
    </font>
    <font>
      <b/>
      <sz val="12"/>
      <color theme="1" tint="0.34998626667073579"/>
      <name val="Arial"/>
      <family val="2"/>
      <scheme val="minor"/>
    </font>
    <font>
      <sz val="9"/>
      <color theme="1" tint="0.34998626667073579"/>
      <name val="Arial"/>
      <family val="2"/>
      <scheme val="minor"/>
    </font>
    <font>
      <b/>
      <sz val="9"/>
      <color theme="1" tint="0.34998626667073579"/>
      <name val="Arial"/>
      <family val="2"/>
      <scheme val="minor"/>
    </font>
    <font>
      <sz val="28"/>
      <color theme="1" tint="0.34998626667073579"/>
      <name val="Arial"/>
      <family val="2"/>
      <scheme val="major"/>
    </font>
    <font>
      <b/>
      <sz val="11"/>
      <color theme="4" tint="-0.24994659260841701"/>
      <name val="Arial"/>
      <family val="2"/>
      <scheme val="major"/>
    </font>
    <font>
      <b/>
      <sz val="11"/>
      <color theme="8"/>
      <name val="Arial"/>
      <family val="2"/>
      <scheme val="major"/>
    </font>
    <font>
      <b/>
      <sz val="11"/>
      <color theme="6"/>
      <name val="Arial"/>
      <family val="2"/>
      <scheme val="major"/>
    </font>
    <font>
      <b/>
      <sz val="14"/>
      <color theme="1" tint="0.34998626667073579"/>
      <name val="Arial"/>
      <family val="2"/>
      <scheme val="major"/>
    </font>
    <font>
      <sz val="20"/>
      <color theme="1" tint="0.34998626667073579"/>
      <name val="Arial"/>
      <family val="2"/>
      <scheme val="major"/>
    </font>
    <font>
      <b/>
      <sz val="11"/>
      <color rgb="FF57B09A"/>
      <name val="Arial"/>
      <family val="2"/>
      <scheme val="minor"/>
    </font>
    <font>
      <sz val="10"/>
      <color theme="1" tint="0.34998626667073579"/>
      <name val="Arial"/>
      <family val="2"/>
      <scheme val="major"/>
    </font>
    <font>
      <sz val="16"/>
      <color theme="1" tint="0.34998626667073579"/>
      <name val="Arial"/>
      <family val="2"/>
      <scheme val="major"/>
    </font>
    <font>
      <b/>
      <sz val="12"/>
      <color theme="1" tint="0.34998626667073579"/>
      <name val="Arial"/>
      <family val="2"/>
      <scheme val="major"/>
    </font>
    <font>
      <sz val="9"/>
      <color rgb="FFF17724"/>
      <name val="Arial"/>
      <family val="2"/>
      <scheme val="minor"/>
    </font>
    <font>
      <i/>
      <sz val="9"/>
      <color theme="1" tint="0.34998626667073579"/>
      <name val="Arial"/>
      <family val="2"/>
      <scheme val="minor"/>
    </font>
    <font>
      <b/>
      <sz val="11"/>
      <color theme="0" tint="-0.499984740745262"/>
      <name val="Arial"/>
      <family val="2"/>
      <scheme val="major"/>
    </font>
    <font>
      <sz val="10"/>
      <color rgb="FF000000"/>
      <name val="Arial"/>
      <family val="2"/>
    </font>
    <font>
      <sz val="18"/>
      <color theme="1" tint="0.34998626667073579"/>
      <name val="Arial"/>
      <family val="2"/>
      <scheme val="major"/>
    </font>
    <font>
      <sz val="14"/>
      <color theme="1" tint="0.34998626667073579"/>
      <name val="Arial"/>
      <family val="2"/>
      <scheme val="major"/>
    </font>
    <font>
      <sz val="17"/>
      <color theme="1" tint="0.34998626667073579"/>
      <name val="Arial"/>
      <family val="2"/>
      <scheme val="major"/>
    </font>
    <font>
      <sz val="11"/>
      <color rgb="FF0070C0"/>
      <name val="Arial"/>
      <family val="2"/>
      <scheme val="minor"/>
    </font>
    <font>
      <sz val="12"/>
      <color theme="1" tint="0.34998626667073579"/>
      <name val="Arial"/>
      <family val="2"/>
      <scheme val="minor"/>
    </font>
    <font>
      <i/>
      <sz val="10"/>
      <color theme="1" tint="0.34998626667073579"/>
      <name val="Arial"/>
      <family val="2"/>
      <scheme val="major"/>
    </font>
    <font>
      <i/>
      <sz val="10"/>
      <color theme="1" tint="0.34998626667073579"/>
      <name val="Arial"/>
      <family val="2"/>
      <scheme val="minor"/>
    </font>
    <font>
      <sz val="10"/>
      <color indexed="8"/>
      <name val="Arial"/>
      <family val="2"/>
    </font>
    <font>
      <sz val="11"/>
      <color indexed="8"/>
      <name val="Calibri"/>
      <family val="2"/>
    </font>
    <font>
      <i/>
      <sz val="9"/>
      <name val="Arial"/>
      <family val="2"/>
      <scheme val="minor"/>
    </font>
    <font>
      <b/>
      <sz val="18"/>
      <color theme="1" tint="0.34998626667073579"/>
      <name val="Arial"/>
      <family val="2"/>
      <scheme val="major"/>
    </font>
    <font>
      <b/>
      <sz val="16"/>
      <color theme="1" tint="0.34998626667073579"/>
      <name val="Arial"/>
      <family val="2"/>
      <scheme val="major"/>
    </font>
    <font>
      <sz val="9"/>
      <color rgb="FFFF0000"/>
      <name val="Arial"/>
      <family val="2"/>
      <scheme val="minor"/>
    </font>
    <font>
      <b/>
      <sz val="12"/>
      <color rgb="FF595959"/>
      <name val="Arial"/>
      <family val="2"/>
    </font>
    <font>
      <b/>
      <sz val="14"/>
      <color theme="1" tint="0.34998626667073579"/>
      <name val="Arial"/>
      <family val="2"/>
      <scheme val="minor"/>
    </font>
    <font>
      <b/>
      <sz val="8"/>
      <name val="Arial"/>
      <family val="2"/>
    </font>
    <font>
      <sz val="9"/>
      <color theme="0"/>
      <name val="Arial"/>
      <family val="2"/>
      <scheme val="minor"/>
    </font>
    <font>
      <sz val="9"/>
      <color theme="1" tint="0.34998626667073579"/>
      <name val="Arial"/>
      <family val="2"/>
      <scheme val="minor"/>
    </font>
    <font>
      <sz val="28"/>
      <color theme="1" tint="0.34998626667073579"/>
      <name val="Arial"/>
      <family val="2"/>
      <scheme val="major"/>
    </font>
    <font>
      <b/>
      <sz val="15"/>
      <color theme="1" tint="0.34998626667073579"/>
      <name val="Arial"/>
      <family val="2"/>
      <scheme val="major"/>
    </font>
    <font>
      <sz val="18"/>
      <color theme="1" tint="0.34998626667073579"/>
      <name val="Arial"/>
      <family val="2"/>
      <scheme val="major"/>
    </font>
    <font>
      <sz val="16"/>
      <color theme="1" tint="0.34998626667073579"/>
      <name val="Arial"/>
      <family val="2"/>
      <scheme val="major"/>
    </font>
    <font>
      <b/>
      <sz val="14"/>
      <color theme="1" tint="0.34998626667073579"/>
      <name val="Arial"/>
      <family val="2"/>
      <scheme val="major"/>
    </font>
    <font>
      <sz val="10"/>
      <color theme="1" tint="0.34998626667073579"/>
      <name val="Arial"/>
      <family val="2"/>
      <scheme val="major"/>
    </font>
    <font>
      <b/>
      <sz val="10"/>
      <color theme="1" tint="0.34998626667073579"/>
      <name val="Arial"/>
      <family val="2"/>
      <scheme val="major"/>
    </font>
    <font>
      <b/>
      <sz val="10"/>
      <color theme="0"/>
      <name val="Arial"/>
      <family val="2"/>
      <scheme val="minor"/>
    </font>
    <font>
      <sz val="10"/>
      <name val="Arial"/>
      <family val="2"/>
      <scheme val="minor"/>
    </font>
    <font>
      <i/>
      <sz val="8"/>
      <name val="Arial"/>
      <family val="2"/>
      <scheme val="minor"/>
    </font>
    <font>
      <b/>
      <i/>
      <sz val="9"/>
      <color theme="1" tint="0.34998626667073579"/>
      <name val="Arial"/>
      <family val="2"/>
      <scheme val="minor"/>
    </font>
    <font>
      <sz val="9"/>
      <name val="Arial"/>
      <family val="2"/>
      <scheme val="minor"/>
    </font>
    <font>
      <i/>
      <sz val="10"/>
      <color theme="0" tint="-0.499984740745262"/>
      <name val="Arial"/>
      <family val="2"/>
      <scheme val="minor"/>
    </font>
    <font>
      <b/>
      <sz val="11"/>
      <color theme="4" tint="-0.499984740745262"/>
      <name val="Arial"/>
      <family val="2"/>
      <scheme val="major"/>
    </font>
    <font>
      <b/>
      <sz val="11"/>
      <color theme="3" tint="9.9978637043366805E-2"/>
      <name val="Arial"/>
      <family val="2"/>
      <scheme val="major"/>
    </font>
    <font>
      <b/>
      <sz val="11"/>
      <color theme="6" tint="-0.499984740745262"/>
      <name val="Arial"/>
      <family val="2"/>
      <scheme val="major"/>
    </font>
    <font>
      <b/>
      <sz val="11"/>
      <color theme="8" tint="-0.499984740745262"/>
      <name val="Arial"/>
      <family val="2"/>
      <scheme val="major"/>
    </font>
    <font>
      <b/>
      <sz val="11"/>
      <color theme="5" tint="-0.499984740745262"/>
      <name val="Arial"/>
      <family val="2"/>
      <scheme val="major"/>
    </font>
    <font>
      <b/>
      <sz val="11"/>
      <color theme="9" tint="-0.499984740745262"/>
      <name val="Arial"/>
      <family val="2"/>
      <scheme val="major"/>
    </font>
    <font>
      <b/>
      <sz val="11"/>
      <color theme="5" tint="-0.499984740745262"/>
      <name val="Arial"/>
      <family val="2"/>
      <scheme val="minor"/>
    </font>
    <font>
      <sz val="16"/>
      <color theme="1" tint="0.249977111117893"/>
      <name val="Arial"/>
      <family val="2"/>
      <scheme val="major"/>
    </font>
    <font>
      <b/>
      <sz val="11"/>
      <color theme="1" tint="0.249977111117893"/>
      <name val="Arial"/>
      <family val="2"/>
      <scheme val="major"/>
    </font>
    <font>
      <b/>
      <sz val="10"/>
      <color theme="4" tint="-0.499984740745262"/>
      <name val="Arial"/>
      <family val="2"/>
      <scheme val="major"/>
    </font>
    <font>
      <b/>
      <sz val="8"/>
      <color theme="4" tint="-0.499984740745262"/>
      <name val="Arial"/>
      <family val="2"/>
      <scheme val="major"/>
    </font>
    <font>
      <b/>
      <sz val="10"/>
      <name val="Arial"/>
      <family val="2"/>
      <scheme val="minor"/>
    </font>
  </fonts>
  <fills count="23">
    <fill>
      <patternFill patternType="none"/>
    </fill>
    <fill>
      <patternFill patternType="gray125"/>
    </fill>
    <fill>
      <patternFill patternType="solid">
        <fgColor theme="1" tint="0.34998626667073579"/>
        <bgColor indexed="64"/>
      </patternFill>
    </fill>
    <fill>
      <patternFill patternType="solid">
        <fgColor theme="1" tint="0.34998626667073579"/>
        <bgColor theme="1" tint="0.34998626667073579"/>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theme="2" tint="-9.9948118533890809E-2"/>
        <bgColor indexed="64"/>
      </patternFill>
    </fill>
    <fill>
      <patternFill patternType="solid">
        <fgColor rgb="FF595959"/>
        <bgColor indexed="64"/>
      </patternFill>
    </fill>
    <fill>
      <patternFill patternType="solid">
        <fgColor rgb="FF57B09A"/>
        <bgColor indexed="64"/>
      </patternFill>
    </fill>
    <fill>
      <patternFill patternType="solid">
        <fgColor rgb="FFFFFF99"/>
        <bgColor indexed="64"/>
      </patternFill>
    </fill>
    <fill>
      <patternFill patternType="solid">
        <fgColor rgb="FFB4DAE7"/>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4659260841701"/>
        <bgColor indexed="64"/>
      </patternFill>
    </fill>
    <fill>
      <patternFill patternType="solid">
        <fgColor theme="1"/>
        <bgColor indexed="64"/>
      </patternFill>
    </fill>
    <fill>
      <patternFill patternType="solid">
        <fgColor theme="3" tint="9.9978637043366805E-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9" tint="-0.499984740745262"/>
        <bgColor indexed="64"/>
      </patternFill>
    </fill>
  </fills>
  <borders count="114">
    <border>
      <left/>
      <right/>
      <top/>
      <bottom/>
      <diagonal/>
    </border>
    <border>
      <left style="thin">
        <color rgb="FF7F7F7F"/>
      </left>
      <right style="thin">
        <color rgb="FF7F7F7F"/>
      </right>
      <top style="thin">
        <color rgb="FF7F7F7F"/>
      </top>
      <bottom style="thin">
        <color rgb="FF7F7F7F"/>
      </bottom>
      <diagonal/>
    </border>
    <border>
      <left/>
      <right/>
      <top style="thin">
        <color theme="1" tint="0.499984740745262"/>
      </top>
      <bottom/>
      <diagonal/>
    </border>
    <border>
      <left/>
      <right/>
      <top/>
      <bottom style="thin">
        <color theme="1" tint="0.499984740745262"/>
      </bottom>
      <diagonal/>
    </border>
    <border>
      <left/>
      <right/>
      <top style="thin">
        <color theme="0" tint="-0.24994659260841701"/>
      </top>
      <bottom/>
      <diagonal/>
    </border>
    <border>
      <left/>
      <right style="thin">
        <color theme="1" tint="0.499984740745262"/>
      </right>
      <top/>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style="medium">
        <color theme="4"/>
      </top>
      <bottom style="medium">
        <color theme="4"/>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bottom/>
      <diagonal/>
    </border>
    <border>
      <left/>
      <right/>
      <top style="thin">
        <color theme="0" tint="-0.24994659260841701"/>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right style="thin">
        <color indexed="64"/>
      </right>
      <top style="medium">
        <color theme="0" tint="-0.499984740745262"/>
      </top>
      <bottom/>
      <diagonal/>
    </border>
    <border>
      <left/>
      <right style="thin">
        <color indexed="64"/>
      </right>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top/>
      <bottom style="medium">
        <color indexed="64"/>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medium">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theme="0" tint="-0.499984740745262"/>
      </left>
      <right style="medium">
        <color theme="0" tint="-0.499984740745262"/>
      </right>
      <top style="medium">
        <color theme="0" tint="-0.499984740745262"/>
      </top>
      <bottom/>
      <diagonal/>
    </border>
    <border>
      <left style="medium">
        <color indexed="64"/>
      </left>
      <right style="medium">
        <color indexed="64"/>
      </right>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indexed="64"/>
      </top>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diagonal/>
    </border>
    <border>
      <left style="medium">
        <color indexed="64"/>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right/>
      <top style="medium">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34998626667073579"/>
      </right>
      <top style="medium">
        <color indexed="64"/>
      </top>
      <bottom style="thin">
        <color theme="0" tint="-0.499984740745262"/>
      </bottom>
      <diagonal/>
    </border>
    <border>
      <left style="thin">
        <color theme="0" tint="-0.499984740745262"/>
      </left>
      <right/>
      <top style="thin">
        <color theme="0"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499984740745262"/>
      </left>
      <right/>
      <top style="thin">
        <color theme="0" tint="-0.499984740745262"/>
      </top>
      <bottom style="medium">
        <color theme="1"/>
      </bottom>
      <diagonal/>
    </border>
    <border>
      <left/>
      <right/>
      <top style="thin">
        <color theme="0" tint="-0.499984740745262"/>
      </top>
      <bottom style="medium">
        <color theme="1"/>
      </bottom>
      <diagonal/>
    </border>
    <border>
      <left/>
      <right style="thin">
        <color theme="0" tint="-0.499984740745262"/>
      </right>
      <top style="thin">
        <color theme="0" tint="-0.499984740745262"/>
      </top>
      <bottom style="medium">
        <color theme="1"/>
      </bottom>
      <diagonal/>
    </border>
    <border>
      <left style="thin">
        <color theme="0" tint="-0.34998626667073579"/>
      </left>
      <right/>
      <top style="medium">
        <color indexed="64"/>
      </top>
      <bottom style="thin">
        <color theme="0" tint="-0.34998626667073579"/>
      </bottom>
      <diagonal/>
    </border>
    <border>
      <left style="thin">
        <color theme="0" tint="-0.499984740745262"/>
      </left>
      <right style="thin">
        <color theme="0" tint="-0.499984740745262"/>
      </right>
      <top style="medium">
        <color theme="1"/>
      </top>
      <bottom style="thin">
        <color theme="0" tint="-0.499984740745262"/>
      </bottom>
      <diagonal/>
    </border>
    <border>
      <left style="medium">
        <color theme="1"/>
      </left>
      <right/>
      <top/>
      <bottom/>
      <diagonal/>
    </border>
    <border>
      <left style="thin">
        <color theme="0" tint="-0.499984740745262"/>
      </left>
      <right/>
      <top style="medium">
        <color theme="1"/>
      </top>
      <bottom style="thin">
        <color theme="0" tint="-0.499984740745262"/>
      </bottom>
      <diagonal/>
    </border>
    <border>
      <left style="thin">
        <color theme="0" tint="-0.499984740745262"/>
      </left>
      <right style="medium">
        <color theme="1"/>
      </right>
      <top style="thin">
        <color theme="0" tint="-0.499984740745262"/>
      </top>
      <bottom style="thin">
        <color theme="0" tint="-0.499984740745262"/>
      </bottom>
      <diagonal/>
    </border>
    <border>
      <left/>
      <right style="medium">
        <color theme="1"/>
      </right>
      <top style="thin">
        <color theme="0" tint="-0.499984740745262"/>
      </top>
      <bottom style="thin">
        <color theme="0" tint="-0.499984740745262"/>
      </bottom>
      <diagonal/>
    </border>
    <border>
      <left style="medium">
        <color theme="0" tint="-0.499984740745262"/>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24994659260841701"/>
      </bottom>
      <diagonal/>
    </border>
    <border>
      <left/>
      <right/>
      <top style="thin">
        <color theme="0" tint="-0.499984740745262"/>
      </top>
      <bottom style="thin">
        <color theme="0" tint="-0.24994659260841701"/>
      </bottom>
      <diagonal/>
    </border>
    <border>
      <left style="thin">
        <color theme="0" tint="-0.499984740745262"/>
      </left>
      <right style="medium">
        <color theme="0" tint="-0.499984740745262"/>
      </right>
      <top style="thin">
        <color theme="0" tint="-0.24994659260841701"/>
      </top>
      <bottom style="thin">
        <color theme="0" tint="-0.24994659260841701"/>
      </bottom>
      <diagonal/>
    </border>
    <border>
      <left/>
      <right style="thin">
        <color theme="0" tint="-0.499984740745262"/>
      </right>
      <top style="thin">
        <color theme="0" tint="-0.24994659260841701"/>
      </top>
      <bottom style="thin">
        <color theme="0" tint="-0.499984740745262"/>
      </bottom>
      <diagonal/>
    </border>
    <border>
      <left style="thin">
        <color theme="0" tint="-0.499984740745262"/>
      </left>
      <right style="medium">
        <color theme="0" tint="-0.499984740745262"/>
      </right>
      <top style="thin">
        <color theme="0" tint="-0.24994659260841701"/>
      </top>
      <bottom style="thin">
        <color theme="0" tint="-0.499984740745262"/>
      </bottom>
      <diagonal/>
    </border>
    <border>
      <left/>
      <right/>
      <top style="thin">
        <color auto="1"/>
      </top>
      <bottom style="thin">
        <color auto="1"/>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34998626667073579"/>
      </left>
      <right style="thin">
        <color theme="0" tint="-0.34998626667073579"/>
      </right>
      <top style="thin">
        <color theme="0" tint="-0.499984740745262"/>
      </top>
      <bottom/>
      <diagonal/>
    </border>
    <border>
      <left style="medium">
        <color indexed="64"/>
      </left>
      <right style="medium">
        <color theme="0" tint="-0.499984740745262"/>
      </right>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theme="0" tint="-0.499984740745262"/>
      </left>
      <right style="medium">
        <color theme="0" tint="-0.499984740745262"/>
      </right>
      <top/>
      <bottom style="medium">
        <color theme="8"/>
      </bottom>
      <diagonal/>
    </border>
    <border>
      <left style="thin">
        <color theme="0" tint="-0.34998626667073579"/>
      </left>
      <right style="thin">
        <color theme="0" tint="-0.499984740745262"/>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3">
    <xf numFmtId="0" fontId="0" fillId="0" borderId="0">
      <alignment vertical="center"/>
    </xf>
    <xf numFmtId="0" fontId="7" fillId="0" borderId="0" applyNumberFormat="0" applyFill="0" applyBorder="0" applyAlignment="0" applyProtection="0"/>
    <xf numFmtId="164" fontId="1" fillId="0" borderId="0" applyFont="0" applyFill="0" applyBorder="0" applyProtection="0">
      <alignment vertical="center"/>
    </xf>
    <xf numFmtId="0" fontId="11" fillId="0" borderId="0" applyNumberFormat="0" applyFill="0" applyAlignment="0" applyProtection="0"/>
    <xf numFmtId="0" fontId="8" fillId="0" borderId="0" applyNumberFormat="0" applyFill="0" applyBorder="0" applyProtection="0"/>
    <xf numFmtId="0" fontId="9" fillId="0" borderId="0" applyNumberFormat="0" applyFill="0" applyBorder="0" applyProtection="0"/>
    <xf numFmtId="0" fontId="10" fillId="0" borderId="0" applyNumberFormat="0" applyFill="0" applyBorder="0" applyProtection="0"/>
    <xf numFmtId="14" fontId="3" fillId="3" borderId="1" applyBorder="0" applyProtection="0">
      <alignment horizontal="center" vertical="center"/>
    </xf>
    <xf numFmtId="0" fontId="2" fillId="2" borderId="0" applyNumberFormat="0" applyFont="0" applyBorder="0" applyAlignment="0" applyProtection="0"/>
    <xf numFmtId="0" fontId="4" fillId="0" borderId="0" applyNumberFormat="0" applyFill="0" applyBorder="0" applyProtection="0">
      <alignment horizontal="right" vertical="center"/>
    </xf>
    <xf numFmtId="0" fontId="2" fillId="4" borderId="0" applyNumberFormat="0" applyFont="0" applyBorder="0" applyAlignment="0" applyProtection="0"/>
    <xf numFmtId="0" fontId="2" fillId="5" borderId="0" applyNumberFormat="0" applyFont="0" applyBorder="0" applyAlignment="0" applyProtection="0"/>
    <xf numFmtId="0" fontId="2" fillId="6" borderId="0" applyNumberFormat="0" applyFont="0" applyBorder="0" applyAlignment="0" applyProtection="0"/>
    <xf numFmtId="0" fontId="2" fillId="5" borderId="2" applyNumberFormat="0" applyFont="0" applyFill="0" applyAlignment="0" applyProtection="0"/>
    <xf numFmtId="0" fontId="2" fillId="5" borderId="3" applyNumberFormat="0" applyFont="0" applyFill="0" applyAlignment="0" applyProtection="0"/>
    <xf numFmtId="165" fontId="2" fillId="0" borderId="2" applyFont="0" applyFill="0" applyBorder="0" applyProtection="0">
      <alignment vertical="center"/>
    </xf>
    <xf numFmtId="0" fontId="6" fillId="0" borderId="4" applyNumberFormat="0" applyFill="0" applyAlignment="0" applyProtection="0">
      <alignment vertical="center"/>
    </xf>
    <xf numFmtId="0" fontId="5" fillId="0" borderId="0" applyNumberFormat="0" applyFill="0" applyBorder="0" applyAlignment="0" applyProtection="0">
      <alignment vertical="center"/>
    </xf>
    <xf numFmtId="0" fontId="6" fillId="7" borderId="0" applyAlignment="0" applyProtection="0">
      <alignment vertical="center"/>
    </xf>
    <xf numFmtId="0" fontId="2" fillId="5" borderId="5" applyNumberFormat="0" applyFont="0" applyFill="0" applyAlignment="0" applyProtection="0"/>
    <xf numFmtId="0" fontId="6" fillId="0" borderId="0" applyNumberFormat="0" applyFill="0" applyBorder="0" applyProtection="0">
      <alignment vertical="top"/>
    </xf>
    <xf numFmtId="0" fontId="6" fillId="0" borderId="6" applyNumberFormat="0" applyFont="0" applyFill="0" applyAlignment="0" applyProtection="0">
      <alignment horizontal="center"/>
    </xf>
    <xf numFmtId="0" fontId="28" fillId="0" borderId="0"/>
  </cellStyleXfs>
  <cellXfs count="461">
    <xf numFmtId="0" fontId="0" fillId="0" borderId="0" xfId="0">
      <alignment vertical="center"/>
    </xf>
    <xf numFmtId="0" fontId="0" fillId="2" borderId="0" xfId="8" applyFont="1"/>
    <xf numFmtId="164" fontId="0" fillId="2" borderId="0" xfId="2" applyFont="1" applyFill="1">
      <alignment vertical="center"/>
    </xf>
    <xf numFmtId="164" fontId="0" fillId="0" borderId="0" xfId="2" applyFont="1">
      <alignment vertical="center"/>
    </xf>
    <xf numFmtId="0" fontId="9" fillId="0" borderId="0" xfId="5" applyBorder="1"/>
    <xf numFmtId="0" fontId="6" fillId="0" borderId="0" xfId="20" applyBorder="1">
      <alignment vertical="top"/>
    </xf>
    <xf numFmtId="164" fontId="6" fillId="0" borderId="0" xfId="20" applyNumberFormat="1" applyBorder="1">
      <alignment vertical="top"/>
    </xf>
    <xf numFmtId="0" fontId="6" fillId="0" borderId="0" xfId="20" applyBorder="1" applyAlignment="1"/>
    <xf numFmtId="0" fontId="0" fillId="0" borderId="0" xfId="19" applyFont="1" applyFill="1" applyBorder="1" applyAlignment="1">
      <alignment vertical="center"/>
    </xf>
    <xf numFmtId="0" fontId="11" fillId="0" borderId="0" xfId="3" applyBorder="1" applyAlignment="1"/>
    <xf numFmtId="0" fontId="0" fillId="0" borderId="0" xfId="0" applyAlignment="1">
      <alignment vertical="center"/>
    </xf>
    <xf numFmtId="0" fontId="0" fillId="8" borderId="0" xfId="8" applyFont="1" applyFill="1"/>
    <xf numFmtId="164" fontId="0" fillId="8" borderId="0" xfId="2" applyFont="1" applyFill="1">
      <alignment vertical="center"/>
    </xf>
    <xf numFmtId="14" fontId="6" fillId="0" borderId="0" xfId="20" applyNumberFormat="1" applyBorder="1" applyAlignment="1">
      <alignment horizontal="center" wrapText="1"/>
    </xf>
    <xf numFmtId="0" fontId="6" fillId="0" borderId="0" xfId="20" applyBorder="1" applyAlignment="1">
      <alignment horizontal="center" wrapText="1"/>
    </xf>
    <xf numFmtId="0" fontId="5" fillId="0" borderId="0" xfId="14" applyFont="1" applyFill="1" applyBorder="1" applyAlignment="1"/>
    <xf numFmtId="164" fontId="0" fillId="0" borderId="0" xfId="14" applyNumberFormat="1" applyFont="1" applyFill="1" applyBorder="1" applyAlignment="1">
      <alignment vertical="center"/>
    </xf>
    <xf numFmtId="164" fontId="0" fillId="0" borderId="0" xfId="2" applyFont="1" applyFill="1" applyBorder="1">
      <alignment vertical="center"/>
    </xf>
    <xf numFmtId="0" fontId="13" fillId="0" borderId="0" xfId="20" applyFont="1" applyFill="1" applyBorder="1">
      <alignment vertical="top"/>
    </xf>
    <xf numFmtId="0" fontId="7" fillId="0" borderId="0" xfId="1" applyAlignment="1">
      <alignment vertical="center"/>
    </xf>
    <xf numFmtId="0" fontId="8" fillId="0" borderId="0" xfId="4" applyBorder="1" applyAlignment="1">
      <alignment horizontal="left" wrapText="1"/>
    </xf>
    <xf numFmtId="0" fontId="6" fillId="10" borderId="0" xfId="17" applyFont="1" applyFill="1" applyBorder="1" applyAlignment="1">
      <alignment horizontal="right" vertical="center"/>
    </xf>
    <xf numFmtId="0" fontId="0" fillId="0" borderId="0" xfId="0" applyBorder="1">
      <alignment vertical="center"/>
    </xf>
    <xf numFmtId="0" fontId="6" fillId="11" borderId="0" xfId="17" applyFont="1" applyFill="1" applyBorder="1" applyAlignment="1">
      <alignment horizontal="right" vertical="center"/>
    </xf>
    <xf numFmtId="0" fontId="6" fillId="12" borderId="0" xfId="17" applyFont="1" applyFill="1" applyBorder="1" applyAlignment="1">
      <alignment horizontal="right" vertical="center"/>
    </xf>
    <xf numFmtId="0" fontId="0" fillId="0" borderId="0" xfId="17" applyFont="1" applyBorder="1" applyAlignment="1">
      <alignment vertical="top"/>
    </xf>
    <xf numFmtId="0" fontId="6" fillId="0" borderId="4" xfId="16" applyBorder="1" applyAlignment="1">
      <alignment horizontal="left" vertical="top"/>
    </xf>
    <xf numFmtId="0" fontId="0" fillId="4" borderId="15" xfId="13" applyFont="1" applyFill="1" applyBorder="1"/>
    <xf numFmtId="0" fontId="0" fillId="4" borderId="17" xfId="10" applyFont="1" applyBorder="1"/>
    <xf numFmtId="0" fontId="0" fillId="4" borderId="19" xfId="14" applyFont="1" applyFill="1" applyBorder="1"/>
    <xf numFmtId="0" fontId="16" fillId="0" borderId="0" xfId="3" applyFont="1" applyFill="1" applyBorder="1" applyAlignment="1">
      <alignment horizontal="left"/>
    </xf>
    <xf numFmtId="0" fontId="6" fillId="0" borderId="0" xfId="17" applyFont="1" applyFill="1" applyBorder="1" applyAlignment="1">
      <alignment horizontal="right" vertical="center"/>
    </xf>
    <xf numFmtId="0" fontId="0" fillId="0" borderId="0" xfId="0" applyFill="1">
      <alignment vertical="center"/>
    </xf>
    <xf numFmtId="0" fontId="11" fillId="0" borderId="0" xfId="3" applyFill="1" applyBorder="1" applyAlignment="1"/>
    <xf numFmtId="164" fontId="0" fillId="0" borderId="0" xfId="2" applyFont="1" applyFill="1">
      <alignment vertical="center"/>
    </xf>
    <xf numFmtId="0" fontId="0" fillId="0" borderId="0" xfId="0" applyFill="1" applyAlignment="1">
      <alignment horizontal="left" vertical="center"/>
    </xf>
    <xf numFmtId="0" fontId="6" fillId="0" borderId="0" xfId="17" applyFont="1" applyBorder="1" applyAlignment="1">
      <alignment horizontal="right" vertical="center"/>
    </xf>
    <xf numFmtId="0" fontId="6" fillId="0" borderId="16" xfId="13" applyFont="1" applyFill="1" applyBorder="1" applyAlignment="1">
      <alignment horizontal="right"/>
    </xf>
    <xf numFmtId="0" fontId="6" fillId="0" borderId="20" xfId="14" applyFont="1" applyFill="1" applyBorder="1" applyAlignment="1">
      <alignment horizontal="right"/>
    </xf>
    <xf numFmtId="164" fontId="0" fillId="0" borderId="0" xfId="0" applyNumberFormat="1">
      <alignment vertical="center"/>
    </xf>
    <xf numFmtId="0" fontId="6" fillId="0" borderId="20" xfId="17" applyFont="1" applyBorder="1" applyAlignment="1">
      <alignment horizontal="right" vertical="center"/>
    </xf>
    <xf numFmtId="0" fontId="6" fillId="0" borderId="4" xfId="16" applyBorder="1" applyAlignment="1">
      <alignment horizontal="left" vertical="top"/>
    </xf>
    <xf numFmtId="0" fontId="12" fillId="0" borderId="0" xfId="1" applyFont="1" applyAlignment="1">
      <alignment vertical="center"/>
    </xf>
    <xf numFmtId="0" fontId="0" fillId="4" borderId="23" xfId="10" applyFont="1" applyBorder="1"/>
    <xf numFmtId="0" fontId="18" fillId="0" borderId="24" xfId="16" applyFont="1" applyBorder="1" applyAlignment="1">
      <alignment horizontal="left" vertical="top"/>
    </xf>
    <xf numFmtId="0" fontId="0" fillId="0" borderId="0" xfId="13" applyNumberFormat="1" applyFont="1" applyFill="1" applyBorder="1" applyAlignment="1">
      <alignment vertical="center"/>
    </xf>
    <xf numFmtId="0" fontId="18" fillId="0" borderId="0" xfId="13" applyNumberFormat="1" applyFont="1" applyFill="1" applyBorder="1" applyAlignment="1">
      <alignment vertical="center"/>
    </xf>
    <xf numFmtId="164" fontId="18" fillId="0" borderId="0" xfId="13" applyNumberFormat="1" applyFont="1" applyFill="1" applyBorder="1" applyAlignment="1">
      <alignment horizontal="left" vertical="center"/>
    </xf>
    <xf numFmtId="164" fontId="0" fillId="0" borderId="0" xfId="13" applyNumberFormat="1" applyFont="1" applyFill="1" applyBorder="1" applyAlignment="1">
      <alignment horizontal="left" vertical="center"/>
    </xf>
    <xf numFmtId="49" fontId="12" fillId="0" borderId="0" xfId="1" applyNumberFormat="1" applyFont="1" applyAlignment="1">
      <alignment horizontal="left" vertical="center"/>
    </xf>
    <xf numFmtId="44" fontId="0" fillId="10" borderId="12" xfId="13" applyNumberFormat="1" applyFont="1" applyFill="1" applyBorder="1" applyAlignment="1" applyProtection="1">
      <alignment vertical="center"/>
      <protection locked="0"/>
    </xf>
    <xf numFmtId="44" fontId="6" fillId="12" borderId="12" xfId="13" applyNumberFormat="1" applyFont="1" applyFill="1" applyBorder="1" applyAlignment="1">
      <alignment vertical="center"/>
    </xf>
    <xf numFmtId="0" fontId="0" fillId="13" borderId="0" xfId="13" applyFont="1" applyFill="1" applyBorder="1"/>
    <xf numFmtId="0" fontId="6" fillId="13" borderId="0" xfId="17" applyFont="1" applyFill="1" applyBorder="1" applyAlignment="1">
      <alignment horizontal="left" vertical="top"/>
    </xf>
    <xf numFmtId="164" fontId="18" fillId="13" borderId="0" xfId="2" applyFont="1" applyFill="1" applyBorder="1" applyAlignment="1">
      <alignment horizontal="left" vertical="top"/>
    </xf>
    <xf numFmtId="0" fontId="0" fillId="0" borderId="0" xfId="17" applyFont="1" applyBorder="1" applyProtection="1">
      <alignment vertical="center"/>
    </xf>
    <xf numFmtId="0" fontId="0" fillId="0" borderId="0" xfId="16" applyFont="1" applyBorder="1" applyProtection="1">
      <alignment vertical="center"/>
    </xf>
    <xf numFmtId="0" fontId="0" fillId="13" borderId="0" xfId="19" applyFont="1" applyFill="1" applyBorder="1" applyAlignment="1">
      <alignment vertical="center"/>
    </xf>
    <xf numFmtId="0" fontId="0" fillId="13" borderId="0" xfId="11" applyFont="1" applyFill="1" applyBorder="1"/>
    <xf numFmtId="0" fontId="6" fillId="13" borderId="0" xfId="17" applyFont="1" applyFill="1" applyBorder="1" applyAlignment="1">
      <alignment horizontal="right" vertical="center"/>
    </xf>
    <xf numFmtId="0" fontId="18" fillId="13" borderId="0" xfId="13" applyNumberFormat="1" applyFont="1" applyFill="1" applyBorder="1" applyAlignment="1" applyProtection="1">
      <alignment vertical="center"/>
      <protection locked="0"/>
    </xf>
    <xf numFmtId="0" fontId="18" fillId="13" borderId="0" xfId="13" applyNumberFormat="1" applyFont="1" applyFill="1" applyBorder="1" applyAlignment="1">
      <alignment vertical="center"/>
    </xf>
    <xf numFmtId="0" fontId="0" fillId="13" borderId="0" xfId="0" applyFill="1" applyBorder="1">
      <alignment vertical="center"/>
    </xf>
    <xf numFmtId="0" fontId="6" fillId="13" borderId="0" xfId="0" applyFont="1" applyFill="1" applyAlignment="1">
      <alignment horizontal="center" vertical="center"/>
    </xf>
    <xf numFmtId="0" fontId="0" fillId="12" borderId="35" xfId="0" applyFill="1" applyBorder="1" applyAlignment="1" applyProtection="1">
      <alignment horizontal="center" vertical="center"/>
    </xf>
    <xf numFmtId="0" fontId="25" fillId="0" borderId="0" xfId="0" applyFont="1">
      <alignment vertical="center"/>
    </xf>
    <xf numFmtId="44" fontId="5" fillId="11" borderId="12" xfId="15" applyNumberFormat="1" applyFont="1" applyFill="1" applyBorder="1">
      <alignment vertical="center"/>
    </xf>
    <xf numFmtId="44" fontId="6" fillId="12" borderId="12" xfId="16" applyNumberFormat="1" applyFill="1" applyBorder="1" applyProtection="1">
      <alignment vertical="center"/>
    </xf>
    <xf numFmtId="44" fontId="6" fillId="12" borderId="12" xfId="16" applyNumberFormat="1" applyFont="1" applyFill="1" applyBorder="1" applyProtection="1">
      <alignment vertical="center"/>
    </xf>
    <xf numFmtId="44" fontId="6" fillId="12" borderId="12" xfId="15" applyNumberFormat="1" applyFont="1" applyFill="1" applyBorder="1">
      <alignment vertical="center"/>
    </xf>
    <xf numFmtId="44" fontId="6" fillId="12" borderId="12" xfId="13" applyNumberFormat="1" applyFont="1" applyFill="1" applyBorder="1" applyAlignment="1" applyProtection="1">
      <alignment vertical="center"/>
    </xf>
    <xf numFmtId="0" fontId="6" fillId="0" borderId="14" xfId="16" applyBorder="1" applyProtection="1">
      <alignment vertical="center"/>
    </xf>
    <xf numFmtId="0" fontId="29" fillId="0" borderId="39" xfId="22" applyFont="1" applyFill="1" applyBorder="1" applyAlignment="1">
      <alignment wrapText="1"/>
    </xf>
    <xf numFmtId="0" fontId="0" fillId="0" borderId="0" xfId="12" applyFont="1" applyFill="1" applyBorder="1"/>
    <xf numFmtId="0" fontId="0" fillId="0" borderId="0" xfId="13" applyNumberFormat="1" applyFont="1" applyFill="1" applyBorder="1" applyAlignment="1" applyProtection="1">
      <alignment horizontal="left" vertical="center"/>
      <protection locked="0"/>
    </xf>
    <xf numFmtId="44" fontId="5" fillId="10" borderId="12" xfId="13" applyNumberFormat="1" applyFont="1" applyFill="1" applyBorder="1" applyAlignment="1" applyProtection="1">
      <alignment vertical="center"/>
      <protection locked="0"/>
    </xf>
    <xf numFmtId="0" fontId="0" fillId="13" borderId="0" xfId="0" applyFill="1">
      <alignment vertical="center"/>
    </xf>
    <xf numFmtId="0" fontId="0" fillId="13" borderId="0" xfId="10" applyFont="1" applyFill="1" applyBorder="1"/>
    <xf numFmtId="0" fontId="6" fillId="13" borderId="0" xfId="17" applyFont="1" applyFill="1" applyBorder="1" applyProtection="1">
      <alignment vertical="center"/>
    </xf>
    <xf numFmtId="44" fontId="6" fillId="13" borderId="0" xfId="16" applyNumberFormat="1" applyFont="1" applyFill="1" applyBorder="1" applyProtection="1">
      <alignment vertical="center"/>
    </xf>
    <xf numFmtId="0" fontId="6" fillId="0" borderId="0" xfId="17" applyFont="1" applyFill="1" applyBorder="1" applyAlignment="1">
      <alignment horizontal="center" vertical="center"/>
    </xf>
    <xf numFmtId="0" fontId="21" fillId="0" borderId="0" xfId="1" applyFont="1" applyAlignment="1">
      <alignment vertical="center"/>
    </xf>
    <xf numFmtId="0" fontId="6" fillId="0" borderId="16" xfId="13" applyFont="1" applyFill="1" applyBorder="1" applyAlignment="1">
      <alignment horizontal="left" vertical="top"/>
    </xf>
    <xf numFmtId="0" fontId="6" fillId="0" borderId="0" xfId="20" applyBorder="1" applyAlignment="1">
      <alignment horizontal="center"/>
    </xf>
    <xf numFmtId="0" fontId="14" fillId="0" borderId="0" xfId="3" applyFont="1" applyBorder="1" applyAlignment="1">
      <alignment horizontal="left" vertical="top" wrapText="1"/>
    </xf>
    <xf numFmtId="0" fontId="21" fillId="0" borderId="0" xfId="1" applyFont="1" applyAlignment="1">
      <alignment horizontal="left" vertical="center"/>
    </xf>
    <xf numFmtId="49" fontId="21" fillId="0" borderId="0" xfId="1" applyNumberFormat="1" applyFont="1" applyAlignment="1">
      <alignment horizontal="left" vertical="center"/>
    </xf>
    <xf numFmtId="0" fontId="22" fillId="0" borderId="0" xfId="1" applyFont="1" applyAlignment="1">
      <alignment horizontal="left" vertical="center"/>
    </xf>
    <xf numFmtId="0" fontId="19" fillId="0" borderId="0" xfId="4" applyFont="1" applyBorder="1" applyAlignment="1">
      <alignment horizontal="left" wrapText="1"/>
    </xf>
    <xf numFmtId="0" fontId="23" fillId="0" borderId="0" xfId="1" applyFont="1" applyAlignment="1">
      <alignment vertical="center"/>
    </xf>
    <xf numFmtId="0" fontId="4" fillId="0" borderId="0" xfId="0" applyFont="1" applyFill="1" applyAlignment="1">
      <alignment horizontal="left" vertical="center"/>
    </xf>
    <xf numFmtId="164" fontId="6" fillId="0" borderId="9" xfId="20" applyNumberFormat="1" applyBorder="1" applyAlignment="1">
      <alignment horizontal="center" vertical="top"/>
    </xf>
    <xf numFmtId="164" fontId="6" fillId="0" borderId="8" xfId="20" applyNumberFormat="1" applyBorder="1" applyAlignment="1">
      <alignment horizontal="center" vertical="top"/>
    </xf>
    <xf numFmtId="164" fontId="6" fillId="0" borderId="36" xfId="20" applyNumberFormat="1" applyBorder="1" applyAlignment="1">
      <alignment horizontal="center" vertical="top"/>
    </xf>
    <xf numFmtId="0" fontId="6" fillId="0" borderId="0" xfId="20" applyBorder="1" applyAlignment="1">
      <alignment horizontal="left"/>
    </xf>
    <xf numFmtId="0" fontId="18" fillId="13" borderId="0" xfId="13" applyNumberFormat="1" applyFont="1" applyFill="1" applyBorder="1" applyAlignment="1" applyProtection="1">
      <alignment vertical="center"/>
    </xf>
    <xf numFmtId="164" fontId="6" fillId="0" borderId="7" xfId="20" applyNumberFormat="1" applyBorder="1" applyAlignment="1">
      <alignment horizontal="center" vertical="top"/>
    </xf>
    <xf numFmtId="0" fontId="8" fillId="0" borderId="0" xfId="4" applyBorder="1" applyAlignment="1">
      <alignment horizontal="center" vertical="top" wrapText="1"/>
    </xf>
    <xf numFmtId="0" fontId="15" fillId="0" borderId="0" xfId="1" applyFont="1" applyAlignment="1">
      <alignment vertical="center"/>
    </xf>
    <xf numFmtId="0" fontId="8" fillId="0" borderId="0" xfId="4" applyBorder="1" applyAlignment="1">
      <alignment horizontal="left" vertical="top"/>
    </xf>
    <xf numFmtId="0" fontId="0" fillId="10" borderId="14" xfId="0" applyFill="1" applyBorder="1" applyAlignment="1">
      <alignment horizontal="left" vertical="center"/>
    </xf>
    <xf numFmtId="0" fontId="0" fillId="10" borderId="25" xfId="0" applyFill="1" applyBorder="1" applyAlignment="1">
      <alignment horizontal="left" vertical="center"/>
    </xf>
    <xf numFmtId="0" fontId="0" fillId="10" borderId="43" xfId="0" applyFill="1" applyBorder="1" applyAlignment="1">
      <alignment horizontal="left" vertical="center"/>
    </xf>
    <xf numFmtId="0" fontId="0" fillId="10" borderId="41" xfId="0" applyFill="1" applyBorder="1" applyAlignment="1">
      <alignment horizontal="left" vertical="center"/>
    </xf>
    <xf numFmtId="0" fontId="6" fillId="0" borderId="48" xfId="13" applyFont="1" applyFill="1" applyBorder="1" applyAlignment="1">
      <alignment horizontal="left" vertical="top"/>
    </xf>
    <xf numFmtId="0" fontId="6" fillId="13" borderId="0" xfId="13" applyFont="1" applyFill="1" applyBorder="1" applyAlignment="1">
      <alignment horizontal="left" vertical="top"/>
    </xf>
    <xf numFmtId="0" fontId="18" fillId="13" borderId="0" xfId="13" applyFont="1" applyFill="1" applyBorder="1" applyAlignment="1">
      <alignment horizontal="left" vertical="top"/>
    </xf>
    <xf numFmtId="0" fontId="18" fillId="13" borderId="0" xfId="13" applyFont="1" applyFill="1" applyBorder="1" applyAlignment="1" applyProtection="1">
      <alignment horizontal="left" vertical="top"/>
      <protection locked="0"/>
    </xf>
    <xf numFmtId="14" fontId="6" fillId="13" borderId="0" xfId="13" applyNumberFormat="1" applyFont="1" applyFill="1" applyBorder="1" applyAlignment="1">
      <alignment horizontal="left" vertical="top"/>
    </xf>
    <xf numFmtId="0" fontId="6" fillId="0" borderId="26" xfId="13" applyFont="1" applyFill="1" applyBorder="1" applyAlignment="1">
      <alignment horizontal="left" vertical="top"/>
    </xf>
    <xf numFmtId="0" fontId="6" fillId="0" borderId="11" xfId="13" applyFont="1" applyFill="1" applyBorder="1" applyAlignment="1">
      <alignment horizontal="left" vertical="top" wrapText="1"/>
    </xf>
    <xf numFmtId="0" fontId="6" fillId="0" borderId="11" xfId="17" applyFont="1" applyBorder="1" applyAlignment="1">
      <alignment vertical="top" readingOrder="1"/>
    </xf>
    <xf numFmtId="0" fontId="6" fillId="0" borderId="11" xfId="17" applyFont="1" applyBorder="1" applyAlignment="1">
      <alignment horizontal="left" vertical="top"/>
    </xf>
    <xf numFmtId="0" fontId="6" fillId="0" borderId="11" xfId="16" applyFont="1" applyBorder="1" applyAlignment="1">
      <alignment horizontal="left" vertical="top"/>
    </xf>
    <xf numFmtId="0" fontId="6" fillId="0" borderId="27" xfId="14" applyFont="1" applyFill="1" applyBorder="1" applyAlignment="1">
      <alignment horizontal="left" vertical="top" wrapText="1"/>
    </xf>
    <xf numFmtId="0" fontId="15" fillId="0" borderId="0" xfId="1" applyFont="1" applyAlignment="1">
      <alignment vertical="center"/>
    </xf>
    <xf numFmtId="0" fontId="0" fillId="0" borderId="0" xfId="0" applyAlignment="1">
      <alignment horizontal="left" vertical="center"/>
    </xf>
    <xf numFmtId="0" fontId="0" fillId="0" borderId="0" xfId="0" applyAlignment="1">
      <alignment vertical="center"/>
    </xf>
    <xf numFmtId="0" fontId="0" fillId="0" borderId="0" xfId="0" applyBorder="1" applyAlignment="1">
      <alignment horizontal="left" vertical="center"/>
    </xf>
    <xf numFmtId="0" fontId="24" fillId="0" borderId="20" xfId="0" applyFont="1" applyBorder="1" applyAlignment="1">
      <alignment horizontal="left" vertical="center"/>
    </xf>
    <xf numFmtId="0" fontId="0" fillId="0" borderId="0" xfId="0" applyBorder="1" applyAlignment="1">
      <alignment vertical="center" wrapText="1"/>
    </xf>
    <xf numFmtId="0" fontId="6" fillId="0" borderId="23" xfId="13" applyFont="1" applyFill="1" applyBorder="1" applyAlignment="1">
      <alignment horizontal="left" vertical="top"/>
    </xf>
    <xf numFmtId="0" fontId="26" fillId="0" borderId="0" xfId="3" applyFont="1" applyFill="1" applyBorder="1" applyAlignment="1">
      <alignment horizontal="left"/>
    </xf>
    <xf numFmtId="0" fontId="18" fillId="0" borderId="23" xfId="13" applyFont="1" applyFill="1" applyBorder="1" applyAlignment="1">
      <alignment horizontal="left" vertical="top"/>
    </xf>
    <xf numFmtId="164" fontId="18" fillId="0" borderId="23" xfId="13" applyNumberFormat="1" applyFont="1" applyFill="1" applyBorder="1" applyAlignment="1" applyProtection="1">
      <alignment horizontal="left" vertical="top"/>
      <protection locked="0"/>
    </xf>
    <xf numFmtId="0" fontId="18" fillId="0" borderId="23" xfId="13" applyFont="1" applyFill="1" applyBorder="1" applyAlignment="1" applyProtection="1">
      <alignment horizontal="left" vertical="top"/>
      <protection locked="0"/>
    </xf>
    <xf numFmtId="14" fontId="0" fillId="0" borderId="23" xfId="13" applyNumberFormat="1" applyFont="1" applyFill="1" applyBorder="1" applyAlignment="1">
      <alignment horizontal="left" vertical="top" wrapText="1"/>
    </xf>
    <xf numFmtId="0" fontId="0" fillId="0" borderId="0" xfId="0" applyBorder="1" applyAlignment="1">
      <alignment vertical="center"/>
    </xf>
    <xf numFmtId="0" fontId="6" fillId="0" borderId="0" xfId="0" applyFont="1" applyFill="1" applyAlignment="1">
      <alignment horizontal="left" vertical="center"/>
    </xf>
    <xf numFmtId="14" fontId="0" fillId="0" borderId="0" xfId="0" applyNumberFormat="1" applyFill="1">
      <alignment vertical="center"/>
    </xf>
    <xf numFmtId="14" fontId="0" fillId="10" borderId="12" xfId="13" applyNumberFormat="1" applyFont="1" applyFill="1" applyBorder="1" applyAlignment="1" applyProtection="1">
      <alignment horizontal="left"/>
      <protection locked="0"/>
    </xf>
    <xf numFmtId="0" fontId="0" fillId="10" borderId="12" xfId="15" applyNumberFormat="1" applyFont="1" applyFill="1" applyBorder="1" applyAlignment="1" applyProtection="1">
      <alignment horizontal="left" wrapText="1"/>
      <protection locked="0"/>
    </xf>
    <xf numFmtId="44" fontId="0" fillId="10" borderId="12" xfId="15" applyNumberFormat="1" applyFont="1" applyFill="1" applyBorder="1" applyAlignment="1" applyProtection="1">
      <alignment horizontal="left"/>
      <protection locked="0"/>
    </xf>
    <xf numFmtId="0" fontId="0" fillId="0" borderId="0" xfId="0" applyFill="1" applyBorder="1" applyAlignment="1">
      <alignment horizontal="left" vertical="center"/>
    </xf>
    <xf numFmtId="0" fontId="6" fillId="0" borderId="0" xfId="0" applyFont="1" applyFill="1" applyBorder="1" applyAlignment="1">
      <alignment horizontal="left"/>
    </xf>
    <xf numFmtId="14" fontId="0" fillId="0" borderId="0" xfId="0" applyNumberFormat="1" applyFill="1" applyBorder="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0" fillId="13" borderId="0" xfId="0" applyFill="1" applyBorder="1" applyAlignment="1">
      <alignment vertical="center"/>
    </xf>
    <xf numFmtId="0" fontId="0" fillId="0" borderId="0" xfId="0" applyAlignment="1">
      <alignment horizontal="left" vertical="top" wrapText="1"/>
    </xf>
    <xf numFmtId="0" fontId="0" fillId="0" borderId="0" xfId="0" applyAlignment="1">
      <alignment vertical="center" wrapText="1"/>
    </xf>
    <xf numFmtId="0" fontId="0" fillId="0" borderId="0" xfId="0" applyFill="1" applyBorder="1" applyAlignment="1">
      <alignment wrapText="1"/>
    </xf>
    <xf numFmtId="44" fontId="5" fillId="10" borderId="28" xfId="13" applyNumberFormat="1" applyFont="1" applyFill="1" applyBorder="1" applyAlignment="1" applyProtection="1">
      <alignment vertical="center"/>
      <protection locked="0"/>
    </xf>
    <xf numFmtId="44" fontId="6" fillId="12" borderId="28" xfId="13" applyNumberFormat="1" applyFont="1" applyFill="1" applyBorder="1" applyAlignment="1">
      <alignment vertical="center"/>
    </xf>
    <xf numFmtId="0" fontId="0" fillId="9" borderId="53" xfId="13" applyFont="1" applyFill="1" applyBorder="1"/>
    <xf numFmtId="44" fontId="5" fillId="10" borderId="54" xfId="13" applyNumberFormat="1" applyFont="1" applyFill="1" applyBorder="1" applyAlignment="1" applyProtection="1">
      <alignment vertical="center"/>
      <protection locked="0"/>
    </xf>
    <xf numFmtId="44" fontId="5" fillId="11" borderId="54" xfId="15" applyNumberFormat="1" applyFont="1" applyFill="1" applyBorder="1">
      <alignment vertical="center"/>
    </xf>
    <xf numFmtId="0" fontId="0" fillId="9" borderId="55" xfId="13" applyFont="1" applyFill="1" applyBorder="1"/>
    <xf numFmtId="0" fontId="0" fillId="9" borderId="56" xfId="13" applyFont="1" applyFill="1" applyBorder="1"/>
    <xf numFmtId="0" fontId="0" fillId="0" borderId="53" xfId="13" applyFont="1" applyFill="1" applyBorder="1" applyAlignment="1" applyProtection="1"/>
    <xf numFmtId="0" fontId="0" fillId="0" borderId="55" xfId="17" applyFont="1" applyBorder="1" applyProtection="1">
      <alignment vertical="center"/>
    </xf>
    <xf numFmtId="0" fontId="6" fillId="0" borderId="59" xfId="16" applyBorder="1" applyProtection="1">
      <alignment vertical="center"/>
    </xf>
    <xf numFmtId="0" fontId="0" fillId="0" borderId="60" xfId="17" applyFont="1" applyBorder="1" applyProtection="1">
      <alignment vertical="center"/>
    </xf>
    <xf numFmtId="0" fontId="6" fillId="0" borderId="59" xfId="17" applyFont="1" applyBorder="1">
      <alignment vertical="center"/>
    </xf>
    <xf numFmtId="0" fontId="5" fillId="0" borderId="61" xfId="16" applyFont="1" applyBorder="1">
      <alignment vertical="center"/>
    </xf>
    <xf numFmtId="0" fontId="6" fillId="0" borderId="59" xfId="17" applyFont="1" applyBorder="1" applyProtection="1">
      <alignment vertical="center"/>
    </xf>
    <xf numFmtId="0" fontId="6" fillId="0" borderId="61" xfId="17" applyFont="1" applyBorder="1" applyAlignment="1">
      <alignment vertical="top"/>
    </xf>
    <xf numFmtId="0" fontId="6" fillId="0" borderId="59" xfId="17" applyFont="1" applyBorder="1" applyAlignment="1">
      <alignment vertical="top"/>
    </xf>
    <xf numFmtId="0" fontId="6" fillId="0" borderId="62" xfId="17" applyFont="1" applyFill="1" applyBorder="1" applyAlignment="1">
      <alignment horizontal="left" vertical="top"/>
    </xf>
    <xf numFmtId="0" fontId="6" fillId="0" borderId="0" xfId="20" applyFill="1" applyBorder="1" applyAlignment="1"/>
    <xf numFmtId="14" fontId="6" fillId="0" borderId="0" xfId="20" applyNumberFormat="1" applyFill="1" applyBorder="1" applyAlignment="1">
      <alignment horizontal="center" vertical="center" wrapText="1"/>
    </xf>
    <xf numFmtId="44" fontId="6" fillId="0" borderId="0" xfId="15" applyNumberFormat="1" applyFont="1" applyFill="1" applyBorder="1">
      <alignment vertical="center"/>
    </xf>
    <xf numFmtId="0" fontId="0" fillId="0" borderId="0" xfId="17" applyFont="1" applyFill="1" applyBorder="1" applyAlignment="1">
      <alignment vertical="top"/>
    </xf>
    <xf numFmtId="0" fontId="0" fillId="0" borderId="0" xfId="0" applyFill="1" applyBorder="1">
      <alignment vertical="center"/>
    </xf>
    <xf numFmtId="0" fontId="0" fillId="0" borderId="30" xfId="0" applyFill="1" applyBorder="1">
      <alignment vertical="center"/>
    </xf>
    <xf numFmtId="0" fontId="6" fillId="0" borderId="0" xfId="21" applyBorder="1" applyAlignment="1">
      <alignment horizontal="center"/>
    </xf>
    <xf numFmtId="0" fontId="6" fillId="0" borderId="0" xfId="20" applyBorder="1" applyAlignment="1">
      <alignment vertical="top"/>
    </xf>
    <xf numFmtId="0" fontId="0" fillId="0" borderId="0" xfId="0" applyAlignment="1">
      <alignment vertical="center"/>
    </xf>
    <xf numFmtId="14" fontId="26" fillId="0" borderId="0" xfId="3" applyNumberFormat="1" applyFont="1" applyFill="1" applyBorder="1" applyAlignment="1"/>
    <xf numFmtId="0" fontId="27" fillId="0" borderId="0" xfId="0" applyFont="1" applyFill="1" applyAlignment="1">
      <alignment vertical="center"/>
    </xf>
    <xf numFmtId="164" fontId="0" fillId="2" borderId="0" xfId="2" applyFont="1" applyFill="1" applyAlignment="1">
      <alignment vertical="center"/>
    </xf>
    <xf numFmtId="164" fontId="0" fillId="0" borderId="0" xfId="2" applyFont="1" applyAlignment="1">
      <alignment vertical="center"/>
    </xf>
    <xf numFmtId="0" fontId="6" fillId="0" borderId="36" xfId="20" applyFill="1" applyBorder="1" applyAlignment="1"/>
    <xf numFmtId="0" fontId="0" fillId="0" borderId="66" xfId="17" applyFont="1" applyBorder="1" applyProtection="1">
      <alignment vertical="center"/>
    </xf>
    <xf numFmtId="0" fontId="37" fillId="0" borderId="0" xfId="0" applyFont="1">
      <alignment vertical="center"/>
    </xf>
    <xf numFmtId="0" fontId="0" fillId="0" borderId="57" xfId="13" applyFont="1" applyFill="1" applyBorder="1" applyAlignment="1"/>
    <xf numFmtId="0" fontId="38" fillId="2" borderId="0" xfId="8" applyFont="1"/>
    <xf numFmtId="164" fontId="38" fillId="2" borderId="0" xfId="2" applyFont="1" applyFill="1">
      <alignment vertical="center"/>
    </xf>
    <xf numFmtId="0" fontId="38" fillId="0" borderId="0" xfId="0" applyFont="1">
      <alignment vertical="center"/>
    </xf>
    <xf numFmtId="0" fontId="39" fillId="0" borderId="0" xfId="1" applyFont="1" applyAlignment="1">
      <alignment vertical="center"/>
    </xf>
    <xf numFmtId="0" fontId="41" fillId="0" borderId="0" xfId="1" applyFont="1" applyAlignment="1">
      <alignment vertical="center"/>
    </xf>
    <xf numFmtId="0" fontId="42" fillId="0" borderId="0" xfId="1" applyFont="1" applyAlignment="1">
      <alignment vertical="center"/>
    </xf>
    <xf numFmtId="0" fontId="43" fillId="0" borderId="0" xfId="3" applyFont="1" applyBorder="1" applyAlignment="1"/>
    <xf numFmtId="0" fontId="44" fillId="0" borderId="0" xfId="3" applyFont="1" applyBorder="1" applyAlignment="1"/>
    <xf numFmtId="0" fontId="44" fillId="0" borderId="30" xfId="3" applyFont="1" applyBorder="1" applyAlignment="1">
      <alignment horizontal="left" vertical="top"/>
    </xf>
    <xf numFmtId="0" fontId="45" fillId="0" borderId="30" xfId="3" applyFont="1" applyBorder="1" applyAlignment="1">
      <alignment horizontal="left" vertical="top" wrapText="1"/>
    </xf>
    <xf numFmtId="0" fontId="46" fillId="0" borderId="0" xfId="0" applyFont="1" applyFill="1" applyBorder="1" applyAlignment="1">
      <alignment horizontal="center" vertical="center"/>
    </xf>
    <xf numFmtId="0" fontId="47" fillId="0" borderId="40" xfId="0" applyFont="1" applyBorder="1">
      <alignment vertical="center"/>
    </xf>
    <xf numFmtId="0" fontId="38" fillId="0" borderId="0" xfId="0" applyFont="1" applyBorder="1" applyAlignment="1">
      <alignment horizontal="center" vertical="center" wrapText="1"/>
    </xf>
    <xf numFmtId="0" fontId="48" fillId="0" borderId="40" xfId="0" applyFont="1" applyBorder="1" applyAlignment="1">
      <alignment vertical="center" wrapText="1"/>
    </xf>
    <xf numFmtId="164" fontId="38" fillId="0" borderId="0" xfId="2" applyFont="1">
      <alignment vertical="center"/>
    </xf>
    <xf numFmtId="0" fontId="49" fillId="0" borderId="0" xfId="0" applyFont="1">
      <alignment vertical="center"/>
    </xf>
    <xf numFmtId="0" fontId="18" fillId="10" borderId="0" xfId="0" applyFont="1" applyFill="1" applyAlignment="1" applyProtection="1">
      <alignment horizontal="left" vertical="center"/>
      <protection locked="0"/>
    </xf>
    <xf numFmtId="0" fontId="30" fillId="10" borderId="0" xfId="20" applyFont="1" applyFill="1" applyBorder="1" applyAlignment="1" applyProtection="1">
      <alignment horizontal="left" vertical="center"/>
      <protection locked="0"/>
    </xf>
    <xf numFmtId="44" fontId="6" fillId="12" borderId="67" xfId="15" applyNumberFormat="1" applyFont="1" applyFill="1" applyBorder="1">
      <alignment vertical="center"/>
    </xf>
    <xf numFmtId="44" fontId="6" fillId="12" borderId="63" xfId="15" applyNumberFormat="1" applyFont="1" applyFill="1" applyBorder="1">
      <alignment vertical="center"/>
    </xf>
    <xf numFmtId="44" fontId="5" fillId="10" borderId="68" xfId="13" applyNumberFormat="1" applyFont="1" applyFill="1" applyBorder="1" applyAlignment="1" applyProtection="1">
      <alignment vertical="center"/>
      <protection locked="0"/>
    </xf>
    <xf numFmtId="44" fontId="6" fillId="12" borderId="65" xfId="13" applyNumberFormat="1" applyFont="1" applyFill="1" applyBorder="1" applyAlignment="1">
      <alignment vertical="center"/>
    </xf>
    <xf numFmtId="44" fontId="6" fillId="12" borderId="65" xfId="15" applyNumberFormat="1" applyFont="1" applyFill="1" applyBorder="1">
      <alignment vertical="center"/>
    </xf>
    <xf numFmtId="44" fontId="6" fillId="12" borderId="69" xfId="13" applyNumberFormat="1" applyFont="1" applyFill="1" applyBorder="1" applyAlignment="1">
      <alignment vertical="center"/>
    </xf>
    <xf numFmtId="44" fontId="6" fillId="12" borderId="70" xfId="15" applyNumberFormat="1" applyFont="1" applyFill="1" applyBorder="1">
      <alignment vertical="center"/>
    </xf>
    <xf numFmtId="44" fontId="6" fillId="12" borderId="74" xfId="15" applyNumberFormat="1" applyFont="1" applyFill="1" applyBorder="1">
      <alignment vertical="center"/>
    </xf>
    <xf numFmtId="0" fontId="0" fillId="0" borderId="13" xfId="16" applyFont="1" applyBorder="1" applyProtection="1">
      <alignment vertical="center"/>
    </xf>
    <xf numFmtId="44" fontId="5" fillId="10" borderId="32" xfId="13" applyNumberFormat="1" applyFont="1" applyFill="1" applyBorder="1" applyAlignment="1" applyProtection="1">
      <alignment vertical="center"/>
      <protection locked="0"/>
    </xf>
    <xf numFmtId="44" fontId="5" fillId="10" borderId="75" xfId="13" applyNumberFormat="1" applyFont="1" applyFill="1" applyBorder="1" applyAlignment="1" applyProtection="1">
      <alignment vertical="center"/>
      <protection locked="0"/>
    </xf>
    <xf numFmtId="44" fontId="6" fillId="12" borderId="75" xfId="15" applyNumberFormat="1" applyFont="1" applyFill="1" applyBorder="1">
      <alignment vertical="center"/>
    </xf>
    <xf numFmtId="44" fontId="6" fillId="12" borderId="77" xfId="15" applyNumberFormat="1" applyFont="1" applyFill="1" applyBorder="1">
      <alignment vertical="center"/>
    </xf>
    <xf numFmtId="0" fontId="0" fillId="0" borderId="76" xfId="0" applyBorder="1">
      <alignment vertical="center"/>
    </xf>
    <xf numFmtId="44" fontId="6" fillId="12" borderId="28" xfId="15" applyNumberFormat="1" applyFont="1" applyFill="1" applyBorder="1">
      <alignment vertical="center"/>
    </xf>
    <xf numFmtId="44" fontId="6" fillId="12" borderId="78" xfId="15" applyNumberFormat="1" applyFont="1" applyFill="1" applyBorder="1">
      <alignment vertical="center"/>
    </xf>
    <xf numFmtId="0" fontId="6" fillId="0" borderId="0" xfId="13" applyFont="1" applyFill="1" applyBorder="1" applyAlignment="1">
      <alignment horizontal="left" vertical="top"/>
    </xf>
    <xf numFmtId="0" fontId="6" fillId="0" borderId="80" xfId="13" applyFont="1" applyFill="1" applyBorder="1" applyAlignment="1">
      <alignment horizontal="left" vertical="top"/>
    </xf>
    <xf numFmtId="0" fontId="6" fillId="0" borderId="82" xfId="16" applyBorder="1" applyAlignment="1">
      <alignment horizontal="left" vertical="top"/>
    </xf>
    <xf numFmtId="0" fontId="18" fillId="10" borderId="83" xfId="13" applyFont="1" applyFill="1" applyBorder="1" applyAlignment="1" applyProtection="1">
      <alignment horizontal="left" vertical="top"/>
      <protection locked="0"/>
    </xf>
    <xf numFmtId="164" fontId="18" fillId="10" borderId="83" xfId="13" applyNumberFormat="1" applyFont="1" applyFill="1" applyBorder="1" applyAlignment="1" applyProtection="1">
      <alignment horizontal="left" vertical="top"/>
      <protection locked="0"/>
    </xf>
    <xf numFmtId="0" fontId="6" fillId="0" borderId="84" xfId="16" applyBorder="1" applyAlignment="1">
      <alignment horizontal="left" vertical="top"/>
    </xf>
    <xf numFmtId="14" fontId="0" fillId="12" borderId="31" xfId="13" applyNumberFormat="1" applyFont="1" applyFill="1" applyBorder="1" applyAlignment="1">
      <alignment horizontal="left" vertical="center" wrapText="1"/>
    </xf>
    <xf numFmtId="0" fontId="18" fillId="10" borderId="85" xfId="13" applyFont="1" applyFill="1" applyBorder="1" applyAlignment="1" applyProtection="1">
      <alignment horizontal="left" vertical="top"/>
      <protection locked="0"/>
    </xf>
    <xf numFmtId="0" fontId="38" fillId="0" borderId="55" xfId="0" applyFont="1" applyBorder="1" applyAlignment="1">
      <alignment horizontal="center" vertical="center" wrapText="1"/>
    </xf>
    <xf numFmtId="0" fontId="0" fillId="10" borderId="87" xfId="0" applyFill="1" applyBorder="1" applyAlignment="1" applyProtection="1">
      <alignment horizontal="center" vertical="center"/>
    </xf>
    <xf numFmtId="0" fontId="0" fillId="10" borderId="88" xfId="0" applyFill="1" applyBorder="1" applyAlignment="1" applyProtection="1">
      <alignment horizontal="center" vertical="center"/>
    </xf>
    <xf numFmtId="0" fontId="0" fillId="10" borderId="89" xfId="0" applyFill="1" applyBorder="1" applyAlignment="1" applyProtection="1">
      <alignment horizontal="center" vertical="center"/>
    </xf>
    <xf numFmtId="44" fontId="0" fillId="12" borderId="12" xfId="13" applyNumberFormat="1" applyFont="1" applyFill="1" applyBorder="1" applyAlignment="1" applyProtection="1">
      <alignment vertical="center"/>
    </xf>
    <xf numFmtId="44" fontId="5" fillId="12" borderId="12" xfId="16" applyNumberFormat="1" applyFont="1" applyFill="1" applyBorder="1" applyProtection="1">
      <alignment vertical="center"/>
    </xf>
    <xf numFmtId="10" fontId="0" fillId="10" borderId="12" xfId="15" applyNumberFormat="1" applyFont="1" applyFill="1" applyBorder="1" applyAlignment="1" applyProtection="1">
      <alignment horizontal="left"/>
      <protection locked="0"/>
    </xf>
    <xf numFmtId="0" fontId="6" fillId="0" borderId="33" xfId="17" applyFont="1" applyBorder="1" applyProtection="1">
      <alignment vertical="center"/>
    </xf>
    <xf numFmtId="0" fontId="0" fillId="0" borderId="13" xfId="0" applyBorder="1">
      <alignment vertical="center"/>
    </xf>
    <xf numFmtId="0" fontId="0" fillId="0" borderId="32" xfId="17" applyFont="1" applyBorder="1" applyProtection="1">
      <alignment vertical="center"/>
    </xf>
    <xf numFmtId="0" fontId="0" fillId="0" borderId="91" xfId="13" applyFont="1" applyFill="1" applyBorder="1" applyAlignment="1" applyProtection="1"/>
    <xf numFmtId="0" fontId="0" fillId="0" borderId="92" xfId="17" applyFont="1" applyBorder="1" applyProtection="1">
      <alignment vertical="center"/>
    </xf>
    <xf numFmtId="0" fontId="6" fillId="0" borderId="33" xfId="16" applyBorder="1" applyProtection="1">
      <alignment vertical="center"/>
    </xf>
    <xf numFmtId="0" fontId="0" fillId="0" borderId="33" xfId="17" applyFont="1" applyBorder="1" applyProtection="1">
      <alignment vertical="center"/>
    </xf>
    <xf numFmtId="0" fontId="0" fillId="0" borderId="91" xfId="17" applyFont="1" applyBorder="1" applyProtection="1">
      <alignment vertical="center"/>
    </xf>
    <xf numFmtId="0" fontId="0" fillId="0" borderId="93" xfId="17" applyFont="1" applyBorder="1" applyProtection="1">
      <alignment vertical="center"/>
    </xf>
    <xf numFmtId="44" fontId="0" fillId="12" borderId="94" xfId="13" applyNumberFormat="1" applyFont="1" applyFill="1" applyBorder="1" applyAlignment="1" applyProtection="1">
      <alignment vertical="center"/>
    </xf>
    <xf numFmtId="0" fontId="0" fillId="0" borderId="65" xfId="13" applyFont="1" applyFill="1" applyBorder="1" applyAlignment="1"/>
    <xf numFmtId="0" fontId="0" fillId="0" borderId="90" xfId="13" applyFont="1" applyFill="1" applyBorder="1" applyAlignment="1"/>
    <xf numFmtId="0" fontId="0" fillId="0" borderId="32" xfId="13" applyFont="1" applyFill="1" applyBorder="1" applyAlignment="1"/>
    <xf numFmtId="0" fontId="6" fillId="0" borderId="95" xfId="17" applyFont="1" applyBorder="1" applyAlignment="1">
      <alignment horizontal="right" vertical="center"/>
    </xf>
    <xf numFmtId="0" fontId="6" fillId="0" borderId="35" xfId="13" applyFont="1" applyFill="1" applyBorder="1" applyAlignment="1">
      <alignment horizontal="right"/>
    </xf>
    <xf numFmtId="0" fontId="6" fillId="0" borderId="57" xfId="13" applyFont="1" applyFill="1" applyBorder="1" applyAlignment="1"/>
    <xf numFmtId="0" fontId="0" fillId="11" borderId="0" xfId="0" applyFill="1" applyAlignment="1">
      <alignment vertical="center"/>
    </xf>
    <xf numFmtId="0" fontId="0" fillId="0" borderId="0" xfId="0" applyFill="1" applyAlignment="1">
      <alignment vertical="center"/>
    </xf>
    <xf numFmtId="0" fontId="26" fillId="11" borderId="0" xfId="3" applyFont="1" applyFill="1" applyBorder="1" applyAlignment="1"/>
    <xf numFmtId="14" fontId="0" fillId="11" borderId="13" xfId="0" applyNumberFormat="1" applyFill="1" applyBorder="1" applyAlignment="1">
      <alignment vertical="center"/>
    </xf>
    <xf numFmtId="14" fontId="0" fillId="11" borderId="0" xfId="0" applyNumberFormat="1" applyFill="1" applyAlignment="1">
      <alignment vertical="center"/>
    </xf>
    <xf numFmtId="0" fontId="27" fillId="0" borderId="0" xfId="0" applyFont="1" applyFill="1" applyAlignment="1">
      <alignment vertical="top" wrapText="1"/>
    </xf>
    <xf numFmtId="0" fontId="0" fillId="0" borderId="0" xfId="0" applyBorder="1" applyAlignment="1">
      <alignment vertical="top" wrapText="1"/>
    </xf>
    <xf numFmtId="0" fontId="19" fillId="0" borderId="0" xfId="4" applyFont="1" applyBorder="1" applyAlignment="1"/>
    <xf numFmtId="49" fontId="51" fillId="0" borderId="0" xfId="13" applyNumberFormat="1" applyFont="1" applyFill="1" applyBorder="1" applyAlignment="1">
      <alignment vertical="top" wrapText="1"/>
    </xf>
    <xf numFmtId="0" fontId="30" fillId="0" borderId="0" xfId="20" applyFont="1" applyFill="1" applyBorder="1" applyAlignment="1" applyProtection="1">
      <alignment vertical="center"/>
      <protection locked="0"/>
    </xf>
    <xf numFmtId="0" fontId="30" fillId="0" borderId="11" xfId="20" applyFont="1" applyFill="1" applyBorder="1" applyAlignment="1" applyProtection="1">
      <alignment vertical="center"/>
      <protection locked="0"/>
    </xf>
    <xf numFmtId="0" fontId="27" fillId="0" borderId="0" xfId="0" applyFont="1" applyFill="1" applyAlignment="1">
      <alignment horizontal="left" vertical="center"/>
    </xf>
    <xf numFmtId="0" fontId="22" fillId="0" borderId="0" xfId="1" applyFont="1" applyFill="1" applyAlignment="1">
      <alignment horizontal="left" vertical="center"/>
    </xf>
    <xf numFmtId="0" fontId="6" fillId="11" borderId="0" xfId="17" applyFont="1" applyFill="1" applyBorder="1" applyAlignment="1">
      <alignment vertical="center"/>
    </xf>
    <xf numFmtId="0" fontId="6" fillId="12" borderId="0" xfId="17" applyFont="1" applyFill="1" applyBorder="1" applyAlignment="1">
      <alignment vertical="center"/>
    </xf>
    <xf numFmtId="0" fontId="6" fillId="10" borderId="0" xfId="17" applyFont="1" applyFill="1" applyBorder="1" applyAlignment="1">
      <alignment vertical="center"/>
    </xf>
    <xf numFmtId="0" fontId="0" fillId="11" borderId="0" xfId="0" applyNumberFormat="1" applyFill="1" applyAlignment="1">
      <alignment vertical="center"/>
    </xf>
    <xf numFmtId="14" fontId="0" fillId="11" borderId="13" xfId="0" applyNumberFormat="1" applyFill="1" applyBorder="1" applyAlignment="1">
      <alignment horizontal="left" vertical="center"/>
    </xf>
    <xf numFmtId="14" fontId="0" fillId="11" borderId="0" xfId="0" applyNumberFormat="1" applyFill="1" applyAlignment="1">
      <alignment horizontal="left" vertical="center"/>
    </xf>
    <xf numFmtId="0" fontId="27" fillId="0" borderId="0" xfId="0" applyFont="1" applyFill="1" applyAlignment="1">
      <alignment horizontal="left" vertical="top" wrapText="1"/>
    </xf>
    <xf numFmtId="0" fontId="27" fillId="0" borderId="0" xfId="0" applyFont="1" applyFill="1" applyAlignment="1">
      <alignment horizontal="right" vertical="center"/>
    </xf>
    <xf numFmtId="0" fontId="6" fillId="0" borderId="0" xfId="0" applyFont="1" applyAlignment="1">
      <alignment horizontal="center" wrapText="1"/>
    </xf>
    <xf numFmtId="0" fontId="6" fillId="0" borderId="0" xfId="13" applyFont="1" applyFill="1" applyBorder="1" applyAlignment="1">
      <alignment horizontal="center" wrapText="1"/>
    </xf>
    <xf numFmtId="0" fontId="6" fillId="0" borderId="0" xfId="17" applyFont="1" applyBorder="1" applyAlignment="1">
      <alignment horizontal="center" wrapText="1"/>
    </xf>
    <xf numFmtId="0" fontId="6" fillId="0" borderId="0" xfId="14" applyFont="1" applyFill="1" applyBorder="1" applyAlignment="1">
      <alignment horizontal="center" wrapText="1"/>
    </xf>
    <xf numFmtId="0" fontId="0" fillId="10" borderId="57" xfId="13" applyNumberFormat="1" applyFont="1" applyFill="1" applyBorder="1" applyAlignment="1" applyProtection="1">
      <alignment wrapText="1"/>
      <protection locked="0"/>
    </xf>
    <xf numFmtId="0" fontId="0" fillId="10" borderId="57" xfId="13" applyNumberFormat="1" applyFont="1" applyFill="1" applyBorder="1" applyAlignment="1" applyProtection="1">
      <alignment horizontal="left" wrapText="1"/>
      <protection locked="0"/>
    </xf>
    <xf numFmtId="0" fontId="0" fillId="0" borderId="0" xfId="0" applyProtection="1">
      <alignment vertical="center"/>
      <protection locked="0"/>
    </xf>
    <xf numFmtId="164" fontId="0" fillId="0" borderId="0" xfId="2" applyFont="1" applyProtection="1">
      <alignment vertical="center"/>
      <protection locked="0"/>
    </xf>
    <xf numFmtId="0" fontId="0" fillId="0" borderId="0" xfId="0" applyAlignment="1" applyProtection="1">
      <alignment vertical="center" wrapText="1"/>
      <protection locked="0"/>
    </xf>
    <xf numFmtId="164" fontId="0" fillId="10" borderId="57" xfId="13" applyNumberFormat="1" applyFont="1" applyFill="1" applyBorder="1" applyAlignment="1" applyProtection="1">
      <alignment horizontal="right"/>
      <protection locked="0"/>
    </xf>
    <xf numFmtId="164" fontId="0" fillId="10" borderId="57" xfId="15" applyNumberFormat="1" applyFont="1" applyFill="1" applyBorder="1" applyAlignment="1" applyProtection="1">
      <alignment horizontal="right" wrapText="1"/>
      <protection locked="0"/>
    </xf>
    <xf numFmtId="164" fontId="0" fillId="12" borderId="57" xfId="13" applyNumberFormat="1" applyFont="1" applyFill="1" applyBorder="1" applyAlignment="1">
      <alignment horizontal="right"/>
    </xf>
    <xf numFmtId="164" fontId="0" fillId="10" borderId="57" xfId="13" applyNumberFormat="1" applyFont="1" applyFill="1" applyBorder="1" applyAlignment="1" applyProtection="1">
      <alignment wrapText="1"/>
      <protection locked="0"/>
    </xf>
    <xf numFmtId="164" fontId="0" fillId="10" borderId="57" xfId="2" applyFont="1" applyFill="1" applyBorder="1" applyAlignment="1" applyProtection="1">
      <alignment horizontal="left" wrapText="1"/>
      <protection locked="0"/>
    </xf>
    <xf numFmtId="14" fontId="0" fillId="10" borderId="57" xfId="13" applyNumberFormat="1" applyFont="1" applyFill="1" applyBorder="1" applyAlignment="1" applyProtection="1">
      <alignment wrapText="1"/>
      <protection locked="0"/>
    </xf>
    <xf numFmtId="14" fontId="6" fillId="10" borderId="57" xfId="14" applyNumberFormat="1" applyFont="1" applyFill="1" applyBorder="1" applyAlignment="1" applyProtection="1">
      <alignment wrapText="1"/>
      <protection locked="0"/>
    </xf>
    <xf numFmtId="0" fontId="6" fillId="0" borderId="0" xfId="0" applyFont="1" applyProtection="1">
      <alignment vertical="center"/>
      <protection locked="0"/>
    </xf>
    <xf numFmtId="0" fontId="31" fillId="0" borderId="0" xfId="1" applyFont="1" applyAlignment="1">
      <alignment vertical="center"/>
    </xf>
    <xf numFmtId="0" fontId="32" fillId="0" borderId="0" xfId="1" applyFont="1" applyAlignment="1">
      <alignment vertical="center"/>
    </xf>
    <xf numFmtId="0" fontId="40" fillId="0" borderId="0" xfId="1" applyFont="1" applyAlignment="1">
      <alignment vertical="center"/>
    </xf>
    <xf numFmtId="164" fontId="47" fillId="0" borderId="40" xfId="2" applyFont="1" applyBorder="1" applyProtection="1">
      <alignment vertical="center"/>
      <protection locked="0"/>
    </xf>
    <xf numFmtId="0" fontId="27" fillId="11" borderId="81" xfId="0" applyFont="1" applyFill="1" applyBorder="1" applyAlignment="1">
      <alignment vertical="center"/>
    </xf>
    <xf numFmtId="0" fontId="27" fillId="0" borderId="0" xfId="0" applyFont="1" applyFill="1" applyBorder="1" applyAlignment="1" applyProtection="1">
      <alignment vertical="top" wrapText="1"/>
      <protection locked="0"/>
    </xf>
    <xf numFmtId="14" fontId="5" fillId="10" borderId="28" xfId="13" applyNumberFormat="1" applyFont="1" applyFill="1" applyBorder="1" applyAlignment="1" applyProtection="1">
      <alignment horizontal="left" vertical="center"/>
      <protection locked="0"/>
    </xf>
    <xf numFmtId="0" fontId="5" fillId="10" borderId="42" xfId="13" applyNumberFormat="1" applyFont="1" applyFill="1" applyBorder="1" applyAlignment="1" applyProtection="1">
      <alignment horizontal="left" vertical="center"/>
      <protection locked="0"/>
    </xf>
    <xf numFmtId="14" fontId="0" fillId="10" borderId="28" xfId="13" applyNumberFormat="1" applyFont="1" applyFill="1" applyBorder="1" applyAlignment="1" applyProtection="1">
      <alignment horizontal="left" vertical="center"/>
      <protection locked="0"/>
    </xf>
    <xf numFmtId="14" fontId="0" fillId="10" borderId="28" xfId="13" applyNumberFormat="1" applyFont="1" applyFill="1" applyBorder="1" applyAlignment="1" applyProtection="1">
      <alignment horizontal="left" vertical="top"/>
      <protection locked="0"/>
    </xf>
    <xf numFmtId="0" fontId="0" fillId="10" borderId="14" xfId="0" applyFont="1" applyFill="1" applyBorder="1" applyAlignment="1">
      <alignment horizontal="left" vertical="center"/>
    </xf>
    <xf numFmtId="0" fontId="0" fillId="10" borderId="25" xfId="0" applyFont="1" applyFill="1" applyBorder="1" applyAlignment="1">
      <alignment horizontal="left" vertical="center"/>
    </xf>
    <xf numFmtId="0" fontId="0" fillId="10" borderId="43" xfId="0" applyFont="1" applyFill="1" applyBorder="1" applyAlignment="1">
      <alignment horizontal="left" vertical="center"/>
    </xf>
    <xf numFmtId="0" fontId="0" fillId="10" borderId="41" xfId="0" applyFont="1" applyFill="1" applyBorder="1" applyAlignment="1">
      <alignment horizontal="left" vertical="center"/>
    </xf>
    <xf numFmtId="0" fontId="0" fillId="0" borderId="0" xfId="0" applyAlignment="1" applyProtection="1">
      <alignment horizontal="right" vertical="center"/>
      <protection locked="0"/>
    </xf>
    <xf numFmtId="0" fontId="6" fillId="0" borderId="4" xfId="16" applyBorder="1" applyAlignment="1">
      <alignment horizontal="left" vertical="top" wrapText="1"/>
    </xf>
    <xf numFmtId="0" fontId="15" fillId="0" borderId="0" xfId="1" applyFont="1" applyAlignment="1">
      <alignment vertical="center"/>
    </xf>
    <xf numFmtId="0" fontId="15" fillId="0" borderId="0" xfId="1" applyFont="1" applyAlignment="1">
      <alignment horizontal="left" vertical="center"/>
    </xf>
    <xf numFmtId="0" fontId="0" fillId="10" borderId="0" xfId="0" applyFill="1" applyAlignment="1">
      <alignment vertical="center" wrapText="1"/>
    </xf>
    <xf numFmtId="164" fontId="6" fillId="0" borderId="0" xfId="20" applyNumberFormat="1" applyBorder="1" applyAlignment="1">
      <alignment vertical="center" wrapText="1"/>
    </xf>
    <xf numFmtId="14" fontId="6" fillId="0" borderId="0" xfId="20" applyNumberFormat="1" applyBorder="1" applyAlignment="1">
      <alignment vertical="center" wrapText="1"/>
    </xf>
    <xf numFmtId="0" fontId="6" fillId="0" borderId="0" xfId="20" applyBorder="1" applyAlignment="1">
      <alignment vertical="center"/>
    </xf>
    <xf numFmtId="0" fontId="0" fillId="8" borderId="0" xfId="8" applyFont="1" applyFill="1" applyAlignment="1"/>
    <xf numFmtId="0" fontId="14" fillId="0" borderId="0" xfId="1" applyFont="1" applyAlignment="1">
      <alignment vertical="top" wrapText="1"/>
    </xf>
    <xf numFmtId="164" fontId="0" fillId="10" borderId="29" xfId="13" applyNumberFormat="1" applyFont="1" applyFill="1" applyBorder="1" applyAlignment="1" applyProtection="1">
      <alignment vertical="center"/>
      <protection locked="0"/>
    </xf>
    <xf numFmtId="164" fontId="0" fillId="10" borderId="28" xfId="13" applyNumberFormat="1" applyFont="1" applyFill="1" applyBorder="1" applyAlignment="1" applyProtection="1">
      <alignment vertical="center"/>
      <protection locked="0"/>
    </xf>
    <xf numFmtId="49" fontId="0" fillId="10" borderId="28" xfId="13" applyNumberFormat="1" applyFont="1" applyFill="1" applyBorder="1" applyAlignment="1" applyProtection="1">
      <alignment vertical="center"/>
      <protection locked="0"/>
    </xf>
    <xf numFmtId="164" fontId="0" fillId="10" borderId="14" xfId="13" applyNumberFormat="1" applyFont="1" applyFill="1" applyBorder="1" applyAlignment="1" applyProtection="1">
      <alignment vertical="center"/>
      <protection locked="0"/>
    </xf>
    <xf numFmtId="164" fontId="0" fillId="10" borderId="25" xfId="13" applyNumberFormat="1" applyFont="1" applyFill="1" applyBorder="1" applyAlignment="1" applyProtection="1">
      <alignment vertical="center"/>
      <protection locked="0"/>
    </xf>
    <xf numFmtId="164" fontId="0" fillId="10" borderId="42" xfId="13" applyNumberFormat="1" applyFont="1" applyFill="1" applyBorder="1" applyAlignment="1" applyProtection="1">
      <alignment vertical="center"/>
      <protection locked="0"/>
    </xf>
    <xf numFmtId="164" fontId="0" fillId="10" borderId="43" xfId="13" applyNumberFormat="1" applyFont="1" applyFill="1" applyBorder="1" applyAlignment="1" applyProtection="1">
      <alignment vertical="center"/>
      <protection locked="0"/>
    </xf>
    <xf numFmtId="164" fontId="0" fillId="10" borderId="41" xfId="13" applyNumberFormat="1" applyFont="1" applyFill="1" applyBorder="1" applyAlignment="1" applyProtection="1">
      <alignment vertical="center"/>
      <protection locked="0"/>
    </xf>
    <xf numFmtId="0" fontId="5" fillId="10" borderId="29" xfId="13" applyNumberFormat="1" applyFont="1" applyFill="1" applyBorder="1" applyAlignment="1" applyProtection="1">
      <alignment vertical="center"/>
      <protection locked="0"/>
    </xf>
    <xf numFmtId="0" fontId="5" fillId="10" borderId="28" xfId="13" applyNumberFormat="1" applyFont="1" applyFill="1" applyBorder="1" applyAlignment="1" applyProtection="1">
      <alignment vertical="center"/>
      <protection locked="0"/>
    </xf>
    <xf numFmtId="164" fontId="5" fillId="10" borderId="28" xfId="2" applyFont="1" applyFill="1" applyBorder="1" applyAlignment="1" applyProtection="1">
      <alignment vertical="center"/>
      <protection locked="0"/>
    </xf>
    <xf numFmtId="164" fontId="5" fillId="10" borderId="28" xfId="13" applyNumberFormat="1" applyFont="1" applyFill="1" applyBorder="1" applyAlignment="1" applyProtection="1">
      <alignment vertical="center"/>
      <protection locked="0"/>
    </xf>
    <xf numFmtId="0" fontId="0" fillId="10" borderId="29" xfId="13" applyNumberFormat="1" applyFont="1" applyFill="1" applyBorder="1" applyAlignment="1" applyProtection="1">
      <alignment vertical="center"/>
      <protection locked="0"/>
    </xf>
    <xf numFmtId="0" fontId="0" fillId="10" borderId="28" xfId="13" applyNumberFormat="1" applyFont="1" applyFill="1" applyBorder="1" applyAlignment="1" applyProtection="1">
      <alignment vertical="center"/>
      <protection locked="0"/>
    </xf>
    <xf numFmtId="0" fontId="0" fillId="10" borderId="42" xfId="13" applyNumberFormat="1" applyFont="1" applyFill="1" applyBorder="1" applyAlignment="1" applyProtection="1">
      <alignment vertical="center"/>
      <protection locked="0"/>
    </xf>
    <xf numFmtId="0" fontId="18" fillId="10" borderId="28" xfId="13" applyNumberFormat="1" applyFont="1" applyFill="1" applyBorder="1" applyAlignment="1" applyProtection="1">
      <alignment vertical="center"/>
      <protection locked="0"/>
    </xf>
    <xf numFmtId="0" fontId="6" fillId="12" borderId="18" xfId="17" applyFont="1" applyFill="1" applyBorder="1" applyAlignment="1">
      <alignment vertical="center"/>
    </xf>
    <xf numFmtId="164" fontId="0" fillId="0" borderId="0" xfId="20" applyNumberFormat="1" applyFont="1" applyBorder="1" applyAlignment="1">
      <alignment vertical="top"/>
    </xf>
    <xf numFmtId="0" fontId="6" fillId="0" borderId="58" xfId="21" applyBorder="1" applyAlignment="1">
      <alignment vertical="center"/>
    </xf>
    <xf numFmtId="0" fontId="6" fillId="0" borderId="8" xfId="21" applyBorder="1" applyAlignment="1">
      <alignment vertical="center"/>
    </xf>
    <xf numFmtId="0" fontId="6" fillId="0" borderId="36" xfId="21" applyBorder="1" applyAlignment="1">
      <alignment vertical="center"/>
    </xf>
    <xf numFmtId="14" fontId="18" fillId="10" borderId="28" xfId="17" applyNumberFormat="1" applyFont="1" applyFill="1" applyBorder="1" applyAlignment="1" applyProtection="1">
      <alignment vertical="top"/>
      <protection locked="0"/>
    </xf>
    <xf numFmtId="14" fontId="18" fillId="10" borderId="14" xfId="17" applyNumberFormat="1" applyFont="1" applyFill="1" applyBorder="1" applyAlignment="1" applyProtection="1">
      <alignment vertical="top"/>
      <protection locked="0"/>
    </xf>
    <xf numFmtId="14" fontId="18" fillId="10" borderId="33" xfId="17" applyNumberFormat="1" applyFont="1" applyFill="1" applyBorder="1" applyAlignment="1" applyProtection="1">
      <alignment vertical="top"/>
      <protection locked="0"/>
    </xf>
    <xf numFmtId="14" fontId="18" fillId="16" borderId="28" xfId="17" applyNumberFormat="1" applyFont="1" applyFill="1" applyBorder="1" applyAlignment="1" applyProtection="1">
      <alignment vertical="top"/>
      <protection locked="0"/>
    </xf>
    <xf numFmtId="14" fontId="18" fillId="16" borderId="14" xfId="17" applyNumberFormat="1" applyFont="1" applyFill="1" applyBorder="1" applyAlignment="1" applyProtection="1">
      <alignment vertical="top"/>
      <protection locked="0"/>
    </xf>
    <xf numFmtId="14" fontId="18" fillId="16" borderId="79" xfId="17" applyNumberFormat="1" applyFont="1" applyFill="1" applyBorder="1" applyAlignment="1" applyProtection="1">
      <alignment vertical="top"/>
      <protection locked="0"/>
    </xf>
    <xf numFmtId="14" fontId="18" fillId="10" borderId="71" xfId="17" applyNumberFormat="1" applyFont="1" applyFill="1" applyBorder="1" applyAlignment="1" applyProtection="1">
      <alignment vertical="top"/>
      <protection locked="0"/>
    </xf>
    <xf numFmtId="14" fontId="18" fillId="10" borderId="72" xfId="17" applyNumberFormat="1" applyFont="1" applyFill="1" applyBorder="1" applyAlignment="1" applyProtection="1">
      <alignment vertical="top"/>
      <protection locked="0"/>
    </xf>
    <xf numFmtId="14" fontId="18" fillId="10" borderId="73" xfId="17" applyNumberFormat="1" applyFont="1" applyFill="1" applyBorder="1" applyAlignment="1" applyProtection="1">
      <alignment vertical="top"/>
      <protection locked="0"/>
    </xf>
    <xf numFmtId="14" fontId="18" fillId="16" borderId="71" xfId="17" applyNumberFormat="1" applyFont="1" applyFill="1" applyBorder="1" applyAlignment="1" applyProtection="1">
      <alignment vertical="top"/>
      <protection locked="0"/>
    </xf>
    <xf numFmtId="14" fontId="18" fillId="16" borderId="72" xfId="17" applyNumberFormat="1" applyFont="1" applyFill="1" applyBorder="1" applyAlignment="1" applyProtection="1">
      <alignment vertical="top"/>
      <protection locked="0"/>
    </xf>
    <xf numFmtId="0" fontId="35" fillId="0" borderId="10" xfId="20" applyFont="1" applyBorder="1" applyAlignment="1">
      <alignment vertical="center"/>
    </xf>
    <xf numFmtId="0" fontId="36" fillId="0" borderId="0" xfId="0" applyFont="1" applyFill="1" applyBorder="1" applyAlignment="1">
      <alignment wrapText="1"/>
    </xf>
    <xf numFmtId="0" fontId="0" fillId="11" borderId="0" xfId="0" applyFill="1" applyAlignment="1">
      <alignment vertical="center" wrapText="1"/>
    </xf>
    <xf numFmtId="0" fontId="6" fillId="0" borderId="10" xfId="20" applyBorder="1" applyAlignment="1"/>
    <xf numFmtId="0" fontId="18" fillId="10" borderId="66" xfId="13" applyNumberFormat="1" applyFont="1" applyFill="1" applyBorder="1" applyAlignment="1" applyProtection="1">
      <alignment vertical="center"/>
      <protection locked="0"/>
    </xf>
    <xf numFmtId="0" fontId="18" fillId="10" borderId="91" xfId="13" applyNumberFormat="1" applyFont="1" applyFill="1" applyBorder="1" applyAlignment="1" applyProtection="1">
      <alignment vertical="center"/>
      <protection locked="0"/>
    </xf>
    <xf numFmtId="0" fontId="30" fillId="0" borderId="0" xfId="13" applyFont="1" applyFill="1" applyBorder="1" applyAlignment="1">
      <alignment vertical="top" wrapText="1"/>
    </xf>
    <xf numFmtId="0" fontId="46" fillId="14" borderId="51" xfId="0" applyFont="1" applyFill="1" applyBorder="1" applyAlignment="1">
      <alignment vertical="center"/>
    </xf>
    <xf numFmtId="0" fontId="46" fillId="14" borderId="52" xfId="0" applyFont="1" applyFill="1" applyBorder="1" applyAlignment="1">
      <alignment vertical="center"/>
    </xf>
    <xf numFmtId="0" fontId="47" fillId="0" borderId="45" xfId="0" applyFont="1" applyBorder="1" applyAlignment="1" applyProtection="1">
      <alignment vertical="top" wrapText="1"/>
      <protection locked="0"/>
    </xf>
    <xf numFmtId="0" fontId="47" fillId="0" borderId="46" xfId="0" applyFont="1" applyBorder="1" applyAlignment="1" applyProtection="1">
      <alignment vertical="top" wrapText="1"/>
      <protection locked="0"/>
    </xf>
    <xf numFmtId="0" fontId="47" fillId="0" borderId="86" xfId="0" applyFont="1" applyBorder="1" applyAlignment="1" applyProtection="1">
      <alignment vertical="top" wrapText="1"/>
      <protection locked="0"/>
    </xf>
    <xf numFmtId="0" fontId="38" fillId="0" borderId="46" xfId="0" applyFont="1" applyBorder="1" applyAlignment="1" applyProtection="1">
      <alignment vertical="top" wrapText="1"/>
      <protection locked="0"/>
    </xf>
    <xf numFmtId="0" fontId="38" fillId="0" borderId="47" xfId="0" applyFont="1" applyBorder="1" applyAlignment="1" applyProtection="1">
      <alignment vertical="top" wrapText="1"/>
      <protection locked="0"/>
    </xf>
    <xf numFmtId="0" fontId="0" fillId="0" borderId="35" xfId="13" applyFont="1" applyFill="1" applyBorder="1" applyAlignment="1">
      <alignment vertical="top" wrapText="1"/>
    </xf>
    <xf numFmtId="0" fontId="6" fillId="0" borderId="35" xfId="16" applyBorder="1" applyAlignment="1">
      <alignment vertical="top" wrapText="1"/>
    </xf>
    <xf numFmtId="0" fontId="6" fillId="0" borderId="35" xfId="16" applyBorder="1" applyAlignment="1" applyProtection="1">
      <alignment vertical="top" wrapText="1"/>
      <protection locked="0"/>
    </xf>
    <xf numFmtId="0" fontId="6" fillId="0" borderId="48" xfId="16" applyBorder="1" applyAlignment="1">
      <alignment vertical="top" wrapText="1"/>
    </xf>
    <xf numFmtId="0" fontId="0" fillId="0" borderId="35" xfId="16" applyFont="1" applyBorder="1" applyAlignment="1">
      <alignment vertical="top" wrapText="1"/>
    </xf>
    <xf numFmtId="0" fontId="52" fillId="0" borderId="0" xfId="6" applyFont="1" applyBorder="1"/>
    <xf numFmtId="0" fontId="0" fillId="17" borderId="15" xfId="12" applyFont="1" applyFill="1" applyBorder="1"/>
    <xf numFmtId="0" fontId="0" fillId="18" borderId="15" xfId="12" applyFont="1" applyFill="1" applyBorder="1"/>
    <xf numFmtId="0" fontId="0" fillId="18" borderId="23" xfId="12" applyFont="1" applyFill="1" applyBorder="1"/>
    <xf numFmtId="0" fontId="0" fillId="18" borderId="19" xfId="12" applyFont="1" applyFill="1" applyBorder="1"/>
    <xf numFmtId="0" fontId="55" fillId="0" borderId="0" xfId="5" applyFont="1" applyBorder="1"/>
    <xf numFmtId="0" fontId="0" fillId="19" borderId="15" xfId="11" applyFont="1" applyFill="1" applyBorder="1"/>
    <xf numFmtId="0" fontId="54" fillId="0" borderId="0" xfId="4" applyFont="1" applyBorder="1"/>
    <xf numFmtId="0" fontId="52" fillId="0" borderId="0" xfId="4" applyFont="1" applyBorder="1"/>
    <xf numFmtId="0" fontId="0" fillId="21" borderId="34" xfId="13" applyFont="1" applyFill="1" applyBorder="1"/>
    <xf numFmtId="0" fontId="0" fillId="10" borderId="21" xfId="0" applyFill="1" applyBorder="1" applyAlignment="1">
      <alignment vertical="center"/>
    </xf>
    <xf numFmtId="0" fontId="0" fillId="10" borderId="22" xfId="0" applyFill="1" applyBorder="1" applyAlignment="1">
      <alignment vertical="center"/>
    </xf>
    <xf numFmtId="0" fontId="0" fillId="10" borderId="14" xfId="0" applyFill="1" applyBorder="1" applyAlignment="1">
      <alignment vertical="center"/>
    </xf>
    <xf numFmtId="0" fontId="0" fillId="10" borderId="25" xfId="0" applyFill="1" applyBorder="1" applyAlignment="1">
      <alignment vertical="center"/>
    </xf>
    <xf numFmtId="0" fontId="0" fillId="10" borderId="21" xfId="0" applyFont="1" applyFill="1" applyBorder="1" applyAlignment="1">
      <alignment vertical="center"/>
    </xf>
    <xf numFmtId="0" fontId="0" fillId="10" borderId="22" xfId="0" applyFont="1" applyFill="1" applyBorder="1" applyAlignment="1">
      <alignment vertical="center"/>
    </xf>
    <xf numFmtId="0" fontId="0" fillId="10" borderId="14" xfId="0" applyFont="1" applyFill="1" applyBorder="1" applyAlignment="1">
      <alignment vertical="center"/>
    </xf>
    <xf numFmtId="0" fontId="0" fillId="10" borderId="25" xfId="0" applyFont="1" applyFill="1" applyBorder="1" applyAlignment="1">
      <alignment vertical="center"/>
    </xf>
    <xf numFmtId="164" fontId="5" fillId="10" borderId="14" xfId="2" applyFont="1" applyFill="1" applyBorder="1" applyAlignment="1">
      <alignment vertical="center"/>
    </xf>
    <xf numFmtId="164" fontId="5" fillId="10" borderId="25" xfId="2" applyFont="1" applyFill="1" applyBorder="1" applyAlignment="1">
      <alignment vertical="center"/>
    </xf>
    <xf numFmtId="164" fontId="0" fillId="10" borderId="14" xfId="0" applyNumberFormat="1" applyFont="1" applyFill="1" applyBorder="1" applyAlignment="1">
      <alignment vertical="center"/>
    </xf>
    <xf numFmtId="164" fontId="0" fillId="10" borderId="25" xfId="0" applyNumberFormat="1" applyFont="1" applyFill="1" applyBorder="1" applyAlignment="1">
      <alignment vertical="center"/>
    </xf>
    <xf numFmtId="0" fontId="0" fillId="10" borderId="43" xfId="0" applyFill="1" applyBorder="1" applyAlignment="1">
      <alignment vertical="center"/>
    </xf>
    <xf numFmtId="0" fontId="0" fillId="10" borderId="41" xfId="0" applyFill="1" applyBorder="1" applyAlignment="1">
      <alignment vertical="center"/>
    </xf>
    <xf numFmtId="0" fontId="53" fillId="0" borderId="0" xfId="4" applyFont="1" applyBorder="1"/>
    <xf numFmtId="0" fontId="0" fillId="20" borderId="15" xfId="13" applyFont="1" applyFill="1" applyBorder="1"/>
    <xf numFmtId="0" fontId="0" fillId="18" borderId="15" xfId="13" applyFont="1" applyFill="1" applyBorder="1"/>
    <xf numFmtId="0" fontId="0" fillId="18" borderId="19" xfId="14" applyFont="1" applyFill="1" applyBorder="1"/>
    <xf numFmtId="0" fontId="57" fillId="0" borderId="0" xfId="4" applyFont="1" applyBorder="1"/>
    <xf numFmtId="0" fontId="55" fillId="0" borderId="0" xfId="4" applyFont="1" applyBorder="1"/>
    <xf numFmtId="0" fontId="58" fillId="0" borderId="20" xfId="0" applyFont="1" applyBorder="1" applyAlignment="1">
      <alignment horizontal="left" vertical="center"/>
    </xf>
    <xf numFmtId="0" fontId="0" fillId="20" borderId="0" xfId="12" applyFont="1" applyFill="1" applyBorder="1" applyAlignment="1"/>
    <xf numFmtId="0" fontId="33" fillId="22" borderId="53" xfId="12" applyFont="1" applyFill="1" applyBorder="1" applyAlignment="1"/>
    <xf numFmtId="0" fontId="33" fillId="22" borderId="49" xfId="12" applyFont="1" applyFill="1" applyBorder="1" applyAlignment="1"/>
    <xf numFmtId="0" fontId="59" fillId="0" borderId="0" xfId="1" applyFont="1" applyAlignment="1">
      <alignment vertical="center"/>
    </xf>
    <xf numFmtId="0" fontId="60" fillId="0" borderId="0" xfId="4" applyFont="1" applyBorder="1" applyAlignment="1"/>
    <xf numFmtId="0" fontId="61" fillId="0" borderId="0" xfId="4" applyFont="1" applyBorder="1" applyAlignment="1">
      <alignment horizontal="left" wrapText="1"/>
    </xf>
    <xf numFmtId="0" fontId="0" fillId="18" borderId="93" xfId="11" applyFont="1" applyFill="1" applyBorder="1" applyAlignment="1"/>
    <xf numFmtId="0" fontId="55" fillId="0" borderId="0" xfId="5" applyFont="1" applyBorder="1" applyAlignment="1">
      <alignment wrapText="1"/>
    </xf>
    <xf numFmtId="0" fontId="0" fillId="19" borderId="96" xfId="11" applyFont="1" applyFill="1" applyBorder="1" applyAlignment="1"/>
    <xf numFmtId="0" fontId="0" fillId="19" borderId="64" xfId="11" applyFont="1" applyFill="1" applyBorder="1" applyAlignment="1"/>
    <xf numFmtId="0" fontId="0" fillId="19" borderId="97" xfId="11" applyFont="1" applyFill="1" applyBorder="1" applyAlignment="1"/>
    <xf numFmtId="0" fontId="55" fillId="0" borderId="0" xfId="5" applyFont="1" applyBorder="1" applyAlignment="1">
      <alignment horizontal="left"/>
    </xf>
    <xf numFmtId="0" fontId="56" fillId="0" borderId="0" xfId="4" applyFont="1" applyBorder="1" applyAlignment="1">
      <alignment horizontal="left" wrapText="1"/>
    </xf>
    <xf numFmtId="0" fontId="0" fillId="20" borderId="65" xfId="13" applyFont="1" applyFill="1" applyBorder="1"/>
    <xf numFmtId="0" fontId="0" fillId="20" borderId="93" xfId="13" applyFont="1" applyFill="1" applyBorder="1"/>
    <xf numFmtId="0" fontId="0" fillId="20" borderId="32" xfId="13" applyFont="1" applyFill="1" applyBorder="1"/>
    <xf numFmtId="0" fontId="52" fillId="0" borderId="0" xfId="4" applyFont="1" applyBorder="1" applyAlignment="1">
      <alignment horizontal="left" wrapText="1"/>
    </xf>
    <xf numFmtId="0" fontId="0" fillId="18" borderId="65" xfId="13" applyFont="1" applyFill="1" applyBorder="1" applyAlignment="1"/>
    <xf numFmtId="0" fontId="0" fillId="18" borderId="93" xfId="13" applyFont="1" applyFill="1" applyBorder="1" applyAlignment="1"/>
    <xf numFmtId="0" fontId="0" fillId="18" borderId="32" xfId="13" applyFont="1" applyFill="1" applyBorder="1" applyAlignment="1"/>
    <xf numFmtId="0" fontId="55" fillId="0" borderId="0" xfId="4" applyFont="1" applyBorder="1" applyAlignment="1">
      <alignment horizontal="left" wrapText="1"/>
    </xf>
    <xf numFmtId="0" fontId="17" fillId="19" borderId="69" xfId="13" applyFont="1" applyFill="1" applyBorder="1" applyAlignment="1"/>
    <xf numFmtId="0" fontId="17" fillId="19" borderId="90" xfId="13" applyFont="1" applyFill="1" applyBorder="1" applyAlignment="1"/>
    <xf numFmtId="0" fontId="18" fillId="10" borderId="14" xfId="13" applyNumberFormat="1" applyFont="1" applyFill="1" applyBorder="1" applyAlignment="1" applyProtection="1">
      <alignment vertical="center"/>
      <protection locked="0"/>
    </xf>
    <xf numFmtId="0" fontId="18" fillId="10" borderId="33" xfId="13" applyNumberFormat="1" applyFont="1" applyFill="1" applyBorder="1" applyAlignment="1" applyProtection="1">
      <alignment vertical="center"/>
      <protection locked="0"/>
    </xf>
    <xf numFmtId="44" fontId="50" fillId="15" borderId="28" xfId="15" applyNumberFormat="1" applyFont="1" applyFill="1" applyBorder="1" applyAlignment="1" applyProtection="1">
      <alignment horizontal="left"/>
      <protection locked="0"/>
    </xf>
    <xf numFmtId="0" fontId="63" fillId="14" borderId="37" xfId="0" applyFont="1" applyFill="1" applyBorder="1" applyAlignment="1">
      <alignment horizontal="center" vertical="center"/>
    </xf>
    <xf numFmtId="0" fontId="63" fillId="14" borderId="38" xfId="0" applyFont="1" applyFill="1" applyBorder="1" applyAlignment="1">
      <alignment horizontal="center" vertical="center"/>
    </xf>
    <xf numFmtId="164" fontId="63" fillId="14" borderId="38" xfId="2" applyFont="1" applyFill="1" applyBorder="1" applyAlignment="1">
      <alignment horizontal="center" vertical="center"/>
    </xf>
    <xf numFmtId="0" fontId="63" fillId="14" borderId="50" xfId="0" applyFont="1" applyFill="1" applyBorder="1" applyAlignment="1">
      <alignment vertical="center"/>
    </xf>
    <xf numFmtId="0" fontId="63" fillId="14" borderId="51" xfId="0" applyFont="1" applyFill="1" applyBorder="1" applyAlignment="1">
      <alignment vertical="center"/>
    </xf>
    <xf numFmtId="0" fontId="63" fillId="14" borderId="44" xfId="0" applyFont="1" applyFill="1" applyBorder="1" applyAlignment="1">
      <alignment horizontal="center" vertical="center"/>
    </xf>
    <xf numFmtId="0" fontId="63" fillId="14" borderId="98" xfId="0" applyFont="1" applyFill="1" applyBorder="1" applyAlignment="1">
      <alignment horizontal="center" vertical="center"/>
    </xf>
    <xf numFmtId="0" fontId="47" fillId="0" borderId="99" xfId="0" applyFont="1" applyBorder="1" applyAlignment="1">
      <alignment vertical="center" wrapText="1"/>
    </xf>
    <xf numFmtId="164" fontId="47" fillId="0" borderId="99" xfId="2" applyFont="1" applyBorder="1" applyProtection="1">
      <alignment vertical="center"/>
      <protection locked="0"/>
    </xf>
    <xf numFmtId="0" fontId="47" fillId="0" borderId="100" xfId="0" applyFont="1" applyBorder="1" applyAlignment="1" applyProtection="1">
      <alignment vertical="top" wrapText="1"/>
      <protection locked="0"/>
    </xf>
    <xf numFmtId="0" fontId="38" fillId="0" borderId="101" xfId="0" applyFont="1" applyBorder="1" applyAlignment="1" applyProtection="1">
      <alignment vertical="top" wrapText="1"/>
      <protection locked="0"/>
    </xf>
    <xf numFmtId="0" fontId="38" fillId="0" borderId="102" xfId="0" applyFont="1" applyBorder="1" applyAlignment="1" applyProtection="1">
      <alignment vertical="top" wrapText="1"/>
      <protection locked="0"/>
    </xf>
    <xf numFmtId="0" fontId="63" fillId="14" borderId="103" xfId="0" applyFont="1" applyFill="1" applyBorder="1" applyAlignment="1">
      <alignment horizontal="center" vertical="center"/>
    </xf>
    <xf numFmtId="0" fontId="47" fillId="0" borderId="104" xfId="0" applyFont="1" applyBorder="1" applyAlignment="1">
      <alignment vertical="center" wrapText="1"/>
    </xf>
    <xf numFmtId="164" fontId="47" fillId="0" borderId="104" xfId="2" applyFont="1" applyBorder="1" applyProtection="1">
      <alignment vertical="center"/>
      <protection locked="0"/>
    </xf>
    <xf numFmtId="0" fontId="47" fillId="0" borderId="105" xfId="0" applyFont="1" applyBorder="1" applyAlignment="1" applyProtection="1">
      <alignment vertical="top" wrapText="1"/>
      <protection locked="0"/>
    </xf>
    <xf numFmtId="0" fontId="38" fillId="0" borderId="106" xfId="0" applyFont="1" applyBorder="1" applyAlignment="1" applyProtection="1">
      <alignment vertical="top" wrapText="1"/>
      <protection locked="0"/>
    </xf>
    <xf numFmtId="0" fontId="38" fillId="0" borderId="107" xfId="0" applyFont="1" applyBorder="1" applyAlignment="1" applyProtection="1">
      <alignment vertical="top" wrapText="1"/>
      <protection locked="0"/>
    </xf>
    <xf numFmtId="0" fontId="6" fillId="0" borderId="0" xfId="16" applyBorder="1" applyAlignment="1">
      <alignment horizontal="left" vertical="top" wrapText="1"/>
    </xf>
    <xf numFmtId="0" fontId="6" fillId="0" borderId="108" xfId="21" applyBorder="1" applyAlignment="1">
      <alignment vertical="center"/>
    </xf>
    <xf numFmtId="0" fontId="0" fillId="0" borderId="61" xfId="16" applyFont="1" applyBorder="1">
      <alignment vertical="center"/>
    </xf>
    <xf numFmtId="0" fontId="0" fillId="19" borderId="48" xfId="11" applyFont="1" applyFill="1" applyBorder="1"/>
    <xf numFmtId="0" fontId="0" fillId="19" borderId="80" xfId="11" applyFont="1" applyFill="1" applyBorder="1"/>
    <xf numFmtId="0" fontId="0" fillId="19" borderId="109" xfId="11" applyFont="1" applyFill="1" applyBorder="1"/>
    <xf numFmtId="0" fontId="0" fillId="18" borderId="23" xfId="10" applyFont="1" applyFill="1" applyBorder="1"/>
    <xf numFmtId="0" fontId="0" fillId="19" borderId="23" xfId="11" applyFont="1" applyFill="1" applyBorder="1"/>
    <xf numFmtId="0" fontId="0" fillId="19" borderId="19" xfId="11" applyFont="1" applyFill="1" applyBorder="1"/>
    <xf numFmtId="0" fontId="0" fillId="17" borderId="23" xfId="12" applyFont="1" applyFill="1" applyBorder="1"/>
    <xf numFmtId="0" fontId="0" fillId="17" borderId="19" xfId="12" applyFont="1" applyFill="1" applyBorder="1"/>
    <xf numFmtId="0" fontId="6" fillId="0" borderId="7" xfId="21" applyBorder="1" applyAlignment="1">
      <alignment vertical="center"/>
    </xf>
    <xf numFmtId="0" fontId="6" fillId="0" borderId="10" xfId="21" applyBorder="1" applyAlignment="1">
      <alignment vertical="center"/>
    </xf>
    <xf numFmtId="0" fontId="6" fillId="0" borderId="0" xfId="21" applyFill="1" applyBorder="1" applyAlignment="1">
      <alignment horizontal="center" vertical="center"/>
    </xf>
    <xf numFmtId="164" fontId="6" fillId="0" borderId="30" xfId="20" applyNumberFormat="1" applyBorder="1" applyAlignment="1">
      <alignment vertical="center" wrapText="1"/>
    </xf>
    <xf numFmtId="44" fontId="6" fillId="0" borderId="110" xfId="15" applyNumberFormat="1" applyFont="1" applyFill="1" applyBorder="1">
      <alignment vertical="center"/>
    </xf>
    <xf numFmtId="164" fontId="0" fillId="0" borderId="0" xfId="20" applyNumberFormat="1" applyFont="1" applyBorder="1" applyAlignment="1"/>
    <xf numFmtId="164" fontId="6" fillId="0" borderId="10" xfId="20" applyNumberFormat="1" applyBorder="1" applyAlignment="1">
      <alignment horizontal="center" vertical="top"/>
    </xf>
    <xf numFmtId="0" fontId="6" fillId="0" borderId="10" xfId="20" applyBorder="1" applyAlignment="1">
      <alignment horizontal="center"/>
    </xf>
    <xf numFmtId="0" fontId="19" fillId="0" borderId="0" xfId="4" applyFont="1" applyBorder="1" applyAlignment="1">
      <alignment wrapText="1"/>
    </xf>
    <xf numFmtId="164" fontId="0" fillId="0" borderId="0" xfId="2" applyFont="1" applyBorder="1">
      <alignment vertical="center"/>
    </xf>
    <xf numFmtId="0" fontId="6" fillId="0" borderId="0" xfId="0" applyFont="1">
      <alignment vertical="center"/>
    </xf>
    <xf numFmtId="0" fontId="6" fillId="0" borderId="0" xfId="0" applyFont="1" applyBorder="1">
      <alignment vertical="center"/>
    </xf>
    <xf numFmtId="0" fontId="18" fillId="10" borderId="111" xfId="13" applyNumberFormat="1" applyFont="1" applyFill="1" applyBorder="1" applyAlignment="1" applyProtection="1">
      <alignment wrapText="1"/>
      <protection locked="0"/>
    </xf>
    <xf numFmtId="0" fontId="18" fillId="10" borderId="112" xfId="13" applyNumberFormat="1" applyFont="1" applyFill="1" applyBorder="1" applyAlignment="1" applyProtection="1">
      <alignment wrapText="1"/>
      <protection locked="0"/>
    </xf>
    <xf numFmtId="0" fontId="18" fillId="10" borderId="113" xfId="13" applyNumberFormat="1" applyFont="1" applyFill="1" applyBorder="1" applyAlignment="1" applyProtection="1">
      <alignment wrapText="1"/>
      <protection locked="0"/>
    </xf>
    <xf numFmtId="0" fontId="37" fillId="18" borderId="65" xfId="11" applyFont="1" applyFill="1" applyBorder="1" applyAlignment="1"/>
    <xf numFmtId="0" fontId="37" fillId="18" borderId="93" xfId="11" applyFont="1" applyFill="1" applyBorder="1" applyAlignment="1"/>
    <xf numFmtId="0" fontId="18" fillId="10" borderId="12" xfId="13" applyNumberFormat="1" applyFont="1" applyFill="1" applyBorder="1" applyAlignment="1" applyProtection="1">
      <alignment vertical="center"/>
      <protection locked="0"/>
    </xf>
    <xf numFmtId="0" fontId="18" fillId="10" borderId="12" xfId="16" applyNumberFormat="1" applyFont="1" applyFill="1" applyBorder="1" applyProtection="1">
      <alignment vertical="center"/>
      <protection locked="0"/>
    </xf>
    <xf numFmtId="0" fontId="18" fillId="10" borderId="12" xfId="13" quotePrefix="1" applyNumberFormat="1" applyFont="1" applyFill="1" applyBorder="1" applyAlignment="1" applyProtection="1">
      <alignment vertical="center"/>
      <protection locked="0"/>
    </xf>
  </cellXfs>
  <cellStyles count="23">
    <cellStyle name="Band Bottom Rule" xfId="14" xr:uid="{00000000-0005-0000-0000-000000000000}"/>
    <cellStyle name="Band Left Border" xfId="19" xr:uid="{00000000-0005-0000-0000-000001000000}"/>
    <cellStyle name="Band Top Rule" xfId="13" xr:uid="{00000000-0005-0000-0000-000002000000}"/>
    <cellStyle name="Currency" xfId="2" builtinId="4" customBuiltin="1"/>
    <cellStyle name="Date Bracket" xfId="21" xr:uid="{00000000-0005-0000-0000-000004000000}"/>
    <cellStyle name="Header 5" xfId="20" xr:uid="{00000000-0005-0000-0000-000005000000}"/>
    <cellStyle name="Heading 1" xfId="3" builtinId="16" customBuiltin="1"/>
    <cellStyle name="Heading 2" xfId="4" builtinId="17" customBuiltin="1"/>
    <cellStyle name="Heading 3" xfId="5" builtinId="18" customBuiltin="1"/>
    <cellStyle name="Heading 4" xfId="6" builtinId="19" customBuiltin="1"/>
    <cellStyle name="Hours" xfId="15" xr:uid="{00000000-0005-0000-0000-00000A000000}"/>
    <cellStyle name="Input" xfId="7" builtinId="20" customBuiltin="1"/>
    <cellStyle name="Input Label" xfId="9" xr:uid="{00000000-0005-0000-0000-00000C000000}"/>
    <cellStyle name="Line Description" xfId="17" xr:uid="{00000000-0005-0000-0000-00000D000000}"/>
    <cellStyle name="Normal" xfId="0" builtinId="0" customBuiltin="1"/>
    <cellStyle name="Normal_Sheet1" xfId="22" xr:uid="{00000000-0005-0000-0000-00000F000000}"/>
    <cellStyle name="Resource Band" xfId="10" xr:uid="{00000000-0005-0000-0000-000010000000}"/>
    <cellStyle name="Summary Band" xfId="12" xr:uid="{00000000-0005-0000-0000-000011000000}"/>
    <cellStyle name="Title" xfId="1" builtinId="15" customBuiltin="1"/>
    <cellStyle name="Top Rule" xfId="8" xr:uid="{00000000-0005-0000-0000-000013000000}"/>
    <cellStyle name="Total Columns" xfId="18" xr:uid="{00000000-0005-0000-0000-000014000000}"/>
    <cellStyle name="Total Hours" xfId="16" xr:uid="{00000000-0005-0000-0000-000015000000}"/>
    <cellStyle name="Vendor Band" xfId="11" xr:uid="{00000000-0005-0000-0000-000016000000}"/>
  </cellStyles>
  <dxfs count="0"/>
  <tableStyles count="0" defaultTableStyle="TableStyleMedium2" defaultPivotStyle="PivotStyleLight1"/>
  <colors>
    <mruColors>
      <color rgb="FFFFFF99"/>
      <color rgb="FFF17724"/>
      <color rgb="FFBB8115"/>
      <color rgb="FFB4DAE7"/>
      <color rgb="FFFFFF66"/>
      <color rgb="FF57B09A"/>
      <color rgb="FFE8A52E"/>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184785</xdr:colOff>
      <xdr:row>1</xdr:row>
      <xdr:rowOff>60960</xdr:rowOff>
    </xdr:from>
    <xdr:to>
      <xdr:col>8</xdr:col>
      <xdr:colOff>308611</xdr:colOff>
      <xdr:row>3</xdr:row>
      <xdr:rowOff>47279</xdr:rowOff>
    </xdr:to>
    <xdr:pic>
      <xdr:nvPicPr>
        <xdr:cNvPr id="2" name="Picture 1" descr="NSF 4-COLOR LOGO WITH SHADI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29725" y="182880"/>
          <a:ext cx="695325" cy="771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806452</xdr:colOff>
      <xdr:row>1</xdr:row>
      <xdr:rowOff>89958</xdr:rowOff>
    </xdr:from>
    <xdr:to>
      <xdr:col>11</xdr:col>
      <xdr:colOff>280539</xdr:colOff>
      <xdr:row>3</xdr:row>
      <xdr:rowOff>59809</xdr:rowOff>
    </xdr:to>
    <xdr:pic>
      <xdr:nvPicPr>
        <xdr:cNvPr id="5" name="Picture 4" title="NSF Logo">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11255377" y="185208"/>
          <a:ext cx="712337" cy="750901"/>
        </a:xfrm>
        <a:prstGeom prst="rect">
          <a:avLst/>
        </a:prstGeom>
      </xdr:spPr>
    </xdr:pic>
    <xdr:clientData/>
  </xdr:twoCellAnchor>
  <xdr:twoCellAnchor>
    <xdr:from>
      <xdr:col>1</xdr:col>
      <xdr:colOff>0</xdr:colOff>
      <xdr:row>4</xdr:row>
      <xdr:rowOff>0</xdr:rowOff>
    </xdr:from>
    <xdr:to>
      <xdr:col>3</xdr:col>
      <xdr:colOff>969433</xdr:colOff>
      <xdr:row>7</xdr:row>
      <xdr:rowOff>139700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228600" y="1198033"/>
          <a:ext cx="4423833"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enter any notes or comments regarding your calculations or data submitted for this worksheet.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1049867</xdr:colOff>
      <xdr:row>1</xdr:row>
      <xdr:rowOff>65617</xdr:rowOff>
    </xdr:from>
    <xdr:to>
      <xdr:col>11</xdr:col>
      <xdr:colOff>360892</xdr:colOff>
      <xdr:row>3</xdr:row>
      <xdr:rowOff>58709</xdr:rowOff>
    </xdr:to>
    <xdr:pic>
      <xdr:nvPicPr>
        <xdr:cNvPr id="5" name="Picture 4" descr="NSF 4-COLOR LOGO WITH SHADING">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57934" y="184150"/>
          <a:ext cx="733425" cy="766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122767</xdr:colOff>
      <xdr:row>1</xdr:row>
      <xdr:rowOff>167640</xdr:rowOff>
    </xdr:from>
    <xdr:to>
      <xdr:col>10</xdr:col>
      <xdr:colOff>667676</xdr:colOff>
      <xdr:row>3</xdr:row>
      <xdr:rowOff>17442</xdr:rowOff>
    </xdr:to>
    <xdr:pic>
      <xdr:nvPicPr>
        <xdr:cNvPr id="2" name="Picture 1" title="NSF Logo">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37700" y="260773"/>
          <a:ext cx="544909" cy="62132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579120</xdr:colOff>
          <xdr:row>21</xdr:row>
          <xdr:rowOff>22860</xdr:rowOff>
        </xdr:from>
        <xdr:to>
          <xdr:col>3</xdr:col>
          <xdr:colOff>1341120</xdr:colOff>
          <xdr:row>22</xdr:row>
          <xdr:rowOff>137160</xdr:rowOff>
        </xdr:to>
        <xdr:sp macro="" textlink="">
          <xdr:nvSpPr>
            <xdr:cNvPr id="14337" name="Button 1" descr="Validate" hidden="1">
              <a:extLst>
                <a:ext uri="{63B3BB69-23CF-44E3-9099-C40C66FF867C}">
                  <a14:compatExt spid="_x0000_s14337"/>
                </a:ext>
                <a:ext uri="{FF2B5EF4-FFF2-40B4-BE49-F238E27FC236}">
                  <a16:creationId xmlns:a16="http://schemas.microsoft.com/office/drawing/2014/main" id="{00000000-0008-0000-0B00-0000013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19</xdr:row>
          <xdr:rowOff>327660</xdr:rowOff>
        </xdr:from>
        <xdr:to>
          <xdr:col>2</xdr:col>
          <xdr:colOff>1325880</xdr:colOff>
          <xdr:row>19</xdr:row>
          <xdr:rowOff>541020</xdr:rowOff>
        </xdr:to>
        <xdr:sp macro="" textlink="">
          <xdr:nvSpPr>
            <xdr:cNvPr id="14338" name="chk_val" descr="Certificate of Costs Checkbox" hidden="1">
              <a:extLst>
                <a:ext uri="{63B3BB69-23CF-44E3-9099-C40C66FF867C}">
                  <a14:compatExt spid="_x0000_s14338"/>
                </a:ext>
                <a:ext uri="{FF2B5EF4-FFF2-40B4-BE49-F238E27FC236}">
                  <a16:creationId xmlns:a16="http://schemas.microsoft.com/office/drawing/2014/main" id="{00000000-0008-0000-0B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226852</xdr:colOff>
      <xdr:row>1</xdr:row>
      <xdr:rowOff>88623</xdr:rowOff>
    </xdr:from>
    <xdr:to>
      <xdr:col>6</xdr:col>
      <xdr:colOff>297180</xdr:colOff>
      <xdr:row>3</xdr:row>
      <xdr:rowOff>138430</xdr:rowOff>
    </xdr:to>
    <xdr:pic>
      <xdr:nvPicPr>
        <xdr:cNvPr id="2" name="Picture 1" descr="NSF 4-COLOR LOGO WITH SHADI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4172" y="180063"/>
          <a:ext cx="618968" cy="834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6</xdr:row>
      <xdr:rowOff>0</xdr:rowOff>
    </xdr:from>
    <xdr:to>
      <xdr:col>2</xdr:col>
      <xdr:colOff>2201334</xdr:colOff>
      <xdr:row>11</xdr:row>
      <xdr:rowOff>135467</xdr:rowOff>
    </xdr:to>
    <xdr:sp macro="" textlink="">
      <xdr:nvSpPr>
        <xdr:cNvPr id="4" name="Chevron 3">
          <a:extLst>
            <a:ext uri="{FF2B5EF4-FFF2-40B4-BE49-F238E27FC236}">
              <a16:creationId xmlns:a16="http://schemas.microsoft.com/office/drawing/2014/main" id="{00000000-0008-0000-0100-000004000000}"/>
            </a:ext>
          </a:extLst>
        </xdr:cNvPr>
        <xdr:cNvSpPr/>
      </xdr:nvSpPr>
      <xdr:spPr>
        <a:xfrm>
          <a:off x="804333" y="1824567"/>
          <a:ext cx="2201334" cy="1041400"/>
        </a:xfrm>
        <a:prstGeom prst="chevron">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900" b="0" i="0" baseline="0">
              <a:solidFill>
                <a:sysClr val="windowText" lastClr="000000"/>
              </a:solidFill>
              <a:effectLst/>
              <a:latin typeface="+mn-lt"/>
              <a:ea typeface="+mn-ea"/>
              <a:cs typeface="+mn-cs"/>
            </a:rPr>
            <a:t>The Setup Tab customizes the tool to match the attributes of each recipient and populates multiple worksheets </a:t>
          </a:r>
          <a:endParaRPr lang="en-US" sz="700" b="0">
            <a:solidFill>
              <a:sysClr val="windowText" lastClr="000000"/>
            </a:solidFill>
            <a:effectLst/>
          </a:endParaRPr>
        </a:p>
        <a:p>
          <a:pPr algn="ctr"/>
          <a:endParaRPr lang="en-US" sz="700" b="0">
            <a:solidFill>
              <a:sysClr val="windowText" lastClr="000000"/>
            </a:solidFill>
          </a:endParaRPr>
        </a:p>
      </xdr:txBody>
    </xdr:sp>
    <xdr:clientData/>
  </xdr:twoCellAnchor>
  <xdr:twoCellAnchor>
    <xdr:from>
      <xdr:col>2</xdr:col>
      <xdr:colOff>2218267</xdr:colOff>
      <xdr:row>6</xdr:row>
      <xdr:rowOff>8467</xdr:rowOff>
    </xdr:from>
    <xdr:to>
      <xdr:col>2</xdr:col>
      <xdr:colOff>4419601</xdr:colOff>
      <xdr:row>11</xdr:row>
      <xdr:rowOff>143934</xdr:rowOff>
    </xdr:to>
    <xdr:sp macro="" textlink="">
      <xdr:nvSpPr>
        <xdr:cNvPr id="5" name="Chevron 4">
          <a:extLst>
            <a:ext uri="{FF2B5EF4-FFF2-40B4-BE49-F238E27FC236}">
              <a16:creationId xmlns:a16="http://schemas.microsoft.com/office/drawing/2014/main" id="{00000000-0008-0000-0100-000005000000}"/>
            </a:ext>
          </a:extLst>
        </xdr:cNvPr>
        <xdr:cNvSpPr/>
      </xdr:nvSpPr>
      <xdr:spPr>
        <a:xfrm>
          <a:off x="3022600" y="1833034"/>
          <a:ext cx="2201334" cy="1041400"/>
        </a:xfrm>
        <a:prstGeom prst="chevron">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900" b="0" i="0" baseline="0">
              <a:solidFill>
                <a:sysClr val="windowText" lastClr="000000"/>
              </a:solidFill>
              <a:effectLst/>
              <a:latin typeface="+mn-lt"/>
              <a:ea typeface="+mn-ea"/>
              <a:cs typeface="+mn-cs"/>
            </a:rPr>
            <a:t>After setup, the tool's worksheets are now ready for recipient data entry</a:t>
          </a:r>
          <a:endParaRPr lang="en-US" sz="700" b="0">
            <a:solidFill>
              <a:sysClr val="windowText" lastClr="000000"/>
            </a:solidFill>
          </a:endParaRPr>
        </a:p>
      </xdr:txBody>
    </xdr:sp>
    <xdr:clientData/>
  </xdr:twoCellAnchor>
  <xdr:twoCellAnchor>
    <xdr:from>
      <xdr:col>2</xdr:col>
      <xdr:colOff>4444999</xdr:colOff>
      <xdr:row>6</xdr:row>
      <xdr:rowOff>12700</xdr:rowOff>
    </xdr:from>
    <xdr:to>
      <xdr:col>2</xdr:col>
      <xdr:colOff>6646333</xdr:colOff>
      <xdr:row>11</xdr:row>
      <xdr:rowOff>148167</xdr:rowOff>
    </xdr:to>
    <xdr:sp macro="" textlink="">
      <xdr:nvSpPr>
        <xdr:cNvPr id="6" name="Chevron 5">
          <a:extLst>
            <a:ext uri="{FF2B5EF4-FFF2-40B4-BE49-F238E27FC236}">
              <a16:creationId xmlns:a16="http://schemas.microsoft.com/office/drawing/2014/main" id="{00000000-0008-0000-0100-000006000000}"/>
            </a:ext>
          </a:extLst>
        </xdr:cNvPr>
        <xdr:cNvSpPr/>
      </xdr:nvSpPr>
      <xdr:spPr>
        <a:xfrm>
          <a:off x="5249332" y="1837267"/>
          <a:ext cx="2201334" cy="1041400"/>
        </a:xfrm>
        <a:prstGeom prst="chevron">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900" b="0" i="0" baseline="0">
              <a:solidFill>
                <a:sysClr val="windowText" lastClr="000000"/>
              </a:solidFill>
              <a:effectLst/>
              <a:latin typeface="+mn-lt"/>
              <a:ea typeface="+mn-ea"/>
              <a:cs typeface="+mn-cs"/>
            </a:rPr>
            <a:t>Use your organizations data from the following input sources to complete each of the worksheets listed below</a:t>
          </a:r>
          <a:endParaRPr lang="en-US" sz="700" b="0">
            <a:solidFill>
              <a:sysClr val="windowText" lastClr="000000"/>
            </a:solidFill>
          </a:endParaRPr>
        </a:p>
      </xdr:txBody>
    </xdr:sp>
    <xdr:clientData/>
  </xdr:twoCellAnchor>
  <xdr:twoCellAnchor>
    <xdr:from>
      <xdr:col>2</xdr:col>
      <xdr:colOff>6714069</xdr:colOff>
      <xdr:row>6</xdr:row>
      <xdr:rowOff>4233</xdr:rowOff>
    </xdr:from>
    <xdr:to>
      <xdr:col>5</xdr:col>
      <xdr:colOff>510540</xdr:colOff>
      <xdr:row>11</xdr:row>
      <xdr:rowOff>139700</xdr:rowOff>
    </xdr:to>
    <xdr:sp macro="" textlink="">
      <xdr:nvSpPr>
        <xdr:cNvPr id="7" name="Chevron 6">
          <a:extLst>
            <a:ext uri="{FF2B5EF4-FFF2-40B4-BE49-F238E27FC236}">
              <a16:creationId xmlns:a16="http://schemas.microsoft.com/office/drawing/2014/main" id="{00000000-0008-0000-0100-000007000000}"/>
            </a:ext>
          </a:extLst>
        </xdr:cNvPr>
        <xdr:cNvSpPr/>
      </xdr:nvSpPr>
      <xdr:spPr>
        <a:xfrm>
          <a:off x="7483689" y="1825413"/>
          <a:ext cx="2064171" cy="1042247"/>
        </a:xfrm>
        <a:prstGeom prst="chevron">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900" b="0" i="0" baseline="0">
              <a:solidFill>
                <a:sysClr val="windowText" lastClr="000000"/>
              </a:solidFill>
              <a:effectLst/>
              <a:latin typeface="+mn-lt"/>
              <a:ea typeface="+mn-ea"/>
              <a:cs typeface="+mn-cs"/>
            </a:rPr>
            <a:t>Once all data is entered and verified, it is now ready to be saved and submitted to NSF</a:t>
          </a:r>
          <a:endParaRPr lang="en-US" sz="700" b="0">
            <a:solidFill>
              <a:sysClr val="windowText" lastClr="000000"/>
            </a:solidFill>
          </a:endParaRPr>
        </a:p>
      </xdr:txBody>
    </xdr:sp>
    <xdr:clientData/>
  </xdr:twoCellAnchor>
  <xdr:twoCellAnchor>
    <xdr:from>
      <xdr:col>1</xdr:col>
      <xdr:colOff>224367</xdr:colOff>
      <xdr:row>13</xdr:row>
      <xdr:rowOff>29641</xdr:rowOff>
    </xdr:from>
    <xdr:to>
      <xdr:col>2</xdr:col>
      <xdr:colOff>1849967</xdr:colOff>
      <xdr:row>27</xdr:row>
      <xdr:rowOff>63500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800100" y="3141141"/>
          <a:ext cx="1854200" cy="27008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 institutional data</a:t>
          </a:r>
        </a:p>
        <a:p>
          <a:r>
            <a:rPr lang="en-US" sz="1100"/>
            <a:t>-Enter</a:t>
          </a:r>
          <a:r>
            <a:rPr lang="en-US" sz="1100" baseline="0"/>
            <a:t> award data</a:t>
          </a:r>
        </a:p>
        <a:p>
          <a:r>
            <a:rPr lang="en-US" sz="1100" baseline="0"/>
            <a:t>-Enter Point of Contact data</a:t>
          </a:r>
        </a:p>
        <a:p>
          <a:r>
            <a:rPr lang="en-US" sz="1100" baseline="0"/>
            <a:t>-Enter Indirect Cost data</a:t>
          </a:r>
        </a:p>
        <a:p>
          <a:r>
            <a:rPr lang="en-US" sz="1100" baseline="0"/>
            <a:t>-Enter number of Subcontracts and Subawards</a:t>
          </a:r>
          <a:endParaRPr lang="en-US" sz="1100"/>
        </a:p>
      </xdr:txBody>
    </xdr:sp>
    <xdr:clientData/>
  </xdr:twoCellAnchor>
  <xdr:twoCellAnchor>
    <xdr:from>
      <xdr:col>2</xdr:col>
      <xdr:colOff>2175933</xdr:colOff>
      <xdr:row>13</xdr:row>
      <xdr:rowOff>16932</xdr:rowOff>
    </xdr:from>
    <xdr:to>
      <xdr:col>2</xdr:col>
      <xdr:colOff>4119033</xdr:colOff>
      <xdr:row>27</xdr:row>
      <xdr:rowOff>71966</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2980266" y="3128432"/>
          <a:ext cx="1943100" cy="2722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-Fill out the</a:t>
          </a:r>
          <a:r>
            <a:rPr lang="en-US" sz="1100" baseline="0"/>
            <a:t> Worksheets first and progress from left to right in the tool</a:t>
          </a:r>
        </a:p>
        <a:p>
          <a:r>
            <a:rPr lang="en-US" sz="1100" baseline="0"/>
            <a:t>-Yellow cells require manual data entry</a:t>
          </a:r>
        </a:p>
        <a:p>
          <a:r>
            <a:rPr lang="en-US" sz="1100" baseline="0"/>
            <a:t>-Blue cells are populated using an Excel formula among the linked worksheets</a:t>
          </a:r>
        </a:p>
        <a:p>
          <a:r>
            <a:rPr lang="en-US" sz="1100" baseline="0"/>
            <a:t>-Gray cells are auto populated by the tool</a:t>
          </a:r>
          <a:endParaRPr lang="en-US" sz="1100"/>
        </a:p>
      </xdr:txBody>
    </xdr:sp>
    <xdr:clientData/>
  </xdr:twoCellAnchor>
  <xdr:twoCellAnchor>
    <xdr:from>
      <xdr:col>2</xdr:col>
      <xdr:colOff>4449234</xdr:colOff>
      <xdr:row>13</xdr:row>
      <xdr:rowOff>12700</xdr:rowOff>
    </xdr:from>
    <xdr:to>
      <xdr:col>2</xdr:col>
      <xdr:colOff>6430434</xdr:colOff>
      <xdr:row>27</xdr:row>
      <xdr:rowOff>71967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5253567" y="3124200"/>
          <a:ext cx="1981200" cy="27262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Input Sources</a:t>
          </a:r>
        </a:p>
        <a:p>
          <a:r>
            <a:rPr lang="en-US" sz="1050" b="0"/>
            <a:t>-General</a:t>
          </a:r>
          <a:r>
            <a:rPr lang="en-US" sz="1050" b="0" baseline="0"/>
            <a:t> Ledger</a:t>
          </a:r>
        </a:p>
        <a:p>
          <a:r>
            <a:rPr lang="en-US" sz="1050" b="0" baseline="0"/>
            <a:t>-Chart of Accounts</a:t>
          </a:r>
        </a:p>
        <a:p>
          <a:r>
            <a:rPr lang="en-US" sz="1050" b="0" baseline="0"/>
            <a:t>-Job Cost Ledger</a:t>
          </a:r>
        </a:p>
        <a:p>
          <a:r>
            <a:rPr lang="en-US" sz="1050" b="0" baseline="0"/>
            <a:t>-NSF CA/CSA Budget(s)</a:t>
          </a:r>
        </a:p>
        <a:p>
          <a:r>
            <a:rPr lang="en-US" sz="1050" b="0" baseline="0"/>
            <a:t>-Subcontracts/Subawards Budget</a:t>
          </a:r>
        </a:p>
        <a:p>
          <a:endParaRPr lang="en-US" sz="1050" b="0" baseline="0"/>
        </a:p>
        <a:p>
          <a:r>
            <a:rPr lang="en-US" sz="1050" b="1" baseline="0"/>
            <a:t>Worksheets</a:t>
          </a:r>
        </a:p>
        <a:p>
          <a:r>
            <a:rPr lang="en-US" sz="1050" b="0" baseline="0"/>
            <a:t>- CSA Cost Worksheet</a:t>
          </a:r>
        </a:p>
        <a:p>
          <a:r>
            <a:rPr lang="en-US" sz="1050" b="0" baseline="0"/>
            <a:t>-CSA Budget Worksheet</a:t>
          </a:r>
        </a:p>
        <a:p>
          <a:r>
            <a:rPr lang="en-US" sz="1050" b="0" baseline="0"/>
            <a:t>-Subcontract/Consultant Worksheet</a:t>
          </a:r>
        </a:p>
        <a:p>
          <a:r>
            <a:rPr lang="en-US" sz="1050" b="0" baseline="0"/>
            <a:t>-Indirect Cost Rate Worksheet</a:t>
          </a:r>
        </a:p>
        <a:p>
          <a:r>
            <a:rPr lang="en-US" sz="1050" b="0" baseline="0"/>
            <a:t>-Program Expenditure</a:t>
          </a:r>
          <a:endParaRPr lang="en-US" sz="1050" b="0"/>
        </a:p>
      </xdr:txBody>
    </xdr:sp>
    <xdr:clientData/>
  </xdr:twoCellAnchor>
  <xdr:twoCellAnchor>
    <xdr:from>
      <xdr:col>2</xdr:col>
      <xdr:colOff>6781802</xdr:colOff>
      <xdr:row>13</xdr:row>
      <xdr:rowOff>21166</xdr:rowOff>
    </xdr:from>
    <xdr:to>
      <xdr:col>5</xdr:col>
      <xdr:colOff>97369</xdr:colOff>
      <xdr:row>27</xdr:row>
      <xdr:rowOff>59266</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7586135" y="3132666"/>
          <a:ext cx="1934634" cy="270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-Identiffy accounting resources used</a:t>
          </a:r>
          <a:r>
            <a:rPr lang="en-US" sz="1050" baseline="0"/>
            <a:t> in the notes Worksheet</a:t>
          </a:r>
        </a:p>
        <a:p>
          <a:r>
            <a:rPr lang="en-US" sz="1050" baseline="0"/>
            <a:t>-Completing the certificate of Costs ensure the recipient has reviewed the data and is certifying its accuracy</a:t>
          </a:r>
        </a:p>
        <a:p>
          <a:r>
            <a:rPr lang="en-US" sz="1050" baseline="0"/>
            <a:t>-The Validate button will identify any errors or missing data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815458</xdr:colOff>
      <xdr:row>1</xdr:row>
      <xdr:rowOff>85725</xdr:rowOff>
    </xdr:from>
    <xdr:to>
      <xdr:col>13</xdr:col>
      <xdr:colOff>733426</xdr:colOff>
      <xdr:row>3</xdr:row>
      <xdr:rowOff>122767</xdr:rowOff>
    </xdr:to>
    <xdr:pic>
      <xdr:nvPicPr>
        <xdr:cNvPr id="3" name="Picture 2" descr="NSF 4-COLOR LOGO WITH SHADI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30733" y="180975"/>
          <a:ext cx="775218"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137160</xdr:colOff>
          <xdr:row>49</xdr:row>
          <xdr:rowOff>114300</xdr:rowOff>
        </xdr:from>
        <xdr:to>
          <xdr:col>11</xdr:col>
          <xdr:colOff>480060</xdr:colOff>
          <xdr:row>51</xdr:row>
          <xdr:rowOff>152400</xdr:rowOff>
        </xdr:to>
        <xdr:sp macro="" textlink="">
          <xdr:nvSpPr>
            <xdr:cNvPr id="2051" name="Button 3" descr="Run Setup"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Run Setup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36</xdr:row>
          <xdr:rowOff>7620</xdr:rowOff>
        </xdr:from>
        <xdr:to>
          <xdr:col>3</xdr:col>
          <xdr:colOff>381000</xdr:colOff>
          <xdr:row>36</xdr:row>
          <xdr:rowOff>175260</xdr:rowOff>
        </xdr:to>
        <xdr:sp macro="" textlink="">
          <xdr:nvSpPr>
            <xdr:cNvPr id="2053" name="Check Box 5" descr="F&amp;A Checkbox"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37</xdr:row>
          <xdr:rowOff>0</xdr:rowOff>
        </xdr:from>
        <xdr:to>
          <xdr:col>3</xdr:col>
          <xdr:colOff>381000</xdr:colOff>
          <xdr:row>38</xdr:row>
          <xdr:rowOff>0</xdr:rowOff>
        </xdr:to>
        <xdr:sp macro="" textlink="">
          <xdr:nvSpPr>
            <xdr:cNvPr id="2054" name="Check Box 6" descr="G&amp;A Checkbox"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0</xdr:rowOff>
        </xdr:from>
        <xdr:to>
          <xdr:col>3</xdr:col>
          <xdr:colOff>381000</xdr:colOff>
          <xdr:row>39</xdr:row>
          <xdr:rowOff>0</xdr:rowOff>
        </xdr:to>
        <xdr:sp macro="" textlink="">
          <xdr:nvSpPr>
            <xdr:cNvPr id="2055" name="Check Box 7" descr="Other Checkbox"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220134</xdr:colOff>
      <xdr:row>2</xdr:row>
      <xdr:rowOff>292100</xdr:rowOff>
    </xdr:from>
    <xdr:to>
      <xdr:col>12</xdr:col>
      <xdr:colOff>4234</xdr:colOff>
      <xdr:row>6</xdr:row>
      <xdr:rowOff>55034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20134" y="833967"/>
          <a:ext cx="11137900" cy="93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Setup information will be used to customize the reporting tool to reflect your award.  Ensure the macros are enabled before you complete the information on this tab, by clicking the “Enable Content” button.  Once all information is entered click the "Run Setup" button at the bottom to complete the customization.  Note: The "Run Setup" button can only be selected once; if you need to correct setup data after the "Run Setup" button is clicked, you may update any linked information in the setup tab and add new CSAs by using the “Add CSA” button on the “CSA Cost Worksheet”.  You may update the number of subcontracts or subawards per CSA at any time and add rows to the contract &amp; Consultants Worksheet or Subawards Worksheet as needed.  Alternatively, you may open a new file of this tool and begin again.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453708</xdr:colOff>
      <xdr:row>1</xdr:row>
      <xdr:rowOff>28576</xdr:rowOff>
    </xdr:from>
    <xdr:to>
      <xdr:col>9</xdr:col>
      <xdr:colOff>1053545</xdr:colOff>
      <xdr:row>2</xdr:row>
      <xdr:rowOff>274109</xdr:rowOff>
    </xdr:to>
    <xdr:pic>
      <xdr:nvPicPr>
        <xdr:cNvPr id="2" name="Picture 1" title="NSF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1512233" y="123826"/>
          <a:ext cx="660797" cy="683683"/>
        </a:xfrm>
        <a:prstGeom prst="rect">
          <a:avLst/>
        </a:prstGeom>
      </xdr:spPr>
    </xdr:pic>
    <xdr:clientData/>
  </xdr:twoCellAnchor>
  <mc:AlternateContent xmlns:mc="http://schemas.openxmlformats.org/markup-compatibility/2006">
    <mc:Choice xmlns:a14="http://schemas.microsoft.com/office/drawing/2010/main" Requires="a14">
      <xdr:twoCellAnchor>
        <xdr:from>
          <xdr:col>7</xdr:col>
          <xdr:colOff>38100</xdr:colOff>
          <xdr:row>1</xdr:row>
          <xdr:rowOff>38100</xdr:rowOff>
        </xdr:from>
        <xdr:to>
          <xdr:col>8</xdr:col>
          <xdr:colOff>693420</xdr:colOff>
          <xdr:row>2</xdr:row>
          <xdr:rowOff>22860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595959"/>
                  </a:solidFill>
                  <a:latin typeface="Arial"/>
                  <a:cs typeface="Arial"/>
                </a:rPr>
                <a:t>Add CSA</a:t>
              </a:r>
            </a:p>
          </xdr:txBody>
        </xdr:sp>
        <xdr:clientData fPrintsWithSheet="0"/>
      </xdr:twoCellAnchor>
    </mc:Choice>
    <mc:Fallback/>
  </mc:AlternateContent>
  <xdr:twoCellAnchor>
    <xdr:from>
      <xdr:col>1</xdr:col>
      <xdr:colOff>38100</xdr:colOff>
      <xdr:row>4</xdr:row>
      <xdr:rowOff>16934</xdr:rowOff>
    </xdr:from>
    <xdr:to>
      <xdr:col>4</xdr:col>
      <xdr:colOff>59266</xdr:colOff>
      <xdr:row>7</xdr:row>
      <xdr:rowOff>156634</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266700" y="1214967"/>
          <a:ext cx="4423833"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enter any notes or comments regarding your calculations or data submitted for this worksheet.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272482</xdr:colOff>
      <xdr:row>1</xdr:row>
      <xdr:rowOff>42497</xdr:rowOff>
    </xdr:from>
    <xdr:to>
      <xdr:col>10</xdr:col>
      <xdr:colOff>973279</xdr:colOff>
      <xdr:row>2</xdr:row>
      <xdr:rowOff>292456</xdr:rowOff>
    </xdr:to>
    <xdr:pic>
      <xdr:nvPicPr>
        <xdr:cNvPr id="2" name="Picture 1" title="NSF Logo">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2178732" y="137747"/>
          <a:ext cx="700797" cy="688109"/>
        </a:xfrm>
        <a:prstGeom prst="rect">
          <a:avLst/>
        </a:prstGeom>
      </xdr:spPr>
    </xdr:pic>
    <xdr:clientData/>
  </xdr:twoCellAnchor>
  <xdr:twoCellAnchor>
    <xdr:from>
      <xdr:col>1</xdr:col>
      <xdr:colOff>25400</xdr:colOff>
      <xdr:row>4</xdr:row>
      <xdr:rowOff>12700</xdr:rowOff>
    </xdr:from>
    <xdr:to>
      <xdr:col>3</xdr:col>
      <xdr:colOff>1092200</xdr:colOff>
      <xdr:row>7</xdr:row>
      <xdr:rowOff>152400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254000" y="1210733"/>
          <a:ext cx="4423833"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enter any notes or comments regarding your calculations or data submitted for this worksheet.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621453</xdr:colOff>
      <xdr:row>1</xdr:row>
      <xdr:rowOff>31750</xdr:rowOff>
    </xdr:from>
    <xdr:to>
      <xdr:col>19</xdr:col>
      <xdr:colOff>687573</xdr:colOff>
      <xdr:row>4</xdr:row>
      <xdr:rowOff>86784</xdr:rowOff>
    </xdr:to>
    <xdr:pic>
      <xdr:nvPicPr>
        <xdr:cNvPr id="2" name="Picture 1" title="NSF Logo">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2527703" y="127000"/>
          <a:ext cx="843359" cy="899584"/>
        </a:xfrm>
        <a:prstGeom prst="rect">
          <a:avLst/>
        </a:prstGeom>
      </xdr:spPr>
    </xdr:pic>
    <xdr:clientData/>
  </xdr:twoCellAnchor>
  <xdr:twoCellAnchor>
    <xdr:from>
      <xdr:col>1</xdr:col>
      <xdr:colOff>0</xdr:colOff>
      <xdr:row>5</xdr:row>
      <xdr:rowOff>0</xdr:rowOff>
    </xdr:from>
    <xdr:to>
      <xdr:col>5</xdr:col>
      <xdr:colOff>579966</xdr:colOff>
      <xdr:row>8</xdr:row>
      <xdr:rowOff>139700</xdr:rowOff>
    </xdr:to>
    <xdr:sp macro="" textlink="" fLocksText="0">
      <xdr:nvSpPr>
        <xdr:cNvPr id="3" name="TextBox 2">
          <a:extLst>
            <a:ext uri="{FF2B5EF4-FFF2-40B4-BE49-F238E27FC236}">
              <a16:creationId xmlns:a16="http://schemas.microsoft.com/office/drawing/2014/main" id="{00000000-0008-0000-0500-000003000000}"/>
            </a:ext>
          </a:extLst>
        </xdr:cNvPr>
        <xdr:cNvSpPr txBox="1"/>
      </xdr:nvSpPr>
      <xdr:spPr>
        <a:xfrm>
          <a:off x="228600" y="1248833"/>
          <a:ext cx="4423833"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enter any notes or comments regarding your calculations or data submitted for this worksheet.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161925</xdr:colOff>
      <xdr:row>1</xdr:row>
      <xdr:rowOff>45510</xdr:rowOff>
    </xdr:from>
    <xdr:to>
      <xdr:col>14</xdr:col>
      <xdr:colOff>975863</xdr:colOff>
      <xdr:row>3</xdr:row>
      <xdr:rowOff>136190</xdr:rowOff>
    </xdr:to>
    <xdr:pic>
      <xdr:nvPicPr>
        <xdr:cNvPr id="2" name="Picture 1" title="NSF Logo">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4211300" y="140760"/>
          <a:ext cx="813938" cy="871730"/>
        </a:xfrm>
        <a:prstGeom prst="rect">
          <a:avLst/>
        </a:prstGeom>
      </xdr:spPr>
    </xdr:pic>
    <xdr:clientData/>
  </xdr:twoCellAnchor>
  <xdr:twoCellAnchor>
    <xdr:from>
      <xdr:col>1</xdr:col>
      <xdr:colOff>0</xdr:colOff>
      <xdr:row>4</xdr:row>
      <xdr:rowOff>0</xdr:rowOff>
    </xdr:from>
    <xdr:to>
      <xdr:col>5</xdr:col>
      <xdr:colOff>770466</xdr:colOff>
      <xdr:row>7</xdr:row>
      <xdr:rowOff>139700</xdr:rowOff>
    </xdr:to>
    <xdr:sp macro="" textlink="" fLocksText="0">
      <xdr:nvSpPr>
        <xdr:cNvPr id="3" name="TextBox 2">
          <a:extLst>
            <a:ext uri="{FF2B5EF4-FFF2-40B4-BE49-F238E27FC236}">
              <a16:creationId xmlns:a16="http://schemas.microsoft.com/office/drawing/2014/main" id="{00000000-0008-0000-0600-000003000000}"/>
            </a:ext>
          </a:extLst>
        </xdr:cNvPr>
        <xdr:cNvSpPr txBox="1"/>
      </xdr:nvSpPr>
      <xdr:spPr>
        <a:xfrm>
          <a:off x="228600" y="1198033"/>
          <a:ext cx="4423833"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enter any notes or comments regarding your calculations or data submitted for this worksheet.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33868</xdr:colOff>
      <xdr:row>1</xdr:row>
      <xdr:rowOff>35982</xdr:rowOff>
    </xdr:from>
    <xdr:to>
      <xdr:col>13</xdr:col>
      <xdr:colOff>136607</xdr:colOff>
      <xdr:row>3</xdr:row>
      <xdr:rowOff>153364</xdr:rowOff>
    </xdr:to>
    <xdr:pic>
      <xdr:nvPicPr>
        <xdr:cNvPr id="2" name="Picture 1" title="NSF Logo">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768668" y="207432"/>
          <a:ext cx="712339" cy="7460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502920</xdr:colOff>
          <xdr:row>9</xdr:row>
          <xdr:rowOff>38100</xdr:rowOff>
        </xdr:from>
        <xdr:to>
          <xdr:col>10</xdr:col>
          <xdr:colOff>259080</xdr:colOff>
          <xdr:row>10</xdr:row>
          <xdr:rowOff>0</xdr:rowOff>
        </xdr:to>
        <xdr:sp macro="" textlink="">
          <xdr:nvSpPr>
            <xdr:cNvPr id="3073" name="Haha" descr="Check box"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5</xdr:row>
      <xdr:rowOff>0</xdr:rowOff>
    </xdr:from>
    <xdr:to>
      <xdr:col>5</xdr:col>
      <xdr:colOff>931333</xdr:colOff>
      <xdr:row>8</xdr:row>
      <xdr:rowOff>139700</xdr:rowOff>
    </xdr:to>
    <xdr:sp macro="" textlink="" fLocksText="0">
      <xdr:nvSpPr>
        <xdr:cNvPr id="4" name="TextBox 3">
          <a:extLst>
            <a:ext uri="{FF2B5EF4-FFF2-40B4-BE49-F238E27FC236}">
              <a16:creationId xmlns:a16="http://schemas.microsoft.com/office/drawing/2014/main" id="{00000000-0008-0000-0700-000004000000}"/>
            </a:ext>
          </a:extLst>
        </xdr:cNvPr>
        <xdr:cNvSpPr txBox="1"/>
      </xdr:nvSpPr>
      <xdr:spPr>
        <a:xfrm>
          <a:off x="228600" y="1299633"/>
          <a:ext cx="4423833"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enter any notes or comments regarding your calculations or data submitted for this worksheet.</a:t>
          </a:r>
        </a:p>
      </xdr:txBody>
    </xdr:sp>
    <xdr:clientData/>
  </xdr:twoCellAnchor>
  <xdr:twoCellAnchor>
    <xdr:from>
      <xdr:col>6</xdr:col>
      <xdr:colOff>1143000</xdr:colOff>
      <xdr:row>8</xdr:row>
      <xdr:rowOff>304800</xdr:rowOff>
    </xdr:from>
    <xdr:to>
      <xdr:col>9</xdr:col>
      <xdr:colOff>464820</xdr:colOff>
      <xdr:row>10</xdr:row>
      <xdr:rowOff>137160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6827520" y="2537460"/>
          <a:ext cx="25146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Check box if use Modified Total Direct Cost (MTDC) as allocation base?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357718</xdr:colOff>
      <xdr:row>1</xdr:row>
      <xdr:rowOff>131232</xdr:rowOff>
    </xdr:from>
    <xdr:to>
      <xdr:col>14</xdr:col>
      <xdr:colOff>460457</xdr:colOff>
      <xdr:row>3</xdr:row>
      <xdr:rowOff>181939</xdr:rowOff>
    </xdr:to>
    <xdr:pic>
      <xdr:nvPicPr>
        <xdr:cNvPr id="2" name="Picture 1" title="NSF Logo">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1930593" y="226482"/>
          <a:ext cx="712339" cy="679357"/>
        </a:xfrm>
        <a:prstGeom prst="rect">
          <a:avLst/>
        </a:prstGeom>
      </xdr:spPr>
    </xdr:pic>
    <xdr:clientData/>
  </xdr:twoCellAnchor>
  <xdr:twoCellAnchor>
    <xdr:from>
      <xdr:col>1</xdr:col>
      <xdr:colOff>0</xdr:colOff>
      <xdr:row>5</xdr:row>
      <xdr:rowOff>0</xdr:rowOff>
    </xdr:from>
    <xdr:to>
      <xdr:col>5</xdr:col>
      <xdr:colOff>778933</xdr:colOff>
      <xdr:row>8</xdr:row>
      <xdr:rowOff>139700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228600" y="1274233"/>
          <a:ext cx="4423833"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enter any notes or comments regarding your calculations or data submitted for this worksheet.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kinser\Desktop\Eddie%20-%20Data%20Tool\12%2014%202016\NSF%20Large%20Facility%20Financial%20Data%20Collection%20Tool%2012-12-16%20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port Flowchart"/>
      <sheetName val="Setup"/>
      <sheetName val="CSA Cost Worksheet"/>
      <sheetName val="CSA Budget Worksheet"/>
      <sheetName val="SubcontractConsultant Worksheet"/>
      <sheetName val="Subawards Worksheet"/>
      <sheetName val="Indirect Cost Rate Worksheet"/>
      <sheetName val="Program Expenditures Worksheet"/>
      <sheetName val="Accounting Notes Worksheet"/>
      <sheetName val="Certificate of Costs"/>
      <sheetName val="State"/>
      <sheetName val="CSA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Project Cost Tracker">
      <a:dk1>
        <a:sysClr val="windowText" lastClr="000000"/>
      </a:dk1>
      <a:lt1>
        <a:sysClr val="window" lastClr="FFFFFF"/>
      </a:lt1>
      <a:dk2>
        <a:srgbClr val="510B0C"/>
      </a:dk2>
      <a:lt2>
        <a:srgbClr val="FCFAF3"/>
      </a:lt2>
      <a:accent1>
        <a:srgbClr val="E8A52E"/>
      </a:accent1>
      <a:accent2>
        <a:srgbClr val="44A5C4"/>
      </a:accent2>
      <a:accent3>
        <a:srgbClr val="F17724"/>
      </a:accent3>
      <a:accent4>
        <a:srgbClr val="C1272D"/>
      </a:accent4>
      <a:accent5>
        <a:srgbClr val="57B09A"/>
      </a:accent5>
      <a:accent6>
        <a:srgbClr val="902154"/>
      </a:accent6>
      <a:hlink>
        <a:srgbClr val="44A5C4"/>
      </a:hlink>
      <a:folHlink>
        <a:srgbClr val="902154"/>
      </a:folHlink>
    </a:clrScheme>
    <a:fontScheme name="Project Cost Tracker">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lumMod val="65000"/>
            <a:lumOff val="35000"/>
          </a:schemeClr>
        </a:solidFill>
        <a:ln>
          <a:noFill/>
        </a:ln>
      </a:spPr>
      <a:bodyPr vertOverflow="clip" horzOverflow="clip" rtlCol="0" anchor="t"/>
      <a:lstStyle>
        <a:defPPr algn="l">
          <a:defRPr sz="1000">
            <a:solidFill>
              <a:schemeClr val="bg2"/>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3.xml"/><Relationship Id="rId7" Type="http://schemas.openxmlformats.org/officeDocument/2006/relationships/ctrlProp" Target="../ctrlProps/ctrlProp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trlProp" Target="../ctrlProps/ctrlProp6.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tabColor theme="4"/>
    <pageSetUpPr fitToPage="1"/>
  </sheetPr>
  <dimension ref="A1:J26"/>
  <sheetViews>
    <sheetView showGridLines="0" tabSelected="1" showRuler="0" zoomScale="115" zoomScaleNormal="115" zoomScaleSheetLayoutView="100" workbookViewId="0">
      <selection activeCell="A2" sqref="A2"/>
    </sheetView>
  </sheetViews>
  <sheetFormatPr defaultRowHeight="15" customHeight="1" outlineLevelRow="1" x14ac:dyDescent="0.2"/>
  <cols>
    <col min="1" max="1" width="3.625" customWidth="1"/>
    <col min="2" max="2" width="4" customWidth="1"/>
    <col min="3" max="3" width="157" customWidth="1"/>
  </cols>
  <sheetData>
    <row r="1" spans="1:10" ht="9.75" customHeight="1" x14ac:dyDescent="0.2">
      <c r="A1" s="1"/>
      <c r="B1" s="1"/>
      <c r="C1" s="1"/>
      <c r="D1" s="1"/>
      <c r="E1" s="1"/>
      <c r="F1" s="1"/>
      <c r="G1" s="1"/>
      <c r="H1" s="1"/>
      <c r="I1" s="1"/>
    </row>
    <row r="2" spans="1:10" ht="34.799999999999997" x14ac:dyDescent="0.2">
      <c r="A2" s="19"/>
      <c r="B2" s="281" t="s">
        <v>445</v>
      </c>
      <c r="C2" s="281"/>
      <c r="D2" s="281"/>
      <c r="E2" s="281"/>
      <c r="F2" s="281"/>
      <c r="G2" s="281"/>
    </row>
    <row r="3" spans="1:10" ht="27" customHeight="1" x14ac:dyDescent="0.2">
      <c r="A3" s="19"/>
      <c r="B3" s="296" t="s">
        <v>160</v>
      </c>
      <c r="C3" s="296"/>
    </row>
    <row r="4" spans="1:10" ht="6" customHeight="1" x14ac:dyDescent="0.2">
      <c r="A4" s="19"/>
      <c r="B4" s="81"/>
      <c r="C4" s="81"/>
    </row>
    <row r="5" spans="1:10" ht="21" customHeight="1" thickBot="1" x14ac:dyDescent="0.3">
      <c r="C5" s="362" t="s">
        <v>161</v>
      </c>
    </row>
    <row r="6" spans="1:10" ht="110.7" customHeight="1" outlineLevel="1" thickBot="1" x14ac:dyDescent="0.25">
      <c r="A6" s="8"/>
      <c r="B6" s="364"/>
      <c r="C6" s="350" t="s">
        <v>446</v>
      </c>
    </row>
    <row r="7" spans="1:10" ht="11.4" x14ac:dyDescent="0.2">
      <c r="A7" s="8"/>
      <c r="B7" s="8"/>
      <c r="C7" s="8"/>
      <c r="D7" s="8"/>
      <c r="E7" s="8"/>
      <c r="F7" s="8"/>
      <c r="G7" s="8"/>
      <c r="H7" s="8"/>
      <c r="I7" s="8"/>
      <c r="J7" s="8"/>
    </row>
    <row r="8" spans="1:10" ht="18" customHeight="1" thickBot="1" x14ac:dyDescent="0.3">
      <c r="C8" s="360" t="s">
        <v>6</v>
      </c>
    </row>
    <row r="9" spans="1:10" ht="49.95" customHeight="1" outlineLevel="1" thickBot="1" x14ac:dyDescent="0.25">
      <c r="A9" s="8"/>
      <c r="B9" s="433"/>
      <c r="C9" s="350" t="s">
        <v>334</v>
      </c>
    </row>
    <row r="10" spans="1:10" ht="61.2" customHeight="1" thickBot="1" x14ac:dyDescent="0.25">
      <c r="A10" s="8"/>
      <c r="B10" s="434"/>
      <c r="C10" s="351" t="s">
        <v>475</v>
      </c>
    </row>
    <row r="11" spans="1:10" ht="84.6" customHeight="1" thickBot="1" x14ac:dyDescent="0.25">
      <c r="A11" s="8"/>
      <c r="B11" s="434"/>
      <c r="C11" s="352" t="s">
        <v>471</v>
      </c>
    </row>
    <row r="12" spans="1:10" ht="98.4" customHeight="1" thickBot="1" x14ac:dyDescent="0.25">
      <c r="A12" s="8"/>
      <c r="B12" s="434"/>
      <c r="C12" s="353" t="s">
        <v>474</v>
      </c>
    </row>
    <row r="13" spans="1:10" ht="64.2" customHeight="1" thickBot="1" x14ac:dyDescent="0.25">
      <c r="A13" s="8"/>
      <c r="B13" s="434"/>
      <c r="C13" s="354" t="s">
        <v>447</v>
      </c>
    </row>
    <row r="14" spans="1:10" ht="73.2" customHeight="1" thickBot="1" x14ac:dyDescent="0.25">
      <c r="A14" s="8"/>
      <c r="B14" s="434"/>
      <c r="C14" s="351" t="s">
        <v>448</v>
      </c>
    </row>
    <row r="15" spans="1:10" ht="42.6" customHeight="1" thickBot="1" x14ac:dyDescent="0.25">
      <c r="A15" s="8"/>
      <c r="B15" s="434"/>
      <c r="C15" s="351" t="s">
        <v>326</v>
      </c>
    </row>
    <row r="16" spans="1:10" ht="42" customHeight="1" thickBot="1" x14ac:dyDescent="0.25">
      <c r="A16" s="8"/>
      <c r="B16" s="434"/>
      <c r="C16" s="351" t="s">
        <v>218</v>
      </c>
    </row>
    <row r="17" spans="1:3" ht="41.4" customHeight="1" thickBot="1" x14ac:dyDescent="0.25">
      <c r="A17" s="8"/>
      <c r="B17" s="435"/>
      <c r="C17" s="351" t="s">
        <v>449</v>
      </c>
    </row>
    <row r="18" spans="1:3" ht="18" customHeight="1" thickBot="1" x14ac:dyDescent="0.3">
      <c r="C18" s="355" t="s">
        <v>43</v>
      </c>
    </row>
    <row r="19" spans="1:3" ht="12" outlineLevel="1" x14ac:dyDescent="0.2">
      <c r="A19" s="8"/>
      <c r="B19" s="357"/>
      <c r="C19" s="109" t="s">
        <v>127</v>
      </c>
    </row>
    <row r="20" spans="1:3" ht="23.25" customHeight="1" outlineLevel="1" x14ac:dyDescent="0.2">
      <c r="A20" s="8"/>
      <c r="B20" s="358"/>
      <c r="C20" s="110" t="s">
        <v>193</v>
      </c>
    </row>
    <row r="21" spans="1:3" ht="12" outlineLevel="1" x14ac:dyDescent="0.2">
      <c r="A21" s="8"/>
      <c r="B21" s="358"/>
      <c r="C21" s="111" t="s">
        <v>57</v>
      </c>
    </row>
    <row r="22" spans="1:3" ht="12" outlineLevel="1" x14ac:dyDescent="0.2">
      <c r="A22" s="8"/>
      <c r="B22" s="358"/>
      <c r="C22" s="112" t="s">
        <v>58</v>
      </c>
    </row>
    <row r="23" spans="1:3" ht="12" x14ac:dyDescent="0.2">
      <c r="A23" s="8"/>
      <c r="B23" s="358"/>
      <c r="C23" s="113" t="s">
        <v>126</v>
      </c>
    </row>
    <row r="24" spans="1:3" ht="18" customHeight="1" thickBot="1" x14ac:dyDescent="0.25">
      <c r="A24" s="8"/>
      <c r="B24" s="359"/>
      <c r="C24" s="114" t="s">
        <v>59</v>
      </c>
    </row>
    <row r="25" spans="1:3" ht="11.4" x14ac:dyDescent="0.2"/>
    <row r="26" spans="1:3" ht="20.25" customHeight="1" x14ac:dyDescent="0.2"/>
  </sheetData>
  <customSheetViews>
    <customSheetView guid="{970B8E8A-715C-4697-A75A-4898C319E5D0}" scale="132" showGridLines="0" showRowCol="0" fitToPage="1" hiddenRows="1" showRuler="0" topLeftCell="C2">
      <selection activeCell="C11" sqref="C11:I11"/>
      <pageMargins left="0.45" right="0.45" top="0.5" bottom="0.5" header="0.3" footer="0.3"/>
      <printOptions horizontalCentered="1"/>
      <pageSetup scale="67" orientation="portrait" r:id="rId1"/>
      <headerFooter differentFirst="1">
        <oddFooter>Page &amp;P of &amp;N</oddFooter>
      </headerFooter>
    </customSheetView>
  </customSheetViews>
  <printOptions horizontalCentered="1"/>
  <pageMargins left="0.45" right="0.45" top="0.5" bottom="0.5" header="0.3" footer="0.3"/>
  <pageSetup scale="49" orientation="portrait" r:id="rId2"/>
  <headerFooter differentFirst="1">
    <oddFooter>Page &amp;P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theme="4"/>
    <pageSetUpPr fitToPage="1"/>
  </sheetPr>
  <dimension ref="A1:Q256"/>
  <sheetViews>
    <sheetView showGridLines="0" showRuler="0" zoomScaleNormal="100" zoomScaleSheetLayoutView="90" workbookViewId="0">
      <selection activeCell="A2" sqref="A2"/>
    </sheetView>
  </sheetViews>
  <sheetFormatPr defaultRowHeight="15" customHeight="1" outlineLevelRow="1" outlineLevelCol="1" x14ac:dyDescent="0.2"/>
  <cols>
    <col min="1" max="1" width="3.625" customWidth="1"/>
    <col min="2" max="2" width="4" customWidth="1"/>
    <col min="3" max="3" width="50.375" customWidth="1"/>
    <col min="4" max="4" width="19.625" style="3" customWidth="1"/>
    <col min="5" max="5" width="19.375" customWidth="1" outlineLevel="1"/>
    <col min="6" max="6" width="20.5" customWidth="1" outlineLevel="1"/>
    <col min="7" max="7" width="20.125" customWidth="1"/>
    <col min="8" max="8" width="21.375" customWidth="1"/>
    <col min="9" max="9" width="8.75" customWidth="1"/>
    <col min="10" max="10" width="18.5" customWidth="1"/>
    <col min="11" max="11" width="18.625" customWidth="1"/>
    <col min="12" max="12" width="19.375" customWidth="1"/>
    <col min="13" max="13" width="19.625" customWidth="1"/>
    <col min="14" max="14" width="19.25" customWidth="1"/>
    <col min="17" max="17" width="9.125" style="175"/>
  </cols>
  <sheetData>
    <row r="1" spans="1:17" ht="7.5" customHeight="1" x14ac:dyDescent="0.2">
      <c r="A1" s="1"/>
      <c r="B1" s="1"/>
      <c r="C1" s="11"/>
      <c r="D1" s="2"/>
      <c r="E1" s="1"/>
      <c r="F1" s="1"/>
      <c r="G1" s="1"/>
      <c r="H1" s="1"/>
      <c r="I1" s="1"/>
      <c r="J1" s="1"/>
      <c r="K1" s="1"/>
      <c r="L1" s="1"/>
      <c r="M1" s="1"/>
    </row>
    <row r="2" spans="1:17" ht="34.799999999999997" x14ac:dyDescent="0.2">
      <c r="A2" s="19"/>
      <c r="B2" s="281" t="str">
        <f>Instructions!B2</f>
        <v>NSF Major Facility Financial Data Collection Tool</v>
      </c>
      <c r="C2" s="281"/>
      <c r="D2" s="281"/>
      <c r="E2" s="81"/>
      <c r="F2" s="81"/>
      <c r="Q2" s="175">
        <v>2</v>
      </c>
    </row>
    <row r="3" spans="1:17" ht="27" customHeight="1" x14ac:dyDescent="0.2">
      <c r="A3" s="19"/>
      <c r="B3" s="296" t="s">
        <v>144</v>
      </c>
      <c r="C3" s="81"/>
      <c r="D3" s="81"/>
      <c r="E3" s="81"/>
      <c r="F3" s="81"/>
      <c r="G3" s="80"/>
      <c r="H3" s="34"/>
      <c r="I3" s="32"/>
      <c r="J3" s="32"/>
      <c r="Q3" s="175">
        <v>3</v>
      </c>
    </row>
    <row r="4" spans="1:17" ht="24.9" customHeight="1" x14ac:dyDescent="0.25">
      <c r="A4" s="19"/>
      <c r="B4" s="390" t="s">
        <v>143</v>
      </c>
      <c r="C4" s="254"/>
      <c r="D4" s="254"/>
      <c r="E4" s="80"/>
      <c r="F4" s="3"/>
      <c r="G4" s="34"/>
      <c r="H4" s="257" t="s">
        <v>23</v>
      </c>
      <c r="I4" s="172" t="s">
        <v>26</v>
      </c>
      <c r="J4" s="172"/>
      <c r="K4" s="172"/>
      <c r="Q4" s="175">
        <v>4</v>
      </c>
    </row>
    <row r="5" spans="1:17" ht="24.9" customHeight="1" x14ac:dyDescent="0.3">
      <c r="A5" s="9" t="s">
        <v>0</v>
      </c>
      <c r="B5" s="9" t="s">
        <v>0</v>
      </c>
      <c r="C5" s="9" t="s">
        <v>0</v>
      </c>
      <c r="D5" s="9" t="s">
        <v>0</v>
      </c>
      <c r="E5" s="9" t="s">
        <v>0</v>
      </c>
      <c r="F5" s="9" t="s">
        <v>0</v>
      </c>
      <c r="G5" s="34"/>
      <c r="H5" s="255" t="s">
        <v>24</v>
      </c>
      <c r="I5" s="172" t="s">
        <v>165</v>
      </c>
      <c r="J5" s="172"/>
      <c r="K5" s="172"/>
      <c r="Q5" s="175">
        <v>5</v>
      </c>
    </row>
    <row r="6" spans="1:17" ht="24.9" customHeight="1" x14ac:dyDescent="0.3">
      <c r="A6" s="9"/>
      <c r="B6" s="9"/>
      <c r="C6" s="9"/>
      <c r="D6" s="9"/>
      <c r="E6" s="9"/>
      <c r="F6" s="9"/>
      <c r="G6" s="32"/>
      <c r="H6" s="256" t="s">
        <v>25</v>
      </c>
      <c r="I6" s="172" t="s">
        <v>27</v>
      </c>
      <c r="J6" s="172"/>
      <c r="K6" s="172"/>
      <c r="Q6" s="175">
        <v>6</v>
      </c>
    </row>
    <row r="7" spans="1:17" ht="24.9" customHeight="1" x14ac:dyDescent="0.2">
      <c r="A7" s="168"/>
      <c r="B7" s="168"/>
      <c r="C7" s="168"/>
      <c r="D7" s="168"/>
      <c r="E7" s="168"/>
      <c r="F7" s="168"/>
      <c r="G7" s="3"/>
      <c r="H7" s="253" t="s">
        <v>298</v>
      </c>
      <c r="I7" s="258">
        <f>Setup!D8</f>
        <v>0</v>
      </c>
      <c r="J7" s="258"/>
      <c r="L7" s="262" t="s">
        <v>206</v>
      </c>
      <c r="M7" s="259" t="str">
        <f>Setup!D23</f>
        <v>Enter the first day of the funding (project) year being reported in a MM/DD/YYYY format.</v>
      </c>
      <c r="Q7" s="175">
        <v>7</v>
      </c>
    </row>
    <row r="8" spans="1:17" ht="24.9" customHeight="1" x14ac:dyDescent="0.2">
      <c r="A8" s="168"/>
      <c r="B8" s="168"/>
      <c r="C8" s="168"/>
      <c r="D8" s="168"/>
      <c r="E8" s="168"/>
      <c r="F8" s="168"/>
      <c r="G8" s="3"/>
      <c r="H8" s="253" t="s">
        <v>300</v>
      </c>
      <c r="I8" s="242">
        <f>Setup!D17</f>
        <v>0</v>
      </c>
      <c r="J8" s="338"/>
      <c r="L8" s="262" t="s">
        <v>207</v>
      </c>
      <c r="M8" s="260" t="str">
        <f>Setup!D24</f>
        <v>Enter the last day of the funding (project) year being reported in a MM/DD/YYYY format.</v>
      </c>
      <c r="Q8" s="175">
        <v>8</v>
      </c>
    </row>
    <row r="9" spans="1:17" ht="16.5" customHeight="1" x14ac:dyDescent="0.2">
      <c r="A9" s="168"/>
      <c r="B9" s="168"/>
      <c r="C9" s="168"/>
      <c r="D9" s="168"/>
      <c r="E9" s="168"/>
      <c r="F9" s="168"/>
      <c r="Q9" s="175">
        <v>9</v>
      </c>
    </row>
    <row r="10" spans="1:17" s="5" customFormat="1" ht="12.75" customHeight="1" x14ac:dyDescent="0.25">
      <c r="D10" s="339" t="s">
        <v>41</v>
      </c>
      <c r="E10" s="339"/>
      <c r="F10" s="339"/>
      <c r="G10" s="7"/>
      <c r="Q10" s="175">
        <v>10</v>
      </c>
    </row>
    <row r="11" spans="1:17" s="5" customFormat="1" ht="15.75" customHeight="1" x14ac:dyDescent="0.25">
      <c r="D11" s="91"/>
      <c r="E11" s="92"/>
      <c r="F11" s="96"/>
      <c r="G11" s="7"/>
      <c r="Q11" s="175">
        <v>11</v>
      </c>
    </row>
    <row r="12" spans="1:17" s="5" customFormat="1" ht="9.75" customHeight="1" x14ac:dyDescent="0.25">
      <c r="D12" s="299"/>
      <c r="E12" s="300"/>
      <c r="F12" s="300"/>
      <c r="G12" s="301"/>
      <c r="H12" s="83"/>
      <c r="Q12" s="175">
        <v>12</v>
      </c>
    </row>
    <row r="13" spans="1:17" ht="25.5" customHeight="1" x14ac:dyDescent="0.25">
      <c r="C13" s="402" t="s">
        <v>444</v>
      </c>
      <c r="D13" s="299" t="s">
        <v>11</v>
      </c>
      <c r="E13" s="300" t="s">
        <v>200</v>
      </c>
      <c r="F13" s="300" t="s">
        <v>134</v>
      </c>
      <c r="G13" s="301" t="s">
        <v>19</v>
      </c>
      <c r="H13" s="83"/>
      <c r="Q13" s="175">
        <v>13</v>
      </c>
    </row>
    <row r="14" spans="1:17" ht="15" customHeight="1" outlineLevel="1" x14ac:dyDescent="0.2">
      <c r="A14" s="8"/>
      <c r="B14" s="403"/>
      <c r="C14" s="229" t="s">
        <v>453</v>
      </c>
      <c r="D14" s="235">
        <f>SUMIF('CSA Cost Worksheet'!$C$15:$C$500000,C14,'CSA Cost Worksheet'!$D$15:$D$500000)</f>
        <v>0</v>
      </c>
      <c r="E14" s="235">
        <f>SUMIF('CSA Cost Worksheet'!$C$15:$C$500000,C14,'CSA Cost Worksheet'!$E$15:$E$500000)</f>
        <v>0</v>
      </c>
      <c r="F14" s="235">
        <f>SUMIF('CSA Cost Worksheet'!$C$15:$C$500000,C14,'CSA Cost Worksheet'!$F$15:$F$500000)</f>
        <v>0</v>
      </c>
      <c r="G14" s="340"/>
      <c r="H14" s="340"/>
      <c r="I14" s="340"/>
      <c r="J14" s="341"/>
      <c r="K14" s="127"/>
      <c r="L14" s="127"/>
      <c r="Q14" s="175">
        <v>14</v>
      </c>
    </row>
    <row r="15" spans="1:17" ht="15" customHeight="1" outlineLevel="1" x14ac:dyDescent="0.2">
      <c r="A15" s="8"/>
      <c r="B15" s="404"/>
      <c r="C15" s="230" t="s">
        <v>454</v>
      </c>
      <c r="D15" s="223">
        <f>SUMIF('CSA Cost Worksheet'!$C$15:$C$500000,C15,'CSA Cost Worksheet'!$D$15:$D$500000)</f>
        <v>0</v>
      </c>
      <c r="E15" s="223">
        <f>SUMIF('CSA Cost Worksheet'!$C$15:$C$500000,C15,'CSA Cost Worksheet'!$E$15:$E$500000)</f>
        <v>0</v>
      </c>
      <c r="F15" s="223">
        <f>SUMIF('CSA Cost Worksheet'!$C$15:$C$500000,C15,'CSA Cost Worksheet'!$F$15:$F$500000)</f>
        <v>0</v>
      </c>
      <c r="G15" s="319"/>
      <c r="H15" s="409"/>
      <c r="I15" s="409"/>
      <c r="J15" s="410"/>
      <c r="K15" s="127"/>
      <c r="L15" s="127"/>
      <c r="Q15" s="175">
        <v>15</v>
      </c>
    </row>
    <row r="16" spans="1:17" ht="15" customHeight="1" outlineLevel="1" x14ac:dyDescent="0.2">
      <c r="A16" s="8"/>
      <c r="B16" s="404"/>
      <c r="C16" s="231" t="s">
        <v>455</v>
      </c>
      <c r="D16" s="70">
        <f>SUM(D14:D15)</f>
        <v>0</v>
      </c>
      <c r="E16" s="70">
        <f t="shared" ref="E16:F16" si="0">SUM(E14:E15)</f>
        <v>0</v>
      </c>
      <c r="F16" s="70">
        <f t="shared" si="0"/>
        <v>0</v>
      </c>
      <c r="G16" s="319"/>
      <c r="H16" s="409"/>
      <c r="I16" s="409"/>
      <c r="J16" s="410"/>
      <c r="K16" s="127"/>
      <c r="L16" s="127"/>
      <c r="Q16" s="175">
        <v>16</v>
      </c>
    </row>
    <row r="17" spans="1:17" ht="15" customHeight="1" outlineLevel="1" x14ac:dyDescent="0.2">
      <c r="A17" s="8"/>
      <c r="B17" s="404"/>
      <c r="C17" s="232" t="s">
        <v>456</v>
      </c>
      <c r="D17" s="223">
        <f>SUMIF('CSA Cost Worksheet'!$C$15:$C$500000,C17,'CSA Cost Worksheet'!$D$15:$D$500000)</f>
        <v>0</v>
      </c>
      <c r="E17" s="223">
        <f>SUMIF('CSA Cost Worksheet'!$C$15:$C$500000,C17,'CSA Cost Worksheet'!$E$15:$E$500000)</f>
        <v>0</v>
      </c>
      <c r="F17" s="223">
        <f>SUMIF('CSA Cost Worksheet'!$C$15:$C$500000,C17,'CSA Cost Worksheet'!$F$15:$F$500000)</f>
        <v>0</v>
      </c>
      <c r="G17" s="319"/>
      <c r="H17" s="409"/>
      <c r="I17" s="409"/>
      <c r="J17" s="410"/>
      <c r="K17" s="127"/>
      <c r="L17" s="127"/>
      <c r="Q17" s="175">
        <v>17</v>
      </c>
    </row>
    <row r="18" spans="1:17" ht="15" customHeight="1" outlineLevel="1" x14ac:dyDescent="0.2">
      <c r="A18" s="8"/>
      <c r="B18" s="404"/>
      <c r="C18" s="71" t="s">
        <v>457</v>
      </c>
      <c r="D18" s="70">
        <f>SUM(D16:D17)</f>
        <v>0</v>
      </c>
      <c r="E18" s="70">
        <f t="shared" ref="E18:F18" si="1">SUM(E16:E17)</f>
        <v>0</v>
      </c>
      <c r="F18" s="70">
        <f t="shared" si="1"/>
        <v>0</v>
      </c>
      <c r="G18" s="319"/>
      <c r="H18" s="409"/>
      <c r="I18" s="409"/>
      <c r="J18" s="410"/>
      <c r="K18" s="127"/>
      <c r="L18" s="127"/>
      <c r="Q18" s="175">
        <v>18</v>
      </c>
    </row>
    <row r="19" spans="1:17" ht="15" customHeight="1" x14ac:dyDescent="0.2">
      <c r="A19" s="8"/>
      <c r="B19" s="404"/>
      <c r="C19" s="233" t="s">
        <v>458</v>
      </c>
      <c r="D19" s="224">
        <f>SUMIF('CSA Cost Worksheet'!$C$15:$C$500000,C19,'CSA Cost Worksheet'!$D$15:$D$500000)</f>
        <v>0</v>
      </c>
      <c r="E19" s="223">
        <f>SUMIF('CSA Cost Worksheet'!$C$15:$C$500000,C19,'CSA Cost Worksheet'!$E$15:$E$500000)</f>
        <v>0</v>
      </c>
      <c r="F19" s="223">
        <f>SUMIF('CSA Cost Worksheet'!$C$15:$C$500000,C19,'CSA Cost Worksheet'!$F$15:$F$500000)</f>
        <v>0</v>
      </c>
      <c r="G19" s="319"/>
      <c r="H19" s="409"/>
      <c r="I19" s="409"/>
      <c r="J19" s="410"/>
      <c r="K19" s="127"/>
      <c r="L19" s="127"/>
      <c r="Q19" s="175">
        <v>19</v>
      </c>
    </row>
    <row r="20" spans="1:17" ht="15" customHeight="1" x14ac:dyDescent="0.2">
      <c r="A20" s="8"/>
      <c r="B20" s="404"/>
      <c r="C20" s="234" t="s">
        <v>459</v>
      </c>
      <c r="D20" s="224">
        <f>SUMIF('CSA Cost Worksheet'!$C$15:$C$500000,C20,'CSA Cost Worksheet'!$D$15:$D$500000)</f>
        <v>0</v>
      </c>
      <c r="E20" s="223">
        <f>SUMIF('CSA Cost Worksheet'!$C$15:$C$500000,C20,'CSA Cost Worksheet'!$E$15:$E$500000)</f>
        <v>0</v>
      </c>
      <c r="F20" s="223">
        <f>SUMIF('CSA Cost Worksheet'!$C$15:$C$500000,C20,'CSA Cost Worksheet'!$F$15:$F$500000)</f>
        <v>0</v>
      </c>
      <c r="G20" s="319"/>
      <c r="H20" s="409"/>
      <c r="I20" s="409"/>
      <c r="J20" s="410"/>
      <c r="K20" s="127"/>
      <c r="L20" s="127"/>
      <c r="Q20" s="175">
        <v>20</v>
      </c>
    </row>
    <row r="21" spans="1:17" ht="15" customHeight="1" x14ac:dyDescent="0.2">
      <c r="A21" s="8"/>
      <c r="B21" s="404"/>
      <c r="C21" s="228" t="s">
        <v>460</v>
      </c>
      <c r="D21" s="224">
        <f>SUMIF('CSA Cost Worksheet'!$C$15:$C$500000,C21,'CSA Cost Worksheet'!$D$15:$D$500000)</f>
        <v>0</v>
      </c>
      <c r="E21" s="223">
        <f>SUMIF('CSA Cost Worksheet'!$C$15:$C$500000,C21,'CSA Cost Worksheet'!$E$15:$E$500000)</f>
        <v>0</v>
      </c>
      <c r="F21" s="223">
        <f>SUMIF('CSA Cost Worksheet'!$C$15:$C$500000,C21,'CSA Cost Worksheet'!$F$15:$F$500000)</f>
        <v>0</v>
      </c>
      <c r="G21" s="319"/>
      <c r="H21" s="409"/>
      <c r="I21" s="409"/>
      <c r="J21" s="410"/>
      <c r="K21" s="127"/>
      <c r="L21" s="127"/>
      <c r="Q21" s="175">
        <v>21</v>
      </c>
    </row>
    <row r="22" spans="1:17" ht="15" customHeight="1" x14ac:dyDescent="0.2">
      <c r="A22" s="8"/>
      <c r="B22" s="404"/>
      <c r="C22" s="174" t="s">
        <v>461</v>
      </c>
      <c r="D22" s="224">
        <f>SUMIF('CSA Cost Worksheet'!$C$15:$C$500000,C22,'CSA Cost Worksheet'!$D$15:$D$500000)</f>
        <v>0</v>
      </c>
      <c r="E22" s="223">
        <f>SUMIF('CSA Cost Worksheet'!$C$15:$C$500000,C22,'CSA Cost Worksheet'!$E$15:$E$500000)</f>
        <v>0</v>
      </c>
      <c r="F22" s="223">
        <f>SUMIF('CSA Cost Worksheet'!$C$15:$C$500000,C22,'CSA Cost Worksheet'!$F$15:$F$500000)</f>
        <v>0</v>
      </c>
      <c r="G22" s="319"/>
      <c r="H22" s="409"/>
      <c r="I22" s="409"/>
      <c r="J22" s="410"/>
      <c r="K22" s="127"/>
      <c r="L22" s="127"/>
      <c r="Q22" s="175">
        <v>22</v>
      </c>
    </row>
    <row r="23" spans="1:17" ht="15" customHeight="1" x14ac:dyDescent="0.2">
      <c r="A23" s="8"/>
      <c r="B23" s="404"/>
      <c r="C23" s="55" t="s">
        <v>462</v>
      </c>
      <c r="D23" s="224">
        <f>SUMIF('CSA Cost Worksheet'!$C$15:$C$500000,C23,'CSA Cost Worksheet'!$D$15:$D$500000)</f>
        <v>0</v>
      </c>
      <c r="E23" s="223">
        <f>SUMIF('CSA Cost Worksheet'!$C$15:$C$500000,C23,'CSA Cost Worksheet'!$E$15:$E$500000)</f>
        <v>0</v>
      </c>
      <c r="F23" s="223">
        <f>SUMIF('CSA Cost Worksheet'!$C$15:$C$500000,C23,'CSA Cost Worksheet'!$F$15:$F$500000)</f>
        <v>0</v>
      </c>
      <c r="G23" s="319"/>
      <c r="H23" s="409"/>
      <c r="I23" s="409"/>
      <c r="J23" s="410"/>
      <c r="K23" s="127"/>
      <c r="L23" s="127"/>
      <c r="Q23" s="175">
        <v>23</v>
      </c>
    </row>
    <row r="24" spans="1:17" ht="15" customHeight="1" x14ac:dyDescent="0.2">
      <c r="A24" s="8"/>
      <c r="B24" s="404"/>
      <c r="C24" s="55" t="s">
        <v>463</v>
      </c>
      <c r="D24" s="224">
        <f>SUMIF('CSA Cost Worksheet'!$C$15:$C$500000,C24,'CSA Cost Worksheet'!$D$15:$D$500000)</f>
        <v>0</v>
      </c>
      <c r="E24" s="223">
        <f>SUMIF('CSA Cost Worksheet'!$C$15:$C$500000,C24,'CSA Cost Worksheet'!$E$15:$E$500000)</f>
        <v>0</v>
      </c>
      <c r="F24" s="223">
        <f>SUMIF('CSA Cost Worksheet'!$C$15:$C$500000,C24,'CSA Cost Worksheet'!$F$15:$F$500000)</f>
        <v>0</v>
      </c>
      <c r="G24" s="319"/>
      <c r="H24" s="409"/>
      <c r="I24" s="409"/>
      <c r="J24" s="410"/>
      <c r="K24" s="127"/>
      <c r="L24" s="127"/>
      <c r="Q24" s="175">
        <v>24</v>
      </c>
    </row>
    <row r="25" spans="1:17" ht="15" customHeight="1" x14ac:dyDescent="0.2">
      <c r="A25" s="8"/>
      <c r="B25" s="404"/>
      <c r="C25" s="55" t="s">
        <v>464</v>
      </c>
      <c r="D25" s="224">
        <f>SUMIF('CSA Cost Worksheet'!$C$15:$C$500000,C25,'CSA Cost Worksheet'!$D$15:$D$500000)</f>
        <v>0</v>
      </c>
      <c r="E25" s="223">
        <f>SUMIF('CSA Cost Worksheet'!$C$15:$C$500000,C25,'CSA Cost Worksheet'!$E$15:$E$500000)</f>
        <v>0</v>
      </c>
      <c r="F25" s="223">
        <f>SUMIF('CSA Cost Worksheet'!$C$15:$C$500000,C25,'CSA Cost Worksheet'!$F$15:$F$500000)</f>
        <v>0</v>
      </c>
      <c r="G25" s="319"/>
      <c r="H25" s="409"/>
      <c r="I25" s="409"/>
      <c r="J25" s="410"/>
      <c r="K25" s="127"/>
      <c r="L25" s="127"/>
      <c r="Q25" s="175">
        <v>25</v>
      </c>
    </row>
    <row r="26" spans="1:17" ht="15" customHeight="1" x14ac:dyDescent="0.2">
      <c r="A26" s="8"/>
      <c r="B26" s="404"/>
      <c r="C26" s="55" t="s">
        <v>465</v>
      </c>
      <c r="D26" s="224">
        <f>SUMIF('CSA Cost Worksheet'!$C$15:$C$500000,C26,'CSA Cost Worksheet'!$D$15:$D$500000)</f>
        <v>0</v>
      </c>
      <c r="E26" s="223">
        <f>SUMIF('CSA Cost Worksheet'!$C$15:$C$500000,C26,'CSA Cost Worksheet'!$E$15:$E$500000)</f>
        <v>0</v>
      </c>
      <c r="F26" s="223">
        <f>SUMIF('CSA Cost Worksheet'!$C$15:$C$500000,C26,'CSA Cost Worksheet'!$F$15:$F$500000)</f>
        <v>0</v>
      </c>
      <c r="G26" s="319"/>
      <c r="H26" s="409"/>
      <c r="I26" s="409"/>
      <c r="J26" s="410"/>
      <c r="K26" s="127"/>
      <c r="L26" s="127"/>
      <c r="Q26" s="175">
        <v>26</v>
      </c>
    </row>
    <row r="27" spans="1:17" ht="15" customHeight="1" x14ac:dyDescent="0.2">
      <c r="A27" s="8"/>
      <c r="B27" s="404"/>
      <c r="C27" s="55" t="s">
        <v>466</v>
      </c>
      <c r="D27" s="224">
        <f>SUMIF('CSA Cost Worksheet'!$C$15:$C$500000,C27,'CSA Cost Worksheet'!$D$15:$D$500000)</f>
        <v>0</v>
      </c>
      <c r="E27" s="223">
        <f>SUMIF('CSA Cost Worksheet'!$C$15:$C$500000,C27,'CSA Cost Worksheet'!$E$15:$E$500000)</f>
        <v>0</v>
      </c>
      <c r="F27" s="223">
        <f>SUMIF('CSA Cost Worksheet'!$C$15:$C$500000,C27,'CSA Cost Worksheet'!$F$15:$F$500000)</f>
        <v>0</v>
      </c>
      <c r="G27" s="319"/>
      <c r="H27" s="409"/>
      <c r="I27" s="409"/>
      <c r="J27" s="410"/>
      <c r="K27" s="127"/>
      <c r="L27" s="127"/>
      <c r="Q27" s="175">
        <v>27</v>
      </c>
    </row>
    <row r="28" spans="1:17" ht="15" customHeight="1" x14ac:dyDescent="0.2">
      <c r="A28" s="8"/>
      <c r="B28" s="404"/>
      <c r="C28" s="71" t="s">
        <v>467</v>
      </c>
      <c r="D28" s="68">
        <f>SUM(D22:D27)</f>
        <v>0</v>
      </c>
      <c r="E28" s="68">
        <f t="shared" ref="E28:F28" si="2">SUM(E22:E27)</f>
        <v>0</v>
      </c>
      <c r="F28" s="68">
        <f t="shared" si="2"/>
        <v>0</v>
      </c>
      <c r="G28" s="319"/>
      <c r="H28" s="409"/>
      <c r="I28" s="409"/>
      <c r="J28" s="410"/>
      <c r="K28" s="127"/>
      <c r="L28" s="127"/>
      <c r="Q28" s="175">
        <v>28</v>
      </c>
    </row>
    <row r="29" spans="1:17" ht="15" customHeight="1" x14ac:dyDescent="0.2">
      <c r="A29" s="8"/>
      <c r="B29" s="404"/>
      <c r="C29" s="71" t="s">
        <v>473</v>
      </c>
      <c r="D29" s="68">
        <f>SUM(D18:D27)</f>
        <v>0</v>
      </c>
      <c r="E29" s="68">
        <f t="shared" ref="E29:F29" si="3">SUM(E18:E27)</f>
        <v>0</v>
      </c>
      <c r="F29" s="68">
        <f t="shared" si="3"/>
        <v>0</v>
      </c>
      <c r="G29" s="319"/>
      <c r="H29" s="409"/>
      <c r="I29" s="409"/>
      <c r="J29" s="410"/>
      <c r="K29" s="127"/>
      <c r="L29" s="127"/>
      <c r="Q29" s="175">
        <v>29</v>
      </c>
    </row>
    <row r="30" spans="1:17" ht="15" customHeight="1" x14ac:dyDescent="0.2">
      <c r="A30" s="8"/>
      <c r="B30" s="404"/>
      <c r="C30" s="56" t="s">
        <v>324</v>
      </c>
      <c r="D30" s="224">
        <f>SUMIF('CSA Cost Worksheet'!$C$15:$C$500000,C30,'CSA Cost Worksheet'!$D$15:$D$500000)</f>
        <v>0</v>
      </c>
      <c r="E30" s="223">
        <f>SUMIF('CSA Cost Worksheet'!$C$15:$C$500000,C30,'CSA Cost Worksheet'!$E$15:$E$500000)</f>
        <v>0</v>
      </c>
      <c r="F30" s="223">
        <f>SUMIF('CSA Cost Worksheet'!$C$15:$C$500000,C30,'CSA Cost Worksheet'!$F$15:$F$500000)</f>
        <v>0</v>
      </c>
      <c r="G30" s="319"/>
      <c r="H30" s="409"/>
      <c r="I30" s="409"/>
      <c r="J30" s="410"/>
      <c r="K30" s="127"/>
      <c r="L30" s="127"/>
      <c r="Q30" s="175">
        <v>30</v>
      </c>
    </row>
    <row r="31" spans="1:17" ht="15" customHeight="1" x14ac:dyDescent="0.2">
      <c r="A31" s="8"/>
      <c r="B31" s="404"/>
      <c r="C31" s="56" t="s">
        <v>325</v>
      </c>
      <c r="D31" s="224">
        <f>SUMIF('CSA Cost Worksheet'!$C$15:$C$500000,C31,'CSA Cost Worksheet'!$D$15:$D$500000)</f>
        <v>0</v>
      </c>
      <c r="E31" s="223">
        <f>SUMIF('CSA Cost Worksheet'!$C$15:$C$500000,C31,'CSA Cost Worksheet'!$E$15:$E$500000)</f>
        <v>0</v>
      </c>
      <c r="F31" s="223">
        <f>SUMIF('CSA Cost Worksheet'!$C$15:$C$500000,C31,'CSA Cost Worksheet'!$F$15:$F$500000)</f>
        <v>0</v>
      </c>
      <c r="G31" s="319"/>
      <c r="H31" s="409"/>
      <c r="I31" s="409"/>
      <c r="J31" s="410"/>
      <c r="K31" s="127"/>
      <c r="L31" s="127"/>
      <c r="Q31" s="175">
        <v>31</v>
      </c>
    </row>
    <row r="32" spans="1:17" ht="15" customHeight="1" x14ac:dyDescent="0.2">
      <c r="A32" s="8"/>
      <c r="B32" s="404"/>
      <c r="C32" s="203" t="s">
        <v>49</v>
      </c>
      <c r="D32" s="224">
        <f>SUMIF('CSA Cost Worksheet'!$C$15:$C$500000,C32,'CSA Cost Worksheet'!$D$15:$D$500000)</f>
        <v>0</v>
      </c>
      <c r="E32" s="223">
        <f>SUMIF('CSA Cost Worksheet'!$C$15:$C$500000,C32,'CSA Cost Worksheet'!$E$15:$E$500000)</f>
        <v>0</v>
      </c>
      <c r="F32" s="223">
        <f>SUMIF('CSA Cost Worksheet'!$C$15:$C$500000,C32,'CSA Cost Worksheet'!$F$15:$F$500000)</f>
        <v>0</v>
      </c>
      <c r="G32" s="319"/>
      <c r="H32" s="409"/>
      <c r="I32" s="409"/>
      <c r="J32" s="410"/>
      <c r="K32" s="127"/>
      <c r="L32" s="127"/>
      <c r="Q32" s="175">
        <v>32</v>
      </c>
    </row>
    <row r="33" spans="1:17" ht="15" customHeight="1" x14ac:dyDescent="0.2">
      <c r="A33" s="8"/>
      <c r="B33" s="404"/>
      <c r="C33" s="226" t="s">
        <v>468</v>
      </c>
      <c r="D33" s="68">
        <f>SUM(D30:D32)</f>
        <v>0</v>
      </c>
      <c r="E33" s="68">
        <f t="shared" ref="E33:F33" si="4">SUM(E30:E32)</f>
        <v>0</v>
      </c>
      <c r="F33" s="68">
        <f t="shared" si="4"/>
        <v>0</v>
      </c>
      <c r="G33" s="319"/>
      <c r="H33" s="409"/>
      <c r="I33" s="409"/>
      <c r="J33" s="410"/>
      <c r="K33" s="127"/>
      <c r="L33" s="127"/>
      <c r="Q33" s="175">
        <v>33</v>
      </c>
    </row>
    <row r="34" spans="1:17" ht="15" customHeight="1" x14ac:dyDescent="0.2">
      <c r="A34" s="8"/>
      <c r="B34" s="404"/>
      <c r="C34" s="226" t="s">
        <v>472</v>
      </c>
      <c r="D34" s="68">
        <f>SUM(D29,D33)</f>
        <v>0</v>
      </c>
      <c r="E34" s="68">
        <f>SUM(E29,E33)</f>
        <v>0</v>
      </c>
      <c r="F34" s="68">
        <f>SUM(F29,F33)</f>
        <v>0</v>
      </c>
      <c r="G34" s="319"/>
      <c r="H34" s="409"/>
      <c r="I34" s="409"/>
      <c r="J34" s="410"/>
      <c r="K34" s="127"/>
      <c r="L34" s="127"/>
      <c r="Q34" s="175">
        <v>34</v>
      </c>
    </row>
    <row r="35" spans="1:17" ht="16.2" customHeight="1" x14ac:dyDescent="0.2">
      <c r="A35" s="57"/>
      <c r="B35" s="405"/>
      <c r="C35" s="203" t="s">
        <v>469</v>
      </c>
      <c r="D35" s="224">
        <f>SUMIF('CSA Cost Worksheet'!$C$15:$C$500000,C35,'CSA Cost Worksheet'!$D$15:$D$500000)</f>
        <v>0</v>
      </c>
      <c r="E35" s="223">
        <f>SUMIF('CSA Cost Worksheet'!$C$15:$C$500000,C35,'CSA Cost Worksheet'!$E$15:$E$500000)</f>
        <v>0</v>
      </c>
      <c r="F35" s="223">
        <f>SUMIF('CSA Cost Worksheet'!$C$15:$C$500000,C35,'CSA Cost Worksheet'!$F$15:$F$500000)</f>
        <v>0</v>
      </c>
      <c r="G35" s="319"/>
      <c r="H35" s="409"/>
      <c r="I35" s="409"/>
      <c r="J35" s="410"/>
      <c r="K35" s="95"/>
      <c r="L35" s="95"/>
      <c r="M35" s="76"/>
      <c r="Q35" s="175">
        <v>35</v>
      </c>
    </row>
    <row r="36" spans="1:17" ht="6" customHeight="1" x14ac:dyDescent="0.2">
      <c r="A36" s="57"/>
      <c r="B36" s="77"/>
      <c r="C36" s="78"/>
      <c r="D36" s="79"/>
      <c r="E36" s="79"/>
      <c r="F36" s="79"/>
      <c r="G36" s="95"/>
      <c r="H36" s="95"/>
      <c r="I36" s="95"/>
      <c r="J36" s="95"/>
      <c r="K36" s="95"/>
      <c r="L36" s="95"/>
      <c r="M36" s="76"/>
      <c r="Q36" s="175">
        <v>36</v>
      </c>
    </row>
    <row r="37" spans="1:17" ht="3" customHeight="1" x14ac:dyDescent="0.2">
      <c r="A37" s="8"/>
      <c r="B37" s="5"/>
      <c r="C37" s="15"/>
      <c r="D37" s="16"/>
      <c r="E37" s="17"/>
      <c r="F37" s="17"/>
      <c r="G37" s="17"/>
      <c r="Q37" s="175">
        <v>37</v>
      </c>
    </row>
    <row r="38" spans="1:17" s="5" customFormat="1" ht="12.75" customHeight="1" x14ac:dyDescent="0.2">
      <c r="C38" s="18"/>
      <c r="Q38" s="175">
        <v>38</v>
      </c>
    </row>
    <row r="39" spans="1:17" s="5" customFormat="1" ht="18" customHeight="1" x14ac:dyDescent="0.2">
      <c r="D39" s="322" t="s">
        <v>330</v>
      </c>
      <c r="E39" s="323"/>
      <c r="F39" s="323"/>
      <c r="G39" s="323"/>
      <c r="H39" s="324"/>
      <c r="J39" s="431" t="s">
        <v>331</v>
      </c>
      <c r="K39" s="323"/>
      <c r="L39" s="323"/>
      <c r="M39" s="323"/>
      <c r="N39" s="324"/>
      <c r="Q39" s="175">
        <v>39</v>
      </c>
    </row>
    <row r="40" spans="1:17" s="5" customFormat="1" ht="12" x14ac:dyDescent="0.25">
      <c r="D40" s="299"/>
      <c r="E40" s="300"/>
      <c r="F40" s="300"/>
      <c r="G40" s="300"/>
      <c r="H40" s="300"/>
      <c r="I40" s="14"/>
      <c r="J40" s="299"/>
      <c r="K40" s="300"/>
      <c r="L40" s="300"/>
      <c r="M40" s="300"/>
      <c r="N40" s="300"/>
      <c r="Q40" s="175">
        <v>40</v>
      </c>
    </row>
    <row r="41" spans="1:17" ht="27.6" customHeight="1" thickBot="1" x14ac:dyDescent="0.3">
      <c r="C41" s="406" t="s">
        <v>44</v>
      </c>
      <c r="D41" s="299" t="s">
        <v>201</v>
      </c>
      <c r="E41" s="300" t="s">
        <v>134</v>
      </c>
      <c r="F41" s="300" t="s">
        <v>202</v>
      </c>
      <c r="G41" s="300" t="s">
        <v>203</v>
      </c>
      <c r="H41" s="300" t="s">
        <v>204</v>
      </c>
      <c r="I41" s="14"/>
      <c r="J41" s="299" t="s">
        <v>201</v>
      </c>
      <c r="K41" s="300" t="s">
        <v>134</v>
      </c>
      <c r="L41" s="300" t="s">
        <v>202</v>
      </c>
      <c r="M41" s="300" t="s">
        <v>203</v>
      </c>
      <c r="N41" s="300" t="s">
        <v>204</v>
      </c>
      <c r="Q41" s="175">
        <v>41</v>
      </c>
    </row>
    <row r="42" spans="1:17" ht="15" customHeight="1" outlineLevel="1" x14ac:dyDescent="0.2">
      <c r="A42" s="8"/>
      <c r="B42" s="407"/>
      <c r="C42" s="150" t="s">
        <v>453</v>
      </c>
      <c r="D42" s="223">
        <f>SUMIF('CSA Budget Worksheet'!$C$15:$C$500000,C42,'CSA Budget Worksheet'!$D$15:$D$500000)</f>
        <v>0</v>
      </c>
      <c r="E42" s="223">
        <f>SUMIF('CSA Budget Worksheet'!$C$15:$C$500000,C42,'CSA Budget Worksheet'!$E$15:$E$500000)</f>
        <v>0</v>
      </c>
      <c r="F42" s="223">
        <f>SUMIF('CSA Budget Worksheet'!$C$15:$C$500000,C42,'CSA Budget Worksheet'!$F$15:$F$500000)</f>
        <v>0</v>
      </c>
      <c r="G42" s="223">
        <f>SUMIF('CSA Budget Worksheet'!$C$15:$C$500000,C42,'CSA Budget Worksheet'!$G$15:$G$500000)</f>
        <v>0</v>
      </c>
      <c r="H42" s="223">
        <f>SUMIF('CSA Budget Worksheet'!$C$15:$C$500000,C42,'CSA Budget Worksheet'!$H$15:$H$500000)</f>
        <v>0</v>
      </c>
      <c r="I42" s="22"/>
      <c r="J42" s="223">
        <f>SUMIF('CSA Budget Worksheet'!$C$15:$C$500000,C42,'CSA Budget Worksheet'!$J$15:$J$500000)</f>
        <v>0</v>
      </c>
      <c r="K42" s="223">
        <f>SUMIF('CSA Budget Worksheet'!$C$15:$C$500000,C42,'CSA Budget Worksheet'!$K$15:$K$500000)</f>
        <v>0</v>
      </c>
      <c r="L42" s="223">
        <f>SUMIF('CSA Budget Worksheet'!$C$15:$C$500000,C42,'CSA Budget Worksheet'!$L$15:$L$500000)</f>
        <v>0</v>
      </c>
      <c r="M42" s="223">
        <f>SUMIF('CSA Budget Worksheet'!$C$15:$C$500000,C42,'CSA Budget Worksheet'!$M$15:$M$500000)</f>
        <v>0</v>
      </c>
      <c r="N42" s="223">
        <f>SUMIF('CSA Budget Worksheet'!$C$15:$C$500000,C42,'CSA Budget Worksheet'!$N$15:$N$500000)</f>
        <v>0</v>
      </c>
      <c r="O42" s="22"/>
      <c r="Q42" s="175">
        <v>42</v>
      </c>
    </row>
    <row r="43" spans="1:17" ht="15" customHeight="1" outlineLevel="1" x14ac:dyDescent="0.2">
      <c r="A43" s="8"/>
      <c r="B43" s="408"/>
      <c r="C43" s="151" t="s">
        <v>454</v>
      </c>
      <c r="D43" s="223">
        <f>SUMIF('CSA Budget Worksheet'!$C$15:$C$500000,C43,'CSA Budget Worksheet'!$D$15:$D$500000)</f>
        <v>0</v>
      </c>
      <c r="E43" s="223">
        <f>SUMIF('CSA Budget Worksheet'!$C$15:$C$500000,C43,'CSA Budget Worksheet'!$E$15:$E$500000)</f>
        <v>0</v>
      </c>
      <c r="F43" s="223">
        <f>SUMIF('CSA Budget Worksheet'!$C$15:$C$500000,C43,'CSA Budget Worksheet'!$F$15:$F$500000)</f>
        <v>0</v>
      </c>
      <c r="G43" s="223">
        <f>SUMIF('CSA Budget Worksheet'!$C$15:$C$500000,C43,'CSA Budget Worksheet'!$G$15:$G$500000)</f>
        <v>0</v>
      </c>
      <c r="H43" s="223">
        <f>SUMIF('CSA Budget Worksheet'!$C$15:$C$500000,C43,'CSA Budget Worksheet'!$H$15:$H$500000)</f>
        <v>0</v>
      </c>
      <c r="I43" s="22"/>
      <c r="J43" s="223">
        <f>SUMIF('CSA Budget Worksheet'!$C$15:$C$500000,C43,'CSA Budget Worksheet'!$J$15:$J$500000)</f>
        <v>0</v>
      </c>
      <c r="K43" s="223">
        <f>SUMIF('CSA Budget Worksheet'!$C$15:$C$500000,C43,'CSA Budget Worksheet'!$K$15:$K$500000)</f>
        <v>0</v>
      </c>
      <c r="L43" s="223">
        <f>SUMIF('CSA Budget Worksheet'!$C$15:$C$500000,C43,'CSA Budget Worksheet'!$L$15:$L$500000)</f>
        <v>0</v>
      </c>
      <c r="M43" s="223">
        <f>SUMIF('CSA Budget Worksheet'!$C$15:$C$500000,C43,'CSA Budget Worksheet'!$M$15:$M$500000)</f>
        <v>0</v>
      </c>
      <c r="N43" s="223">
        <f>SUMIF('CSA Budget Worksheet'!$C$15:$C$500000,C43,'CSA Budget Worksheet'!$N$15:$N$500000)</f>
        <v>0</v>
      </c>
      <c r="Q43" s="175">
        <v>43</v>
      </c>
    </row>
    <row r="44" spans="1:17" ht="15" customHeight="1" outlineLevel="1" x14ac:dyDescent="0.2">
      <c r="A44" s="8"/>
      <c r="B44" s="408"/>
      <c r="C44" s="152" t="s">
        <v>455</v>
      </c>
      <c r="D44" s="70">
        <f>SUM(D42:D43)</f>
        <v>0</v>
      </c>
      <c r="E44" s="70">
        <f t="shared" ref="E44:H44" si="5">SUM(E42:E43)</f>
        <v>0</v>
      </c>
      <c r="F44" s="70">
        <f t="shared" si="5"/>
        <v>0</v>
      </c>
      <c r="G44" s="70">
        <f t="shared" si="5"/>
        <v>0</v>
      </c>
      <c r="H44" s="70">
        <f t="shared" si="5"/>
        <v>0</v>
      </c>
      <c r="I44" s="22"/>
      <c r="J44" s="70">
        <f>SUM(J42:J43)</f>
        <v>0</v>
      </c>
      <c r="K44" s="70">
        <f t="shared" ref="K44:N44" si="6">SUM(K42:K43)</f>
        <v>0</v>
      </c>
      <c r="L44" s="70">
        <f t="shared" si="6"/>
        <v>0</v>
      </c>
      <c r="M44" s="70">
        <f t="shared" si="6"/>
        <v>0</v>
      </c>
      <c r="N44" s="70">
        <f t="shared" si="6"/>
        <v>0</v>
      </c>
      <c r="Q44" s="175">
        <v>44</v>
      </c>
    </row>
    <row r="45" spans="1:17" ht="15" customHeight="1" outlineLevel="1" x14ac:dyDescent="0.2">
      <c r="A45" s="8"/>
      <c r="B45" s="408"/>
      <c r="C45" s="151" t="s">
        <v>456</v>
      </c>
      <c r="D45" s="223">
        <f>SUMIF('CSA Budget Worksheet'!$C$15:$C$500000,C45,'CSA Budget Worksheet'!$D$15:$D$500000)</f>
        <v>0</v>
      </c>
      <c r="E45" s="223">
        <f>SUMIF('CSA Budget Worksheet'!$C$15:$C$500000,C45,'CSA Budget Worksheet'!$E$15:$E$500000)</f>
        <v>0</v>
      </c>
      <c r="F45" s="223">
        <f>SUMIF('CSA Budget Worksheet'!$C$15:$C$500000,C45,'CSA Budget Worksheet'!$F$15:$F$500000)</f>
        <v>0</v>
      </c>
      <c r="G45" s="223">
        <f>SUMIF('CSA Budget Worksheet'!$C$15:$C$500000,C45,'CSA Budget Worksheet'!$G$15:$G$500000)</f>
        <v>0</v>
      </c>
      <c r="H45" s="223">
        <f>SUMIF('CSA Budget Worksheet'!$C$15:$C$500000,C45,'CSA Budget Worksheet'!$H$15:$H$500000)</f>
        <v>0</v>
      </c>
      <c r="I45" s="22"/>
      <c r="J45" s="223">
        <f>SUMIF('CSA Budget Worksheet'!$C$15:$C$500000,C45,'CSA Budget Worksheet'!$J$15:$J$500000)</f>
        <v>0</v>
      </c>
      <c r="K45" s="223">
        <f>SUMIF('CSA Budget Worksheet'!$C$15:$C$500000,C45,'CSA Budget Worksheet'!$K$15:$K$500000)</f>
        <v>0</v>
      </c>
      <c r="L45" s="223">
        <f>SUMIF('CSA Budget Worksheet'!$C$15:$C$500000,C45,'CSA Budget Worksheet'!$L$15:$L$500000)</f>
        <v>0</v>
      </c>
      <c r="M45" s="223">
        <f>SUMIF('CSA Budget Worksheet'!$C$15:$C$500000,C45,'CSA Budget Worksheet'!$M$15:$M$500000)</f>
        <v>0</v>
      </c>
      <c r="N45" s="223">
        <f>SUMIF('CSA Budget Worksheet'!$C$15:$C$500000,C45,'CSA Budget Worksheet'!$N$15:$N$500000)</f>
        <v>0</v>
      </c>
      <c r="Q45" s="175">
        <v>45</v>
      </c>
    </row>
    <row r="46" spans="1:17" ht="15" customHeight="1" outlineLevel="1" x14ac:dyDescent="0.2">
      <c r="A46" s="8"/>
      <c r="B46" s="408"/>
      <c r="C46" s="152" t="s">
        <v>457</v>
      </c>
      <c r="D46" s="70">
        <f>SUM(D44+D45)</f>
        <v>0</v>
      </c>
      <c r="E46" s="70">
        <f t="shared" ref="E46:H46" si="7">SUM(E44+E45)</f>
        <v>0</v>
      </c>
      <c r="F46" s="70">
        <f t="shared" si="7"/>
        <v>0</v>
      </c>
      <c r="G46" s="70">
        <f t="shared" si="7"/>
        <v>0</v>
      </c>
      <c r="H46" s="70">
        <f t="shared" si="7"/>
        <v>0</v>
      </c>
      <c r="I46" s="22"/>
      <c r="J46" s="70">
        <f>SUM(J44+J45)</f>
        <v>0</v>
      </c>
      <c r="K46" s="70">
        <f t="shared" ref="K46:N46" si="8">SUM(K44+K45)</f>
        <v>0</v>
      </c>
      <c r="L46" s="70">
        <f t="shared" si="8"/>
        <v>0</v>
      </c>
      <c r="M46" s="70">
        <f t="shared" si="8"/>
        <v>0</v>
      </c>
      <c r="N46" s="70">
        <f t="shared" si="8"/>
        <v>0</v>
      </c>
      <c r="Q46" s="175">
        <v>46</v>
      </c>
    </row>
    <row r="47" spans="1:17" ht="15" customHeight="1" x14ac:dyDescent="0.2">
      <c r="A47" s="8"/>
      <c r="B47" s="408"/>
      <c r="C47" s="151" t="s">
        <v>458</v>
      </c>
      <c r="D47" s="223">
        <f>SUMIF('CSA Budget Worksheet'!$C$15:$C$500000,C47,'CSA Budget Worksheet'!$D$15:$D$500000)</f>
        <v>0</v>
      </c>
      <c r="E47" s="223">
        <f>SUMIF('CSA Budget Worksheet'!$C$15:$C$500000,C47,'CSA Budget Worksheet'!$E$15:$E$500000)</f>
        <v>0</v>
      </c>
      <c r="F47" s="223">
        <f>SUMIF('CSA Budget Worksheet'!$C$15:$C$500000,C47,'CSA Budget Worksheet'!$F$15:$F$500000)</f>
        <v>0</v>
      </c>
      <c r="G47" s="223">
        <f>SUMIF('CSA Budget Worksheet'!$C$15:$C$500000,C47,'CSA Budget Worksheet'!$G$15:$G$500000)</f>
        <v>0</v>
      </c>
      <c r="H47" s="223">
        <f>SUMIF('CSA Budget Worksheet'!$C$15:$C$500000,C47,'CSA Budget Worksheet'!$H$15:$H$500000)</f>
        <v>0</v>
      </c>
      <c r="I47" s="22"/>
      <c r="J47" s="223">
        <f>SUMIF('CSA Budget Worksheet'!$C$15:$C$500000,C47,'CSA Budget Worksheet'!$J$15:$J$500000)</f>
        <v>0</v>
      </c>
      <c r="K47" s="223">
        <f>SUMIF('CSA Budget Worksheet'!$C$15:$C$500000,C47,'CSA Budget Worksheet'!$K$15:$K$500000)</f>
        <v>0</v>
      </c>
      <c r="L47" s="223">
        <f>SUMIF('CSA Budget Worksheet'!$C$15:$C$500000,C47,'CSA Budget Worksheet'!$L$15:$L$500000)</f>
        <v>0</v>
      </c>
      <c r="M47" s="223">
        <f>SUMIF('CSA Budget Worksheet'!$C$15:$C$500000,C47,'CSA Budget Worksheet'!$M$15:$M$500000)</f>
        <v>0</v>
      </c>
      <c r="N47" s="223">
        <f>SUMIF('CSA Budget Worksheet'!$C$15:$C$500000,C47,'CSA Budget Worksheet'!$N$15:$N$500000)</f>
        <v>0</v>
      </c>
      <c r="Q47" s="175">
        <v>47</v>
      </c>
    </row>
    <row r="48" spans="1:17" ht="15" customHeight="1" x14ac:dyDescent="0.2">
      <c r="A48" s="8"/>
      <c r="B48" s="408"/>
      <c r="C48" s="151" t="s">
        <v>459</v>
      </c>
      <c r="D48" s="223">
        <f>SUMIF('CSA Budget Worksheet'!$C$15:$C$500000,C48,'CSA Budget Worksheet'!$D$15:$D$500000)</f>
        <v>0</v>
      </c>
      <c r="E48" s="223">
        <f>SUMIF('CSA Budget Worksheet'!$C$15:$C$500000,C48,'CSA Budget Worksheet'!$E$15:$E$500000)</f>
        <v>0</v>
      </c>
      <c r="F48" s="223">
        <f>SUMIF('CSA Budget Worksheet'!$C$15:$C$500000,C48,'CSA Budget Worksheet'!$F$15:$F$500000)</f>
        <v>0</v>
      </c>
      <c r="G48" s="223">
        <f>SUMIF('CSA Budget Worksheet'!$C$15:$C$500000,C48,'CSA Budget Worksheet'!$G$15:$G$500000)</f>
        <v>0</v>
      </c>
      <c r="H48" s="223">
        <f>SUMIF('CSA Budget Worksheet'!$C$15:$C$500000,C48,'CSA Budget Worksheet'!$H$15:$H$500000)</f>
        <v>0</v>
      </c>
      <c r="I48" s="22"/>
      <c r="J48" s="223">
        <f>SUMIF('CSA Budget Worksheet'!$C$15:$C$500000,C48,'CSA Budget Worksheet'!$J$15:$J$500000)</f>
        <v>0</v>
      </c>
      <c r="K48" s="223">
        <f>SUMIF('CSA Budget Worksheet'!$C$15:$C$500000,C48,'CSA Budget Worksheet'!$K$15:$K$500000)</f>
        <v>0</v>
      </c>
      <c r="L48" s="223">
        <f>SUMIF('CSA Budget Worksheet'!$C$15:$C$500000,C48,'CSA Budget Worksheet'!$L$15:$L$500000)</f>
        <v>0</v>
      </c>
      <c r="M48" s="223">
        <f>SUMIF('CSA Budget Worksheet'!$C$15:$C$500000,C48,'CSA Budget Worksheet'!$M$15:$M$500000)</f>
        <v>0</v>
      </c>
      <c r="N48" s="223">
        <f>SUMIF('CSA Budget Worksheet'!$C$15:$C$500000,C48,'CSA Budget Worksheet'!$N$15:$N$500000)</f>
        <v>0</v>
      </c>
      <c r="Q48" s="175">
        <v>48</v>
      </c>
    </row>
    <row r="49" spans="1:17" ht="15" customHeight="1" x14ac:dyDescent="0.2">
      <c r="A49" s="8"/>
      <c r="B49" s="408"/>
      <c r="C49" s="151" t="s">
        <v>460</v>
      </c>
      <c r="D49" s="223">
        <f>SUMIF('CSA Budget Worksheet'!$C$15:$C$500000,C49,'CSA Budget Worksheet'!$D$15:$D$500000)</f>
        <v>0</v>
      </c>
      <c r="E49" s="223">
        <f>SUMIF('CSA Budget Worksheet'!$C$15:$C$500000,C49,'CSA Budget Worksheet'!$E$15:$E$500000)</f>
        <v>0</v>
      </c>
      <c r="F49" s="223">
        <f>SUMIF('CSA Budget Worksheet'!$C$15:$C$500000,C49,'CSA Budget Worksheet'!$F$15:$F$500000)</f>
        <v>0</v>
      </c>
      <c r="G49" s="223">
        <f>SUMIF('CSA Budget Worksheet'!$C$15:$C$500000,C49,'CSA Budget Worksheet'!$G$15:$G$500000)</f>
        <v>0</v>
      </c>
      <c r="H49" s="223">
        <f>SUMIF('CSA Budget Worksheet'!$C$15:$C$500000,C49,'CSA Budget Worksheet'!$H$15:$H$500000)</f>
        <v>0</v>
      </c>
      <c r="I49" s="22"/>
      <c r="J49" s="223">
        <f>SUMIF('CSA Budget Worksheet'!$C$15:$C$500000,C49,'CSA Budget Worksheet'!$J$15:$J$500000)</f>
        <v>0</v>
      </c>
      <c r="K49" s="223">
        <f>SUMIF('CSA Budget Worksheet'!$C$15:$C$500000,C49,'CSA Budget Worksheet'!$K$15:$K$500000)</f>
        <v>0</v>
      </c>
      <c r="L49" s="223">
        <f>SUMIF('CSA Budget Worksheet'!$C$15:$C$500000,C49,'CSA Budget Worksheet'!$L$15:$L$500000)</f>
        <v>0</v>
      </c>
      <c r="M49" s="223">
        <f>SUMIF('CSA Budget Worksheet'!$C$15:$C$500000,C49,'CSA Budget Worksheet'!$M$15:$M$500000)</f>
        <v>0</v>
      </c>
      <c r="N49" s="223">
        <f>SUMIF('CSA Budget Worksheet'!$C$15:$C$500000,C49,'CSA Budget Worksheet'!$N$15:$N$500000)</f>
        <v>0</v>
      </c>
      <c r="O49" s="22"/>
      <c r="Q49" s="175">
        <v>49</v>
      </c>
    </row>
    <row r="50" spans="1:17" ht="15" customHeight="1" x14ac:dyDescent="0.2">
      <c r="A50" s="8"/>
      <c r="B50" s="408"/>
      <c r="C50" s="153" t="s">
        <v>461</v>
      </c>
      <c r="D50" s="223">
        <f>SUMIF('CSA Budget Worksheet'!$C$15:$C$500000,C50,'CSA Budget Worksheet'!$D$15:$D$500000)</f>
        <v>0</v>
      </c>
      <c r="E50" s="223">
        <f>SUMIF('CSA Budget Worksheet'!$C$15:$C$500000,C50,'CSA Budget Worksheet'!$E$15:$E$500000)</f>
        <v>0</v>
      </c>
      <c r="F50" s="223">
        <f>SUMIF('CSA Budget Worksheet'!$C$15:$C$500000,C50,'CSA Budget Worksheet'!$F$15:$F$500000)</f>
        <v>0</v>
      </c>
      <c r="G50" s="223">
        <f>SUMIF('CSA Budget Worksheet'!$C$15:$C$500000,C50,'CSA Budget Worksheet'!$G$15:$G$500000)</f>
        <v>0</v>
      </c>
      <c r="H50" s="223">
        <f>SUMIF('CSA Budget Worksheet'!$C$15:$C$500000,C50,'CSA Budget Worksheet'!$H$15:$H$500000)</f>
        <v>0</v>
      </c>
      <c r="I50" s="22"/>
      <c r="J50" s="223">
        <f>SUMIF('CSA Budget Worksheet'!$C$15:$C$500000,C50,'CSA Budget Worksheet'!$J$15:$J$500000)</f>
        <v>0</v>
      </c>
      <c r="K50" s="223">
        <f>SUMIF('CSA Budget Worksheet'!$C$15:$C$500000,C50,'CSA Budget Worksheet'!$K$15:$K$500000)</f>
        <v>0</v>
      </c>
      <c r="L50" s="223">
        <f>SUMIF('CSA Budget Worksheet'!$C$15:$C$500000,C50,'CSA Budget Worksheet'!$L$15:$L$500000)</f>
        <v>0</v>
      </c>
      <c r="M50" s="223">
        <f>SUMIF('CSA Budget Worksheet'!$C$15:$C$500000,C50,'CSA Budget Worksheet'!$M$15:$M$500000)</f>
        <v>0</v>
      </c>
      <c r="N50" s="223">
        <f>SUMIF('CSA Budget Worksheet'!$C$15:$C$500000,C50,'CSA Budget Worksheet'!$N$15:$N$500000)</f>
        <v>0</v>
      </c>
      <c r="Q50" s="175">
        <v>50</v>
      </c>
    </row>
    <row r="51" spans="1:17" ht="15" customHeight="1" x14ac:dyDescent="0.2">
      <c r="A51" s="8"/>
      <c r="B51" s="408"/>
      <c r="C51" s="151" t="s">
        <v>462</v>
      </c>
      <c r="D51" s="223">
        <f>SUMIF('CSA Budget Worksheet'!$C$15:$C$500000,C51,'CSA Budget Worksheet'!$D$15:$D$500000)</f>
        <v>0</v>
      </c>
      <c r="E51" s="223">
        <f>SUMIF('CSA Budget Worksheet'!$C$15:$C$500000,C51,'CSA Budget Worksheet'!$E$15:$E$500000)</f>
        <v>0</v>
      </c>
      <c r="F51" s="223">
        <f>SUMIF('CSA Budget Worksheet'!$C$15:$C$500000,C51,'CSA Budget Worksheet'!$F$15:$F$500000)</f>
        <v>0</v>
      </c>
      <c r="G51" s="223">
        <f>SUMIF('CSA Budget Worksheet'!$C$15:$C$500000,C51,'CSA Budget Worksheet'!$G$15:$G$500000)</f>
        <v>0</v>
      </c>
      <c r="H51" s="223">
        <f>SUMIF('CSA Budget Worksheet'!$C$15:$C$500000,C51,'CSA Budget Worksheet'!$H$15:$H$500000)</f>
        <v>0</v>
      </c>
      <c r="I51" s="22"/>
      <c r="J51" s="223">
        <f>SUMIF('CSA Budget Worksheet'!$C$15:$C$500000,C51,'CSA Budget Worksheet'!$J$15:$J$500000)</f>
        <v>0</v>
      </c>
      <c r="K51" s="223">
        <f>SUMIF('CSA Budget Worksheet'!$C$15:$C$500000,C51,'CSA Budget Worksheet'!$K$15:$K$500000)</f>
        <v>0</v>
      </c>
      <c r="L51" s="223">
        <f>SUMIF('CSA Budget Worksheet'!$C$15:$C$500000,C51,'CSA Budget Worksheet'!$L$15:$L$500000)</f>
        <v>0</v>
      </c>
      <c r="M51" s="223">
        <f>SUMIF('CSA Budget Worksheet'!$C$15:$C$500000,C51,'CSA Budget Worksheet'!$M$15:$M$500000)</f>
        <v>0</v>
      </c>
      <c r="N51" s="223">
        <f>SUMIF('CSA Budget Worksheet'!$C$15:$C$500000,C51,'CSA Budget Worksheet'!$N$15:$N$500000)</f>
        <v>0</v>
      </c>
      <c r="O51" s="22"/>
      <c r="Q51" s="175">
        <v>51</v>
      </c>
    </row>
    <row r="52" spans="1:17" ht="15" customHeight="1" x14ac:dyDescent="0.2">
      <c r="A52" s="8"/>
      <c r="B52" s="408"/>
      <c r="C52" s="151" t="s">
        <v>463</v>
      </c>
      <c r="D52" s="223">
        <f>SUMIF('CSA Budget Worksheet'!$C$15:$C$500000,C52,'CSA Budget Worksheet'!$D$15:$D$500000)</f>
        <v>0</v>
      </c>
      <c r="E52" s="223">
        <f>SUMIF('CSA Budget Worksheet'!$C$15:$C$500000,C52,'CSA Budget Worksheet'!$E$15:$E$500000)</f>
        <v>0</v>
      </c>
      <c r="F52" s="223">
        <f>SUMIF('CSA Budget Worksheet'!$C$15:$C$500000,C52,'CSA Budget Worksheet'!$F$15:$F$500000)</f>
        <v>0</v>
      </c>
      <c r="G52" s="223">
        <f>SUMIF('CSA Budget Worksheet'!$C$15:$C$500000,C52,'CSA Budget Worksheet'!$G$15:$G$500000)</f>
        <v>0</v>
      </c>
      <c r="H52" s="223">
        <f>SUMIF('CSA Budget Worksheet'!$C$15:$C$500000,C52,'CSA Budget Worksheet'!$H$15:$H$500000)</f>
        <v>0</v>
      </c>
      <c r="I52" s="22"/>
      <c r="J52" s="223">
        <f>SUMIF('CSA Budget Worksheet'!$C$15:$C$500000,C52,'CSA Budget Worksheet'!$J$15:$J$500000)</f>
        <v>0</v>
      </c>
      <c r="K52" s="223">
        <f>SUMIF('CSA Budget Worksheet'!$C$15:$C$500000,C52,'CSA Budget Worksheet'!$K$15:$K$500000)</f>
        <v>0</v>
      </c>
      <c r="L52" s="223">
        <f>SUMIF('CSA Budget Worksheet'!$C$15:$C$500000,C52,'CSA Budget Worksheet'!$L$15:$L$500000)</f>
        <v>0</v>
      </c>
      <c r="M52" s="223">
        <f>SUMIF('CSA Budget Worksheet'!$C$15:$C$500000,C52,'CSA Budget Worksheet'!$M$15:$M$500000)</f>
        <v>0</v>
      </c>
      <c r="N52" s="223">
        <f>SUMIF('CSA Budget Worksheet'!$C$15:$C$500000,C52,'CSA Budget Worksheet'!$N$15:$N$500000)</f>
        <v>0</v>
      </c>
      <c r="O52" s="22"/>
      <c r="Q52" s="175">
        <v>52</v>
      </c>
    </row>
    <row r="53" spans="1:17" ht="15" customHeight="1" x14ac:dyDescent="0.2">
      <c r="A53" s="8"/>
      <c r="B53" s="408"/>
      <c r="C53" s="151" t="s">
        <v>464</v>
      </c>
      <c r="D53" s="223">
        <f>SUMIF('CSA Budget Worksheet'!$C$15:$C$500000,C53,'CSA Budget Worksheet'!$D$15:$D$500000)</f>
        <v>0</v>
      </c>
      <c r="E53" s="223">
        <f>SUMIF('CSA Budget Worksheet'!$C$15:$C$500000,C53,'CSA Budget Worksheet'!$E$15:$E$500000)</f>
        <v>0</v>
      </c>
      <c r="F53" s="223">
        <f>SUMIF('CSA Budget Worksheet'!$C$15:$C$500000,C53,'CSA Budget Worksheet'!$F$15:$F$500000)</f>
        <v>0</v>
      </c>
      <c r="G53" s="223">
        <f>SUMIF('CSA Budget Worksheet'!$C$15:$C$500000,C53,'CSA Budget Worksheet'!$G$15:$G$500000)</f>
        <v>0</v>
      </c>
      <c r="H53" s="223">
        <f>SUMIF('CSA Budget Worksheet'!$C$15:$C$500000,C53,'CSA Budget Worksheet'!$H$15:$H$500000)</f>
        <v>0</v>
      </c>
      <c r="J53" s="223">
        <f>SUMIF('CSA Budget Worksheet'!$C$15:$C$500000,C53,'CSA Budget Worksheet'!$J$15:$J$500000)</f>
        <v>0</v>
      </c>
      <c r="K53" s="223">
        <f>SUMIF('CSA Budget Worksheet'!$C$15:$C$500000,C53,'CSA Budget Worksheet'!$K$15:$K$500000)</f>
        <v>0</v>
      </c>
      <c r="L53" s="223">
        <f>SUMIF('CSA Budget Worksheet'!$C$15:$C$500000,C53,'CSA Budget Worksheet'!$L$15:$L$500000)</f>
        <v>0</v>
      </c>
      <c r="M53" s="223">
        <f>SUMIF('CSA Budget Worksheet'!$C$15:$C$500000,C53,'CSA Budget Worksheet'!$M$15:$M$500000)</f>
        <v>0</v>
      </c>
      <c r="N53" s="223">
        <f>SUMIF('CSA Budget Worksheet'!$C$15:$C$500000,C53,'CSA Budget Worksheet'!$N$15:$N$500000)</f>
        <v>0</v>
      </c>
      <c r="Q53" s="175">
        <v>53</v>
      </c>
    </row>
    <row r="54" spans="1:17" ht="15" customHeight="1" x14ac:dyDescent="0.2">
      <c r="A54" s="8"/>
      <c r="B54" s="408"/>
      <c r="C54" s="151" t="s">
        <v>465</v>
      </c>
      <c r="D54" s="223">
        <f>SUMIF('CSA Budget Worksheet'!$C$15:$C$500000,C54,'CSA Budget Worksheet'!$D$15:$D$500000)</f>
        <v>0</v>
      </c>
      <c r="E54" s="223">
        <f>SUMIF('CSA Budget Worksheet'!$C$15:$C$500000,C54,'CSA Budget Worksheet'!$E$15:$E$500000)</f>
        <v>0</v>
      </c>
      <c r="F54" s="223">
        <f>SUMIF('CSA Budget Worksheet'!$C$15:$C$500000,C54,'CSA Budget Worksheet'!$F$15:$F$500000)</f>
        <v>0</v>
      </c>
      <c r="G54" s="223">
        <f>SUMIF('CSA Budget Worksheet'!$C$15:$C$500000,C54,'CSA Budget Worksheet'!$G$15:$G$500000)</f>
        <v>0</v>
      </c>
      <c r="H54" s="223">
        <f>SUMIF('CSA Budget Worksheet'!$C$15:$C$500000,C54,'CSA Budget Worksheet'!$H$15:$H$500000)</f>
        <v>0</v>
      </c>
      <c r="J54" s="223">
        <f>SUMIF('CSA Budget Worksheet'!$C$15:$C$500000,C54,'CSA Budget Worksheet'!$J$15:$J$500000)</f>
        <v>0</v>
      </c>
      <c r="K54" s="223">
        <f>SUMIF('CSA Budget Worksheet'!$C$15:$C$500000,C54,'CSA Budget Worksheet'!$K$15:$K$500000)</f>
        <v>0</v>
      </c>
      <c r="L54" s="223">
        <f>SUMIF('CSA Budget Worksheet'!$C$15:$C$500000,C54,'CSA Budget Worksheet'!$L$15:$L$500000)</f>
        <v>0</v>
      </c>
      <c r="M54" s="223">
        <f>SUMIF('CSA Budget Worksheet'!$C$15:$C$500000,C54,'CSA Budget Worksheet'!$M$15:$M$500000)</f>
        <v>0</v>
      </c>
      <c r="N54" s="223">
        <f>SUMIF('CSA Budget Worksheet'!$C$15:$C$500000,C54,'CSA Budget Worksheet'!$N$15:$N$500000)</f>
        <v>0</v>
      </c>
      <c r="Q54" s="175">
        <v>54</v>
      </c>
    </row>
    <row r="55" spans="1:17" ht="15" customHeight="1" x14ac:dyDescent="0.2">
      <c r="A55" s="8"/>
      <c r="B55" s="408"/>
      <c r="C55" s="151" t="s">
        <v>466</v>
      </c>
      <c r="D55" s="223">
        <f>SUMIF('CSA Budget Worksheet'!$C$15:$C$500000,C55,'CSA Budget Worksheet'!$D$15:$D$500000)</f>
        <v>0</v>
      </c>
      <c r="E55" s="223">
        <f>SUMIF('CSA Budget Worksheet'!$C$15:$C$500000,C55,'CSA Budget Worksheet'!$E$15:$E$500000)</f>
        <v>0</v>
      </c>
      <c r="F55" s="223">
        <f>SUMIF('CSA Budget Worksheet'!$C$15:$C$500000,C55,'CSA Budget Worksheet'!$F$15:$F$500000)</f>
        <v>0</v>
      </c>
      <c r="G55" s="223">
        <f>SUMIF('CSA Budget Worksheet'!$C$15:$C$500000,C55,'CSA Budget Worksheet'!$G$15:$G$500000)</f>
        <v>0</v>
      </c>
      <c r="H55" s="223">
        <f>SUMIF('CSA Budget Worksheet'!$C$15:$C$500000,C55,'CSA Budget Worksheet'!$H$15:$H$500000)</f>
        <v>0</v>
      </c>
      <c r="J55" s="223">
        <f>SUMIF('CSA Budget Worksheet'!$C$15:$C$500000,C55,'CSA Budget Worksheet'!$J$15:$J$500000)</f>
        <v>0</v>
      </c>
      <c r="K55" s="223">
        <f>SUMIF('CSA Budget Worksheet'!$C$15:$C$500000,C55,'CSA Budget Worksheet'!$K$15:$K$500000)</f>
        <v>0</v>
      </c>
      <c r="L55" s="223">
        <f>SUMIF('CSA Budget Worksheet'!$C$15:$C$500000,C55,'CSA Budget Worksheet'!$L$15:$L$500000)</f>
        <v>0</v>
      </c>
      <c r="M55" s="223">
        <f>SUMIF('CSA Budget Worksheet'!$C$15:$C$500000,C55,'CSA Budget Worksheet'!$M$15:$M$500000)</f>
        <v>0</v>
      </c>
      <c r="N55" s="223">
        <f>SUMIF('CSA Budget Worksheet'!$C$15:$C$500000,C55,'CSA Budget Worksheet'!$N$15:$N$500000)</f>
        <v>0</v>
      </c>
      <c r="O55" s="22"/>
      <c r="Q55" s="175">
        <v>55</v>
      </c>
    </row>
    <row r="56" spans="1:17" ht="15" customHeight="1" x14ac:dyDescent="0.2">
      <c r="A56" s="8"/>
      <c r="B56" s="408"/>
      <c r="C56" s="152" t="s">
        <v>467</v>
      </c>
      <c r="D56" s="70">
        <f>SUM(D50:D55)</f>
        <v>0</v>
      </c>
      <c r="E56" s="70">
        <f t="shared" ref="E56:H56" si="9">SUM(E50:E55)</f>
        <v>0</v>
      </c>
      <c r="F56" s="70">
        <f t="shared" si="9"/>
        <v>0</v>
      </c>
      <c r="G56" s="70">
        <f t="shared" si="9"/>
        <v>0</v>
      </c>
      <c r="H56" s="70">
        <f t="shared" si="9"/>
        <v>0</v>
      </c>
      <c r="I56" s="452"/>
      <c r="J56" s="70">
        <f>SUM(J50:J55)</f>
        <v>0</v>
      </c>
      <c r="K56" s="70">
        <f t="shared" ref="K56:N56" si="10">SUM(K50:K55)</f>
        <v>0</v>
      </c>
      <c r="L56" s="70">
        <f t="shared" si="10"/>
        <v>0</v>
      </c>
      <c r="M56" s="70">
        <f t="shared" si="10"/>
        <v>0</v>
      </c>
      <c r="N56" s="70">
        <f t="shared" si="10"/>
        <v>0</v>
      </c>
      <c r="O56" s="22"/>
      <c r="Q56" s="175">
        <v>56</v>
      </c>
    </row>
    <row r="57" spans="1:17" ht="15" customHeight="1" x14ac:dyDescent="0.2">
      <c r="A57" s="8"/>
      <c r="B57" s="408"/>
      <c r="C57" s="154" t="s">
        <v>473</v>
      </c>
      <c r="D57" s="70">
        <f>D56+D46+D47+D48+D49</f>
        <v>0</v>
      </c>
      <c r="E57" s="70">
        <f t="shared" ref="E57:J57" si="11">E56+E46+E47+E48+E49</f>
        <v>0</v>
      </c>
      <c r="F57" s="70">
        <f t="shared" si="11"/>
        <v>0</v>
      </c>
      <c r="G57" s="70">
        <f t="shared" si="11"/>
        <v>0</v>
      </c>
      <c r="H57" s="70">
        <f t="shared" si="11"/>
        <v>0</v>
      </c>
      <c r="I57" s="452"/>
      <c r="J57" s="70">
        <f t="shared" si="11"/>
        <v>0</v>
      </c>
      <c r="K57" s="70">
        <f t="shared" ref="K57" si="12">K56+K46+K47+K48+K49</f>
        <v>0</v>
      </c>
      <c r="L57" s="70">
        <f t="shared" ref="L57" si="13">L56+L46+L47+L48+L49</f>
        <v>0</v>
      </c>
      <c r="M57" s="70">
        <f t="shared" ref="M57" si="14">M56+M46+M47+M48+M49</f>
        <v>0</v>
      </c>
      <c r="N57" s="70">
        <f t="shared" ref="N57" si="15">N56+N46+N47+N48+N49</f>
        <v>0</v>
      </c>
      <c r="Q57" s="175">
        <v>57</v>
      </c>
    </row>
    <row r="58" spans="1:17" ht="15" customHeight="1" x14ac:dyDescent="0.2">
      <c r="A58" s="8"/>
      <c r="B58" s="408"/>
      <c r="C58" s="155" t="s">
        <v>470</v>
      </c>
      <c r="D58" s="223">
        <f>SUMIF('CSA Budget Worksheet'!$C$15:$C$500000,C58,'CSA Budget Worksheet'!$D$15:$D$500000)</f>
        <v>0</v>
      </c>
      <c r="E58" s="223">
        <f>SUMIF('CSA Budget Worksheet'!$C$15:$C$500000,C58,'CSA Budget Worksheet'!$E$15:$E$500000)</f>
        <v>0</v>
      </c>
      <c r="F58" s="223">
        <f>SUMIF('CSA Budget Worksheet'!$C$15:$C$500000,C58,'CSA Budget Worksheet'!$F$15:$F$500000)</f>
        <v>0</v>
      </c>
      <c r="G58" s="223">
        <f>SUMIF('CSA Budget Worksheet'!$C$15:$C$500000,C58,'CSA Budget Worksheet'!$G$15:$G$500000)</f>
        <v>0</v>
      </c>
      <c r="H58" s="223">
        <f>SUMIF('CSA Budget Worksheet'!$C$15:$C$500000,C58,'CSA Budget Worksheet'!$H$15:$H$500000)</f>
        <v>0</v>
      </c>
      <c r="J58" s="223">
        <f>SUMIF('CSA Budget Worksheet'!$C$15:$C$500000,C58,'CSA Budget Worksheet'!$J$15:$J$500000)</f>
        <v>0</v>
      </c>
      <c r="K58" s="223">
        <f>SUMIF('CSA Budget Worksheet'!$C$15:$C$500000,C58,'CSA Budget Worksheet'!$K$15:$K$500000)</f>
        <v>0</v>
      </c>
      <c r="L58" s="223">
        <f>SUMIF('CSA Budget Worksheet'!$C$15:$C$500000,C58,'CSA Budget Worksheet'!$L$15:$L$500000)</f>
        <v>0</v>
      </c>
      <c r="M58" s="223">
        <f>SUMIF('CSA Budget Worksheet'!$C$15:$C$500000,C58,'CSA Budget Worksheet'!$M$15:$M$500000)</f>
        <v>0</v>
      </c>
      <c r="N58" s="223">
        <f>SUMIF('CSA Budget Worksheet'!$C$15:$C$500000,C58,'CSA Budget Worksheet'!$N$15:$N$500000)</f>
        <v>0</v>
      </c>
      <c r="Q58" s="175">
        <v>58</v>
      </c>
    </row>
    <row r="59" spans="1:17" ht="15" customHeight="1" x14ac:dyDescent="0.2">
      <c r="A59" s="8"/>
      <c r="B59" s="408"/>
      <c r="C59" s="156" t="s">
        <v>472</v>
      </c>
      <c r="D59" s="70">
        <f>D57+D58</f>
        <v>0</v>
      </c>
      <c r="E59" s="70">
        <f t="shared" ref="E59:H59" si="16">E57+E58</f>
        <v>0</v>
      </c>
      <c r="F59" s="70">
        <f t="shared" si="16"/>
        <v>0</v>
      </c>
      <c r="G59" s="70">
        <f t="shared" si="16"/>
        <v>0</v>
      </c>
      <c r="H59" s="70">
        <f t="shared" si="16"/>
        <v>0</v>
      </c>
      <c r="I59" s="451"/>
      <c r="J59" s="70">
        <f>J57+J58</f>
        <v>0</v>
      </c>
      <c r="K59" s="70">
        <f t="shared" ref="K59:N59" si="17">K57+K58</f>
        <v>0</v>
      </c>
      <c r="L59" s="70">
        <f t="shared" si="17"/>
        <v>0</v>
      </c>
      <c r="M59" s="70">
        <f t="shared" si="17"/>
        <v>0</v>
      </c>
      <c r="N59" s="70">
        <f t="shared" si="17"/>
        <v>0</v>
      </c>
      <c r="O59" s="22"/>
      <c r="Q59" s="175">
        <v>59</v>
      </c>
    </row>
    <row r="60" spans="1:17" ht="15" customHeight="1" x14ac:dyDescent="0.2">
      <c r="A60" s="8"/>
      <c r="B60" s="408"/>
      <c r="C60" s="432" t="s">
        <v>469</v>
      </c>
      <c r="D60" s="223">
        <f>SUMIF('CSA Budget Worksheet'!$C$15:$C$500000,C60,'CSA Budget Worksheet'!$D$15:$D$500000)</f>
        <v>0</v>
      </c>
      <c r="E60" s="223">
        <f>SUMIF('CSA Budget Worksheet'!$C$15:$C$500000,C60,'CSA Budget Worksheet'!$E$15:$E$500000)</f>
        <v>0</v>
      </c>
      <c r="F60" s="223">
        <f>SUMIF('CSA Budget Worksheet'!$C$15:$C$500000,C60,'CSA Budget Worksheet'!$F$15:$F$500000)</f>
        <v>0</v>
      </c>
      <c r="G60" s="223">
        <f>SUMIF('CSA Budget Worksheet'!$C$15:$C$500000,C60,'CSA Budget Worksheet'!$G$15:$G$500000)</f>
        <v>0</v>
      </c>
      <c r="H60" s="223">
        <f>SUMIF('CSA Budget Worksheet'!$C$15:$C$500000,C60,'CSA Budget Worksheet'!$H$15:$H$500000)</f>
        <v>0</v>
      </c>
      <c r="J60" s="223">
        <f>SUMIF('CSA Budget Worksheet'!$C$15:$C$500000,C60,'CSA Budget Worksheet'!$J$15:$J$500000)</f>
        <v>0</v>
      </c>
      <c r="K60" s="223">
        <f>SUMIF('CSA Budget Worksheet'!$C$15:$C$500000,C60,'CSA Budget Worksheet'!$K$15:$K$500000)</f>
        <v>0</v>
      </c>
      <c r="L60" s="223">
        <f>SUMIF('CSA Budget Worksheet'!$C$15:$C$500000,C60,'CSA Budget Worksheet'!$L$15:$L$500000)</f>
        <v>0</v>
      </c>
      <c r="M60" s="223">
        <f>SUMIF('CSA Budget Worksheet'!$C$15:$C$500000,C60,'CSA Budget Worksheet'!$M$15:$M$500000)</f>
        <v>0</v>
      </c>
      <c r="N60" s="223">
        <f>SUMIF('CSA Budget Worksheet'!$C$15:$C$500000,C60,'CSA Budget Worksheet'!$N$15:$N$500000)</f>
        <v>0</v>
      </c>
      <c r="Q60" s="175">
        <v>60</v>
      </c>
    </row>
    <row r="61" spans="1:17" ht="17.25" customHeight="1" x14ac:dyDescent="0.25">
      <c r="B61" s="449"/>
      <c r="C61" s="449"/>
      <c r="D61" s="88"/>
      <c r="E61" s="88"/>
      <c r="Q61" s="175">
        <v>61</v>
      </c>
    </row>
    <row r="62" spans="1:17" ht="15" customHeight="1" outlineLevel="1" x14ac:dyDescent="0.2">
      <c r="A62" s="8"/>
      <c r="B62" s="342"/>
      <c r="C62" s="342"/>
      <c r="D62" s="342"/>
      <c r="E62" s="342"/>
      <c r="F62" s="342"/>
      <c r="G62" s="342"/>
      <c r="Q62" s="175">
        <v>62</v>
      </c>
    </row>
    <row r="63" spans="1:17" ht="15" customHeight="1" outlineLevel="1" x14ac:dyDescent="0.2">
      <c r="A63" s="8"/>
      <c r="B63" s="342"/>
      <c r="C63" s="342"/>
      <c r="D63" s="342"/>
      <c r="E63" s="342"/>
      <c r="F63" s="342"/>
      <c r="G63" s="342"/>
      <c r="Q63" s="175">
        <v>63</v>
      </c>
    </row>
    <row r="64" spans="1:17" ht="15" customHeight="1" outlineLevel="1" x14ac:dyDescent="0.2">
      <c r="A64" s="8"/>
      <c r="B64" s="342"/>
      <c r="C64" s="342"/>
      <c r="D64" s="342"/>
      <c r="E64" s="342"/>
      <c r="F64" s="342"/>
      <c r="G64" s="342"/>
      <c r="Q64" s="175">
        <v>64</v>
      </c>
    </row>
    <row r="65" spans="1:17" ht="15" customHeight="1" x14ac:dyDescent="0.2">
      <c r="A65" s="8"/>
      <c r="B65" s="342"/>
      <c r="C65" s="342"/>
      <c r="D65" s="342"/>
      <c r="E65" s="342"/>
      <c r="F65" s="342"/>
      <c r="G65" s="342"/>
      <c r="Q65" s="175">
        <v>65</v>
      </c>
    </row>
    <row r="66" spans="1:17" ht="15" customHeight="1" x14ac:dyDescent="0.2">
      <c r="A66" s="8"/>
      <c r="B66" s="342"/>
      <c r="C66" s="342"/>
      <c r="D66" s="342"/>
      <c r="E66" s="342"/>
      <c r="F66" s="342"/>
      <c r="G66" s="342"/>
      <c r="Q66" s="175">
        <v>66</v>
      </c>
    </row>
    <row r="67" spans="1:17" ht="15" customHeight="1" x14ac:dyDescent="0.2">
      <c r="A67" s="8"/>
      <c r="B67" s="342"/>
      <c r="C67" s="342"/>
      <c r="D67" s="342"/>
      <c r="E67" s="342"/>
      <c r="F67" s="342"/>
      <c r="G67" s="342"/>
      <c r="H67" s="25"/>
      <c r="I67" s="25"/>
      <c r="Q67" s="175">
        <v>67</v>
      </c>
    </row>
    <row r="68" spans="1:17" ht="15" customHeight="1" x14ac:dyDescent="0.2">
      <c r="A68" s="8"/>
      <c r="B68" s="342"/>
      <c r="C68" s="342"/>
      <c r="D68" s="342"/>
      <c r="E68" s="342"/>
      <c r="F68" s="342"/>
      <c r="G68" s="342"/>
      <c r="Q68" s="175">
        <v>68</v>
      </c>
    </row>
    <row r="69" spans="1:17" ht="15" customHeight="1" x14ac:dyDescent="0.2">
      <c r="B69" s="22"/>
      <c r="C69" s="22"/>
      <c r="D69" s="450"/>
      <c r="E69" s="22"/>
      <c r="F69" s="22"/>
      <c r="G69" s="22"/>
      <c r="Q69" s="175">
        <v>69</v>
      </c>
    </row>
    <row r="70" spans="1:17" ht="15" customHeight="1" x14ac:dyDescent="0.2">
      <c r="Q70" s="175">
        <v>70</v>
      </c>
    </row>
    <row r="71" spans="1:17" ht="15" customHeight="1" x14ac:dyDescent="0.2">
      <c r="Q71" s="175">
        <v>71</v>
      </c>
    </row>
    <row r="72" spans="1:17" ht="15" customHeight="1" x14ac:dyDescent="0.2">
      <c r="Q72" s="175">
        <v>72</v>
      </c>
    </row>
    <row r="73" spans="1:17" ht="15" customHeight="1" x14ac:dyDescent="0.2">
      <c r="Q73" s="175">
        <v>73</v>
      </c>
    </row>
    <row r="74" spans="1:17" ht="15" customHeight="1" x14ac:dyDescent="0.2">
      <c r="Q74" s="175">
        <v>74</v>
      </c>
    </row>
    <row r="75" spans="1:17" ht="15" customHeight="1" x14ac:dyDescent="0.2">
      <c r="Q75" s="175">
        <v>75</v>
      </c>
    </row>
    <row r="76" spans="1:17" ht="15" customHeight="1" x14ac:dyDescent="0.2">
      <c r="Q76" s="175">
        <v>76</v>
      </c>
    </row>
    <row r="77" spans="1:17" ht="15" customHeight="1" x14ac:dyDescent="0.2">
      <c r="Q77" s="175">
        <v>77</v>
      </c>
    </row>
    <row r="78" spans="1:17" ht="15" customHeight="1" x14ac:dyDescent="0.2">
      <c r="Q78" s="175">
        <v>78</v>
      </c>
    </row>
    <row r="79" spans="1:17" ht="15" customHeight="1" x14ac:dyDescent="0.2">
      <c r="Q79" s="175">
        <v>79</v>
      </c>
    </row>
    <row r="80" spans="1:17" ht="15" customHeight="1" x14ac:dyDescent="0.2">
      <c r="Q80" s="175">
        <v>80</v>
      </c>
    </row>
    <row r="81" spans="17:17" ht="15" customHeight="1" x14ac:dyDescent="0.2">
      <c r="Q81" s="175">
        <v>81</v>
      </c>
    </row>
    <row r="82" spans="17:17" ht="15" customHeight="1" x14ac:dyDescent="0.2">
      <c r="Q82" s="175">
        <v>82</v>
      </c>
    </row>
    <row r="83" spans="17:17" ht="15" customHeight="1" x14ac:dyDescent="0.2">
      <c r="Q83" s="175">
        <v>83</v>
      </c>
    </row>
    <row r="84" spans="17:17" ht="15" customHeight="1" x14ac:dyDescent="0.2">
      <c r="Q84" s="175">
        <v>84</v>
      </c>
    </row>
    <row r="85" spans="17:17" ht="15" customHeight="1" x14ac:dyDescent="0.2">
      <c r="Q85" s="175">
        <v>85</v>
      </c>
    </row>
    <row r="86" spans="17:17" ht="15" customHeight="1" x14ac:dyDescent="0.2">
      <c r="Q86" s="175">
        <v>86</v>
      </c>
    </row>
    <row r="87" spans="17:17" ht="15" customHeight="1" x14ac:dyDescent="0.2">
      <c r="Q87" s="175">
        <v>87</v>
      </c>
    </row>
    <row r="88" spans="17:17" ht="15" customHeight="1" x14ac:dyDescent="0.2">
      <c r="Q88" s="175">
        <v>88</v>
      </c>
    </row>
    <row r="89" spans="17:17" ht="15" customHeight="1" x14ac:dyDescent="0.2">
      <c r="Q89" s="175">
        <v>89</v>
      </c>
    </row>
    <row r="90" spans="17:17" ht="15" customHeight="1" x14ac:dyDescent="0.2">
      <c r="Q90" s="175">
        <v>90</v>
      </c>
    </row>
    <row r="91" spans="17:17" ht="15" customHeight="1" x14ac:dyDescent="0.2">
      <c r="Q91" s="175">
        <v>91</v>
      </c>
    </row>
    <row r="92" spans="17:17" ht="15" customHeight="1" x14ac:dyDescent="0.2">
      <c r="Q92" s="175">
        <v>92</v>
      </c>
    </row>
    <row r="93" spans="17:17" ht="15" customHeight="1" x14ac:dyDescent="0.2">
      <c r="Q93" s="175">
        <v>93</v>
      </c>
    </row>
    <row r="94" spans="17:17" ht="15" customHeight="1" x14ac:dyDescent="0.2">
      <c r="Q94" s="175">
        <v>94</v>
      </c>
    </row>
    <row r="95" spans="17:17" ht="15" customHeight="1" x14ac:dyDescent="0.2">
      <c r="Q95" s="175">
        <v>95</v>
      </c>
    </row>
    <row r="96" spans="17:17" ht="15" customHeight="1" x14ac:dyDescent="0.2">
      <c r="Q96" s="175">
        <v>96</v>
      </c>
    </row>
    <row r="97" spans="17:17" ht="15" customHeight="1" x14ac:dyDescent="0.2">
      <c r="Q97" s="175">
        <v>97</v>
      </c>
    </row>
    <row r="98" spans="17:17" ht="15" customHeight="1" x14ac:dyDescent="0.2">
      <c r="Q98" s="175">
        <v>98</v>
      </c>
    </row>
    <row r="99" spans="17:17" ht="15" customHeight="1" x14ac:dyDescent="0.2">
      <c r="Q99" s="175">
        <v>99</v>
      </c>
    </row>
    <row r="100" spans="17:17" ht="15" customHeight="1" x14ac:dyDescent="0.2">
      <c r="Q100" s="175">
        <v>100</v>
      </c>
    </row>
    <row r="101" spans="17:17" ht="15" customHeight="1" x14ac:dyDescent="0.2">
      <c r="Q101" s="175">
        <v>101</v>
      </c>
    </row>
    <row r="102" spans="17:17" ht="15" customHeight="1" x14ac:dyDescent="0.2">
      <c r="Q102" s="175">
        <v>102</v>
      </c>
    </row>
    <row r="103" spans="17:17" ht="15" customHeight="1" x14ac:dyDescent="0.2">
      <c r="Q103" s="175">
        <v>103</v>
      </c>
    </row>
    <row r="104" spans="17:17" ht="15" customHeight="1" x14ac:dyDescent="0.2">
      <c r="Q104" s="175">
        <v>104</v>
      </c>
    </row>
    <row r="105" spans="17:17" ht="15" customHeight="1" x14ac:dyDescent="0.2">
      <c r="Q105" s="175">
        <v>105</v>
      </c>
    </row>
    <row r="106" spans="17:17" ht="15" customHeight="1" x14ac:dyDescent="0.2">
      <c r="Q106" s="175">
        <v>106</v>
      </c>
    </row>
    <row r="107" spans="17:17" ht="15" customHeight="1" x14ac:dyDescent="0.2">
      <c r="Q107" s="175">
        <v>107</v>
      </c>
    </row>
    <row r="108" spans="17:17" ht="15" customHeight="1" x14ac:dyDescent="0.2">
      <c r="Q108" s="175">
        <v>108</v>
      </c>
    </row>
    <row r="109" spans="17:17" ht="15" customHeight="1" x14ac:dyDescent="0.2">
      <c r="Q109" s="175">
        <v>109</v>
      </c>
    </row>
    <row r="110" spans="17:17" ht="15" customHeight="1" x14ac:dyDescent="0.2">
      <c r="Q110" s="175">
        <v>110</v>
      </c>
    </row>
    <row r="111" spans="17:17" ht="15" customHeight="1" x14ac:dyDescent="0.2">
      <c r="Q111" s="175">
        <v>111</v>
      </c>
    </row>
    <row r="112" spans="17:17" ht="15" customHeight="1" x14ac:dyDescent="0.2">
      <c r="Q112" s="175">
        <v>112</v>
      </c>
    </row>
    <row r="113" spans="17:17" ht="15" customHeight="1" x14ac:dyDescent="0.2">
      <c r="Q113" s="175">
        <v>113</v>
      </c>
    </row>
    <row r="114" spans="17:17" ht="15" customHeight="1" x14ac:dyDescent="0.2">
      <c r="Q114" s="175">
        <v>114</v>
      </c>
    </row>
    <row r="115" spans="17:17" ht="15" customHeight="1" x14ac:dyDescent="0.2">
      <c r="Q115" s="175">
        <v>115</v>
      </c>
    </row>
    <row r="116" spans="17:17" ht="15" customHeight="1" x14ac:dyDescent="0.2">
      <c r="Q116" s="175">
        <v>116</v>
      </c>
    </row>
    <row r="117" spans="17:17" ht="15" customHeight="1" x14ac:dyDescent="0.2">
      <c r="Q117" s="175">
        <v>117</v>
      </c>
    </row>
    <row r="118" spans="17:17" ht="15" customHeight="1" x14ac:dyDescent="0.2">
      <c r="Q118" s="175">
        <v>118</v>
      </c>
    </row>
    <row r="119" spans="17:17" ht="15" customHeight="1" x14ac:dyDescent="0.2">
      <c r="Q119" s="175">
        <v>119</v>
      </c>
    </row>
    <row r="120" spans="17:17" ht="15" customHeight="1" x14ac:dyDescent="0.2">
      <c r="Q120" s="175">
        <v>120</v>
      </c>
    </row>
    <row r="121" spans="17:17" ht="15" customHeight="1" x14ac:dyDescent="0.2">
      <c r="Q121" s="175">
        <v>121</v>
      </c>
    </row>
    <row r="122" spans="17:17" ht="15" customHeight="1" x14ac:dyDescent="0.2">
      <c r="Q122" s="175">
        <v>122</v>
      </c>
    </row>
    <row r="123" spans="17:17" ht="15" customHeight="1" x14ac:dyDescent="0.2">
      <c r="Q123" s="175">
        <v>123</v>
      </c>
    </row>
    <row r="124" spans="17:17" ht="15" customHeight="1" x14ac:dyDescent="0.2">
      <c r="Q124" s="175">
        <v>124</v>
      </c>
    </row>
    <row r="125" spans="17:17" ht="15" customHeight="1" x14ac:dyDescent="0.2">
      <c r="Q125" s="175">
        <v>125</v>
      </c>
    </row>
    <row r="126" spans="17:17" ht="15" customHeight="1" x14ac:dyDescent="0.2">
      <c r="Q126" s="175">
        <v>126</v>
      </c>
    </row>
    <row r="127" spans="17:17" ht="15" customHeight="1" x14ac:dyDescent="0.2">
      <c r="Q127" s="175">
        <v>127</v>
      </c>
    </row>
    <row r="128" spans="17:17" ht="15" customHeight="1" x14ac:dyDescent="0.2">
      <c r="Q128" s="175">
        <v>128</v>
      </c>
    </row>
    <row r="129" spans="17:17" ht="15" customHeight="1" x14ac:dyDescent="0.2">
      <c r="Q129" s="175">
        <v>129</v>
      </c>
    </row>
    <row r="130" spans="17:17" ht="15" customHeight="1" x14ac:dyDescent="0.2">
      <c r="Q130" s="175">
        <v>130</v>
      </c>
    </row>
    <row r="131" spans="17:17" ht="15" customHeight="1" x14ac:dyDescent="0.2">
      <c r="Q131" s="175">
        <v>131</v>
      </c>
    </row>
    <row r="132" spans="17:17" ht="15" customHeight="1" x14ac:dyDescent="0.2">
      <c r="Q132" s="175">
        <v>132</v>
      </c>
    </row>
    <row r="133" spans="17:17" ht="15" customHeight="1" x14ac:dyDescent="0.2">
      <c r="Q133" s="175">
        <v>133</v>
      </c>
    </row>
    <row r="134" spans="17:17" ht="15" customHeight="1" x14ac:dyDescent="0.2">
      <c r="Q134" s="175">
        <v>134</v>
      </c>
    </row>
    <row r="135" spans="17:17" ht="15" customHeight="1" x14ac:dyDescent="0.2">
      <c r="Q135" s="175">
        <v>135</v>
      </c>
    </row>
    <row r="136" spans="17:17" ht="15" customHeight="1" x14ac:dyDescent="0.2">
      <c r="Q136" s="175">
        <v>136</v>
      </c>
    </row>
    <row r="137" spans="17:17" ht="15" customHeight="1" x14ac:dyDescent="0.2">
      <c r="Q137" s="175">
        <v>137</v>
      </c>
    </row>
    <row r="138" spans="17:17" ht="15" customHeight="1" x14ac:dyDescent="0.2">
      <c r="Q138" s="175">
        <v>138</v>
      </c>
    </row>
    <row r="139" spans="17:17" ht="15" customHeight="1" x14ac:dyDescent="0.2">
      <c r="Q139" s="175">
        <v>139</v>
      </c>
    </row>
    <row r="140" spans="17:17" ht="15" customHeight="1" x14ac:dyDescent="0.2">
      <c r="Q140" s="175">
        <v>140</v>
      </c>
    </row>
    <row r="141" spans="17:17" ht="15" customHeight="1" x14ac:dyDescent="0.2">
      <c r="Q141" s="175">
        <v>141</v>
      </c>
    </row>
    <row r="142" spans="17:17" ht="15" customHeight="1" x14ac:dyDescent="0.2">
      <c r="Q142" s="175">
        <v>142</v>
      </c>
    </row>
    <row r="143" spans="17:17" ht="15" customHeight="1" x14ac:dyDescent="0.2">
      <c r="Q143" s="175">
        <v>143</v>
      </c>
    </row>
    <row r="144" spans="17:17" ht="15" customHeight="1" x14ac:dyDescent="0.2">
      <c r="Q144" s="175">
        <v>144</v>
      </c>
    </row>
    <row r="145" spans="17:17" ht="15" customHeight="1" x14ac:dyDescent="0.2">
      <c r="Q145" s="175">
        <v>145</v>
      </c>
    </row>
    <row r="146" spans="17:17" ht="15" customHeight="1" x14ac:dyDescent="0.2">
      <c r="Q146" s="175">
        <v>146</v>
      </c>
    </row>
    <row r="147" spans="17:17" ht="15" customHeight="1" x14ac:dyDescent="0.2">
      <c r="Q147" s="175">
        <v>147</v>
      </c>
    </row>
    <row r="148" spans="17:17" ht="15" customHeight="1" x14ac:dyDescent="0.2">
      <c r="Q148" s="175">
        <v>148</v>
      </c>
    </row>
    <row r="149" spans="17:17" ht="15" customHeight="1" x14ac:dyDescent="0.2">
      <c r="Q149" s="175">
        <v>149</v>
      </c>
    </row>
    <row r="150" spans="17:17" ht="15" customHeight="1" x14ac:dyDescent="0.2">
      <c r="Q150" s="175">
        <v>150</v>
      </c>
    </row>
    <row r="151" spans="17:17" ht="15" customHeight="1" x14ac:dyDescent="0.2">
      <c r="Q151" s="175">
        <v>151</v>
      </c>
    </row>
    <row r="152" spans="17:17" ht="15" customHeight="1" x14ac:dyDescent="0.2">
      <c r="Q152" s="175">
        <v>152</v>
      </c>
    </row>
    <row r="153" spans="17:17" ht="15" customHeight="1" x14ac:dyDescent="0.2">
      <c r="Q153" s="175">
        <v>153</v>
      </c>
    </row>
    <row r="154" spans="17:17" ht="15" customHeight="1" x14ac:dyDescent="0.2">
      <c r="Q154" s="175">
        <v>154</v>
      </c>
    </row>
    <row r="155" spans="17:17" ht="15" customHeight="1" x14ac:dyDescent="0.2">
      <c r="Q155" s="175">
        <v>155</v>
      </c>
    </row>
    <row r="156" spans="17:17" ht="15" customHeight="1" x14ac:dyDescent="0.2">
      <c r="Q156" s="175">
        <v>156</v>
      </c>
    </row>
    <row r="157" spans="17:17" ht="15" customHeight="1" x14ac:dyDescent="0.2">
      <c r="Q157" s="175">
        <v>157</v>
      </c>
    </row>
    <row r="158" spans="17:17" ht="15" customHeight="1" x14ac:dyDescent="0.2">
      <c r="Q158" s="175">
        <v>158</v>
      </c>
    </row>
    <row r="159" spans="17:17" ht="15" customHeight="1" x14ac:dyDescent="0.2">
      <c r="Q159" s="175">
        <v>159</v>
      </c>
    </row>
    <row r="160" spans="17:17" ht="15" customHeight="1" x14ac:dyDescent="0.2">
      <c r="Q160" s="175">
        <v>160</v>
      </c>
    </row>
    <row r="161" spans="17:17" ht="15" customHeight="1" x14ac:dyDescent="0.2">
      <c r="Q161" s="175">
        <v>161</v>
      </c>
    </row>
    <row r="162" spans="17:17" ht="15" customHeight="1" x14ac:dyDescent="0.2">
      <c r="Q162" s="175">
        <v>162</v>
      </c>
    </row>
    <row r="163" spans="17:17" ht="15" customHeight="1" x14ac:dyDescent="0.2">
      <c r="Q163" s="175">
        <v>163</v>
      </c>
    </row>
    <row r="164" spans="17:17" ht="15" customHeight="1" x14ac:dyDescent="0.2">
      <c r="Q164" s="175">
        <v>164</v>
      </c>
    </row>
    <row r="165" spans="17:17" ht="15" customHeight="1" x14ac:dyDescent="0.2">
      <c r="Q165" s="175">
        <v>165</v>
      </c>
    </row>
    <row r="166" spans="17:17" ht="15" customHeight="1" x14ac:dyDescent="0.2">
      <c r="Q166" s="175">
        <v>166</v>
      </c>
    </row>
    <row r="167" spans="17:17" ht="15" customHeight="1" x14ac:dyDescent="0.2">
      <c r="Q167" s="175">
        <v>167</v>
      </c>
    </row>
    <row r="168" spans="17:17" ht="15" customHeight="1" x14ac:dyDescent="0.2">
      <c r="Q168" s="175">
        <v>168</v>
      </c>
    </row>
    <row r="169" spans="17:17" ht="15" customHeight="1" x14ac:dyDescent="0.2">
      <c r="Q169" s="175">
        <v>169</v>
      </c>
    </row>
    <row r="170" spans="17:17" ht="15" customHeight="1" x14ac:dyDescent="0.2">
      <c r="Q170" s="175">
        <v>170</v>
      </c>
    </row>
    <row r="171" spans="17:17" ht="15" customHeight="1" x14ac:dyDescent="0.2">
      <c r="Q171" s="175">
        <v>171</v>
      </c>
    </row>
    <row r="172" spans="17:17" ht="15" customHeight="1" x14ac:dyDescent="0.2">
      <c r="Q172" s="175">
        <v>172</v>
      </c>
    </row>
    <row r="173" spans="17:17" ht="15" customHeight="1" x14ac:dyDescent="0.2">
      <c r="Q173" s="175">
        <v>173</v>
      </c>
    </row>
    <row r="174" spans="17:17" ht="15" customHeight="1" x14ac:dyDescent="0.2">
      <c r="Q174" s="175">
        <v>174</v>
      </c>
    </row>
    <row r="175" spans="17:17" ht="15" customHeight="1" x14ac:dyDescent="0.2">
      <c r="Q175" s="175">
        <v>175</v>
      </c>
    </row>
    <row r="176" spans="17:17" ht="15" customHeight="1" x14ac:dyDescent="0.2">
      <c r="Q176" s="175">
        <v>176</v>
      </c>
    </row>
    <row r="177" spans="17:17" ht="15" customHeight="1" x14ac:dyDescent="0.2">
      <c r="Q177" s="175">
        <v>177</v>
      </c>
    </row>
    <row r="178" spans="17:17" ht="15" customHeight="1" x14ac:dyDescent="0.2">
      <c r="Q178" s="175">
        <v>178</v>
      </c>
    </row>
    <row r="179" spans="17:17" ht="15" customHeight="1" x14ac:dyDescent="0.2">
      <c r="Q179" s="175">
        <v>179</v>
      </c>
    </row>
    <row r="180" spans="17:17" ht="15" customHeight="1" x14ac:dyDescent="0.2">
      <c r="Q180" s="175">
        <v>180</v>
      </c>
    </row>
    <row r="181" spans="17:17" ht="15" customHeight="1" x14ac:dyDescent="0.2">
      <c r="Q181" s="175">
        <v>181</v>
      </c>
    </row>
    <row r="182" spans="17:17" ht="15" customHeight="1" x14ac:dyDescent="0.2">
      <c r="Q182" s="175">
        <v>182</v>
      </c>
    </row>
    <row r="183" spans="17:17" ht="15" customHeight="1" x14ac:dyDescent="0.2">
      <c r="Q183" s="175">
        <v>183</v>
      </c>
    </row>
    <row r="184" spans="17:17" ht="15" customHeight="1" x14ac:dyDescent="0.2">
      <c r="Q184" s="175">
        <v>184</v>
      </c>
    </row>
    <row r="185" spans="17:17" ht="15" customHeight="1" x14ac:dyDescent="0.2">
      <c r="Q185" s="175">
        <v>185</v>
      </c>
    </row>
    <row r="186" spans="17:17" ht="15" customHeight="1" x14ac:dyDescent="0.2">
      <c r="Q186" s="175">
        <v>186</v>
      </c>
    </row>
    <row r="187" spans="17:17" ht="15" customHeight="1" x14ac:dyDescent="0.2">
      <c r="Q187" s="175">
        <v>187</v>
      </c>
    </row>
    <row r="188" spans="17:17" ht="15" customHeight="1" x14ac:dyDescent="0.2">
      <c r="Q188" s="175">
        <v>188</v>
      </c>
    </row>
    <row r="189" spans="17:17" ht="15" customHeight="1" x14ac:dyDescent="0.2">
      <c r="Q189" s="175">
        <v>189</v>
      </c>
    </row>
    <row r="190" spans="17:17" ht="15" customHeight="1" x14ac:dyDescent="0.2">
      <c r="Q190" s="175">
        <v>190</v>
      </c>
    </row>
    <row r="191" spans="17:17" ht="15" customHeight="1" x14ac:dyDescent="0.2">
      <c r="Q191" s="175">
        <v>191</v>
      </c>
    </row>
    <row r="192" spans="17:17" ht="15" customHeight="1" x14ac:dyDescent="0.2">
      <c r="Q192" s="175">
        <v>192</v>
      </c>
    </row>
    <row r="193" spans="17:17" ht="15" customHeight="1" x14ac:dyDescent="0.2">
      <c r="Q193" s="175">
        <v>193</v>
      </c>
    </row>
    <row r="194" spans="17:17" ht="15" customHeight="1" x14ac:dyDescent="0.2">
      <c r="Q194" s="175">
        <v>194</v>
      </c>
    </row>
    <row r="195" spans="17:17" ht="15" customHeight="1" x14ac:dyDescent="0.2">
      <c r="Q195" s="175">
        <v>195</v>
      </c>
    </row>
    <row r="196" spans="17:17" ht="15" customHeight="1" x14ac:dyDescent="0.2">
      <c r="Q196" s="175">
        <v>196</v>
      </c>
    </row>
    <row r="197" spans="17:17" ht="15" customHeight="1" x14ac:dyDescent="0.2">
      <c r="Q197" s="175">
        <v>197</v>
      </c>
    </row>
    <row r="198" spans="17:17" ht="15" customHeight="1" x14ac:dyDescent="0.2">
      <c r="Q198" s="175">
        <v>198</v>
      </c>
    </row>
    <row r="199" spans="17:17" ht="15" customHeight="1" x14ac:dyDescent="0.2">
      <c r="Q199" s="175">
        <v>199</v>
      </c>
    </row>
    <row r="200" spans="17:17" ht="15" customHeight="1" x14ac:dyDescent="0.2">
      <c r="Q200" s="175">
        <v>200</v>
      </c>
    </row>
    <row r="201" spans="17:17" ht="15" customHeight="1" x14ac:dyDescent="0.2">
      <c r="Q201" s="175">
        <v>201</v>
      </c>
    </row>
    <row r="202" spans="17:17" ht="15" customHeight="1" x14ac:dyDescent="0.2">
      <c r="Q202" s="175">
        <v>202</v>
      </c>
    </row>
    <row r="203" spans="17:17" ht="15" customHeight="1" x14ac:dyDescent="0.2">
      <c r="Q203" s="175">
        <v>203</v>
      </c>
    </row>
    <row r="204" spans="17:17" ht="15" customHeight="1" x14ac:dyDescent="0.2">
      <c r="Q204" s="175">
        <v>204</v>
      </c>
    </row>
    <row r="205" spans="17:17" ht="15" customHeight="1" x14ac:dyDescent="0.2">
      <c r="Q205" s="175">
        <v>205</v>
      </c>
    </row>
    <row r="206" spans="17:17" ht="15" customHeight="1" x14ac:dyDescent="0.2">
      <c r="Q206" s="175">
        <v>206</v>
      </c>
    </row>
    <row r="207" spans="17:17" ht="15" customHeight="1" x14ac:dyDescent="0.2">
      <c r="Q207" s="175">
        <v>207</v>
      </c>
    </row>
    <row r="208" spans="17:17" ht="15" customHeight="1" x14ac:dyDescent="0.2">
      <c r="Q208" s="175">
        <v>208</v>
      </c>
    </row>
    <row r="209" spans="17:17" ht="15" customHeight="1" x14ac:dyDescent="0.2">
      <c r="Q209" s="175">
        <v>209</v>
      </c>
    </row>
    <row r="210" spans="17:17" ht="15" customHeight="1" x14ac:dyDescent="0.2">
      <c r="Q210" s="175">
        <v>210</v>
      </c>
    </row>
    <row r="211" spans="17:17" ht="15" customHeight="1" x14ac:dyDescent="0.2">
      <c r="Q211" s="175">
        <v>211</v>
      </c>
    </row>
    <row r="212" spans="17:17" ht="15" customHeight="1" x14ac:dyDescent="0.2">
      <c r="Q212" s="175">
        <v>212</v>
      </c>
    </row>
    <row r="213" spans="17:17" ht="15" customHeight="1" x14ac:dyDescent="0.2">
      <c r="Q213" s="175">
        <v>213</v>
      </c>
    </row>
    <row r="214" spans="17:17" ht="15" customHeight="1" x14ac:dyDescent="0.2">
      <c r="Q214" s="175">
        <v>214</v>
      </c>
    </row>
    <row r="215" spans="17:17" ht="15" customHeight="1" x14ac:dyDescent="0.2">
      <c r="Q215" s="175">
        <v>215</v>
      </c>
    </row>
    <row r="216" spans="17:17" ht="15" customHeight="1" x14ac:dyDescent="0.2">
      <c r="Q216" s="175">
        <v>216</v>
      </c>
    </row>
    <row r="217" spans="17:17" ht="15" customHeight="1" x14ac:dyDescent="0.2">
      <c r="Q217" s="175">
        <v>217</v>
      </c>
    </row>
    <row r="218" spans="17:17" ht="15" customHeight="1" x14ac:dyDescent="0.2">
      <c r="Q218" s="175">
        <v>218</v>
      </c>
    </row>
    <row r="219" spans="17:17" ht="15" customHeight="1" x14ac:dyDescent="0.2">
      <c r="Q219" s="175">
        <v>219</v>
      </c>
    </row>
    <row r="220" spans="17:17" ht="15" customHeight="1" x14ac:dyDescent="0.2">
      <c r="Q220" s="175">
        <v>220</v>
      </c>
    </row>
    <row r="221" spans="17:17" ht="15" customHeight="1" x14ac:dyDescent="0.2">
      <c r="Q221" s="175">
        <v>221</v>
      </c>
    </row>
    <row r="222" spans="17:17" ht="15" customHeight="1" x14ac:dyDescent="0.2">
      <c r="Q222" s="175">
        <v>222</v>
      </c>
    </row>
    <row r="223" spans="17:17" ht="15" customHeight="1" x14ac:dyDescent="0.2">
      <c r="Q223" s="175">
        <v>223</v>
      </c>
    </row>
    <row r="224" spans="17:17" ht="15" customHeight="1" x14ac:dyDescent="0.2">
      <c r="Q224" s="175">
        <v>224</v>
      </c>
    </row>
    <row r="225" spans="17:17" ht="15" customHeight="1" x14ac:dyDescent="0.2">
      <c r="Q225" s="175">
        <v>225</v>
      </c>
    </row>
    <row r="226" spans="17:17" ht="15" customHeight="1" x14ac:dyDescent="0.2">
      <c r="Q226" s="175">
        <v>226</v>
      </c>
    </row>
    <row r="227" spans="17:17" ht="15" customHeight="1" x14ac:dyDescent="0.2">
      <c r="Q227" s="175">
        <v>227</v>
      </c>
    </row>
    <row r="228" spans="17:17" ht="15" customHeight="1" x14ac:dyDescent="0.2">
      <c r="Q228" s="175">
        <v>228</v>
      </c>
    </row>
    <row r="229" spans="17:17" ht="15" customHeight="1" x14ac:dyDescent="0.2">
      <c r="Q229" s="175">
        <v>229</v>
      </c>
    </row>
    <row r="230" spans="17:17" ht="15" customHeight="1" x14ac:dyDescent="0.2">
      <c r="Q230" s="175">
        <v>230</v>
      </c>
    </row>
    <row r="231" spans="17:17" ht="15" customHeight="1" x14ac:dyDescent="0.2">
      <c r="Q231" s="175">
        <v>231</v>
      </c>
    </row>
    <row r="232" spans="17:17" ht="15" customHeight="1" x14ac:dyDescent="0.2">
      <c r="Q232" s="175">
        <v>232</v>
      </c>
    </row>
    <row r="233" spans="17:17" ht="15" customHeight="1" x14ac:dyDescent="0.2">
      <c r="Q233" s="175">
        <v>233</v>
      </c>
    </row>
    <row r="234" spans="17:17" ht="15" customHeight="1" x14ac:dyDescent="0.2">
      <c r="Q234" s="175">
        <v>234</v>
      </c>
    </row>
    <row r="235" spans="17:17" ht="15" customHeight="1" x14ac:dyDescent="0.2">
      <c r="Q235" s="175">
        <v>235</v>
      </c>
    </row>
    <row r="236" spans="17:17" ht="15" customHeight="1" x14ac:dyDescent="0.2">
      <c r="Q236" s="175">
        <v>236</v>
      </c>
    </row>
    <row r="237" spans="17:17" ht="15" customHeight="1" x14ac:dyDescent="0.2">
      <c r="Q237" s="175">
        <v>237</v>
      </c>
    </row>
    <row r="238" spans="17:17" ht="15" customHeight="1" x14ac:dyDescent="0.2">
      <c r="Q238" s="175">
        <v>238</v>
      </c>
    </row>
    <row r="239" spans="17:17" ht="15" customHeight="1" x14ac:dyDescent="0.2">
      <c r="Q239" s="175">
        <v>239</v>
      </c>
    </row>
    <row r="240" spans="17:17" ht="15" customHeight="1" x14ac:dyDescent="0.2">
      <c r="Q240" s="175">
        <v>240</v>
      </c>
    </row>
    <row r="241" spans="17:17" ht="15" customHeight="1" x14ac:dyDescent="0.2">
      <c r="Q241" s="175">
        <v>241</v>
      </c>
    </row>
    <row r="242" spans="17:17" ht="15" customHeight="1" x14ac:dyDescent="0.2">
      <c r="Q242" s="175">
        <v>242</v>
      </c>
    </row>
    <row r="243" spans="17:17" ht="15" customHeight="1" x14ac:dyDescent="0.2">
      <c r="Q243" s="175">
        <v>243</v>
      </c>
    </row>
    <row r="244" spans="17:17" ht="15" customHeight="1" x14ac:dyDescent="0.2">
      <c r="Q244" s="175">
        <v>244</v>
      </c>
    </row>
    <row r="245" spans="17:17" ht="15" customHeight="1" x14ac:dyDescent="0.2">
      <c r="Q245" s="175">
        <v>245</v>
      </c>
    </row>
    <row r="246" spans="17:17" ht="15" customHeight="1" x14ac:dyDescent="0.2">
      <c r="Q246" s="175">
        <v>246</v>
      </c>
    </row>
    <row r="247" spans="17:17" ht="15" customHeight="1" x14ac:dyDescent="0.2">
      <c r="Q247" s="175">
        <v>247</v>
      </c>
    </row>
    <row r="248" spans="17:17" ht="15" customHeight="1" x14ac:dyDescent="0.2">
      <c r="Q248" s="175">
        <v>248</v>
      </c>
    </row>
    <row r="249" spans="17:17" ht="15" customHeight="1" x14ac:dyDescent="0.2">
      <c r="Q249" s="175">
        <v>249</v>
      </c>
    </row>
    <row r="250" spans="17:17" ht="15" customHeight="1" x14ac:dyDescent="0.2">
      <c r="Q250" s="175">
        <v>250</v>
      </c>
    </row>
    <row r="251" spans="17:17" ht="15" customHeight="1" x14ac:dyDescent="0.2">
      <c r="Q251" s="175">
        <v>251</v>
      </c>
    </row>
    <row r="252" spans="17:17" ht="15" customHeight="1" x14ac:dyDescent="0.2">
      <c r="Q252" s="175">
        <v>252</v>
      </c>
    </row>
    <row r="253" spans="17:17" ht="15" customHeight="1" x14ac:dyDescent="0.2">
      <c r="Q253" s="175">
        <v>253</v>
      </c>
    </row>
    <row r="254" spans="17:17" ht="15" customHeight="1" x14ac:dyDescent="0.2">
      <c r="Q254" s="175">
        <v>254</v>
      </c>
    </row>
    <row r="255" spans="17:17" ht="15" customHeight="1" x14ac:dyDescent="0.2">
      <c r="Q255" s="175">
        <v>255</v>
      </c>
    </row>
    <row r="256" spans="17:17" ht="15" customHeight="1" x14ac:dyDescent="0.2">
      <c r="Q256" s="175">
        <v>256</v>
      </c>
    </row>
  </sheetData>
  <customSheetViews>
    <customSheetView guid="{970B8E8A-715C-4697-A75A-4898C319E5D0}" showGridLines="0" showRowCol="0" fitToPage="1" showRuler="0">
      <selection activeCell="G14" sqref="G14:J14"/>
      <pageMargins left="0.45" right="0.45" top="0.5" bottom="0.5" header="0.3" footer="0.3"/>
      <printOptions horizontalCentered="1"/>
      <pageSetup scale="47" fitToWidth="0" orientation="landscape" r:id="rId1"/>
      <headerFooter differentFirst="1">
        <oddFooter>Page &amp;P of &amp;N</oddFooter>
      </headerFooter>
    </customSheetView>
  </customSheetViews>
  <conditionalFormatting sqref="G14:G31 G36 G33:G34">
    <cfRule type="dataBar" priority="50">
      <dataBar>
        <cfvo type="min"/>
        <cfvo type="max"/>
        <color theme="4"/>
      </dataBar>
      <extLst>
        <ext xmlns:x14="http://schemas.microsoft.com/office/spreadsheetml/2009/9/main" uri="{B025F937-C7B1-47D3-B67F-A62EFF666E3E}">
          <x14:id>{8A0165BF-4120-479A-AA3D-F5A04FF79DB2}</x14:id>
        </ext>
      </extLst>
    </cfRule>
  </conditionalFormatting>
  <conditionalFormatting sqref="G32">
    <cfRule type="dataBar" priority="2">
      <dataBar>
        <cfvo type="min"/>
        <cfvo type="max"/>
        <color theme="4"/>
      </dataBar>
      <extLst>
        <ext xmlns:x14="http://schemas.microsoft.com/office/spreadsheetml/2009/9/main" uri="{B025F937-C7B1-47D3-B67F-A62EFF666E3E}">
          <x14:id>{7930369A-47A3-4BCA-BDAF-106509786CB8}</x14:id>
        </ext>
      </extLst>
    </cfRule>
  </conditionalFormatting>
  <conditionalFormatting sqref="G35">
    <cfRule type="dataBar" priority="1">
      <dataBar>
        <cfvo type="min"/>
        <cfvo type="max"/>
        <color theme="4"/>
      </dataBar>
      <extLst>
        <ext xmlns:x14="http://schemas.microsoft.com/office/spreadsheetml/2009/9/main" uri="{B025F937-C7B1-47D3-B67F-A62EFF666E3E}">
          <x14:id>{92753E4E-68AE-4CC6-85DA-0445F37943D1}</x14:id>
        </ext>
      </extLst>
    </cfRule>
  </conditionalFormatting>
  <printOptions horizontalCentered="1"/>
  <pageMargins left="0.45" right="0.45" top="0.5" bottom="0.5" header="0.3" footer="0.3"/>
  <pageSetup scale="47" fitToWidth="0" orientation="landscape" r:id="rId2"/>
  <headerFooter differentFirst="1">
    <oddFooter>Page &amp;P of &amp;N</oddFooter>
  </headerFooter>
  <ignoredErrors>
    <ignoredError sqref="D16:D17 D18:F18 E16:F16 D44:H44 D46:H46 J44:N44 J46:N46 E17:F17" formula="1"/>
  </ignoredErrors>
  <drawing r:id="rId3"/>
  <extLst>
    <ext xmlns:x14="http://schemas.microsoft.com/office/spreadsheetml/2009/9/main" uri="{78C0D931-6437-407d-A8EE-F0AAD7539E65}">
      <x14:conditionalFormattings>
        <x14:conditionalFormatting xmlns:xm="http://schemas.microsoft.com/office/excel/2006/main">
          <x14:cfRule type="dataBar" id="{8A0165BF-4120-479A-AA3D-F5A04FF79DB2}">
            <x14:dataBar minLength="0" maxLength="100" direction="leftToRight">
              <x14:cfvo type="autoMin"/>
              <x14:cfvo type="autoMax"/>
              <x14:negativeFillColor rgb="FFFF0000"/>
              <x14:axisColor rgb="FF000000"/>
            </x14:dataBar>
          </x14:cfRule>
          <xm:sqref>G14:G31 G36 G33:G34</xm:sqref>
        </x14:conditionalFormatting>
        <x14:conditionalFormatting xmlns:xm="http://schemas.microsoft.com/office/excel/2006/main">
          <x14:cfRule type="dataBar" id="{7930369A-47A3-4BCA-BDAF-106509786CB8}">
            <x14:dataBar minLength="0" maxLength="100" direction="leftToRight">
              <x14:cfvo type="autoMin"/>
              <x14:cfvo type="autoMax"/>
              <x14:negativeFillColor rgb="FFFF0000"/>
              <x14:axisColor rgb="FF000000"/>
            </x14:dataBar>
          </x14:cfRule>
          <xm:sqref>G32</xm:sqref>
        </x14:conditionalFormatting>
        <x14:conditionalFormatting xmlns:xm="http://schemas.microsoft.com/office/excel/2006/main">
          <x14:cfRule type="dataBar" id="{92753E4E-68AE-4CC6-85DA-0445F37943D1}">
            <x14:dataBar minLength="0" maxLength="100" direction="leftToRight">
              <x14:cfvo type="autoMin"/>
              <x14:cfvo type="autoMax"/>
              <x14:negativeFillColor rgb="FFFF0000"/>
              <x14:axisColor rgb="FF000000"/>
            </x14:dataBar>
          </x14:cfRule>
          <xm:sqref>G35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pageSetUpPr fitToPage="1"/>
  </sheetPr>
  <dimension ref="A1:L21"/>
  <sheetViews>
    <sheetView showGridLines="0" zoomScaleNormal="100" zoomScaleSheetLayoutView="90" workbookViewId="0">
      <selection activeCell="A2" sqref="A2"/>
    </sheetView>
  </sheetViews>
  <sheetFormatPr defaultColWidth="9.125" defaultRowHeight="15" customHeight="1" outlineLevelCol="1" x14ac:dyDescent="0.2"/>
  <cols>
    <col min="1" max="1" width="3.625" style="179" customWidth="1"/>
    <col min="2" max="2" width="10.25" style="179" customWidth="1"/>
    <col min="3" max="3" width="26.375" style="179" customWidth="1"/>
    <col min="4" max="4" width="10.25" style="191" customWidth="1"/>
    <col min="5" max="7" width="11.75" style="179" customWidth="1" outlineLevel="1"/>
    <col min="8" max="11" width="23.375" style="179" customWidth="1" outlineLevel="1"/>
    <col min="12" max="16384" width="9.125" style="179"/>
  </cols>
  <sheetData>
    <row r="1" spans="1:12" ht="9.75" customHeight="1" x14ac:dyDescent="0.2">
      <c r="A1" s="177"/>
      <c r="B1" s="177"/>
      <c r="C1" s="177"/>
      <c r="D1" s="178"/>
      <c r="E1" s="177"/>
      <c r="F1" s="177"/>
      <c r="G1" s="177"/>
      <c r="H1" s="177"/>
      <c r="I1" s="177"/>
      <c r="J1" s="177"/>
      <c r="K1" s="177"/>
      <c r="L1" s="177"/>
    </row>
    <row r="2" spans="1:12" ht="34.799999999999997" x14ac:dyDescent="0.2">
      <c r="A2" s="180"/>
      <c r="B2" s="282" t="str">
        <f>Instructions!B2</f>
        <v>NSF Major Facility Financial Data Collection Tool</v>
      </c>
      <c r="C2" s="282"/>
      <c r="D2" s="282"/>
      <c r="E2" s="282"/>
      <c r="F2" s="282"/>
      <c r="G2" s="181"/>
      <c r="H2" s="180"/>
      <c r="I2" s="180"/>
      <c r="J2" s="180"/>
      <c r="K2" s="180"/>
    </row>
    <row r="3" spans="1:12" ht="27" customHeight="1" x14ac:dyDescent="0.2">
      <c r="A3" s="180"/>
      <c r="B3" s="182" t="s">
        <v>150</v>
      </c>
      <c r="C3" s="181"/>
      <c r="D3" s="181"/>
      <c r="E3" s="181"/>
      <c r="F3" s="181"/>
      <c r="G3" s="181"/>
      <c r="H3" s="180"/>
      <c r="I3" s="180"/>
      <c r="J3" s="180"/>
      <c r="K3" s="180"/>
    </row>
    <row r="4" spans="1:12" ht="9.75" customHeight="1" x14ac:dyDescent="0.2">
      <c r="A4" s="180"/>
      <c r="B4" s="181"/>
      <c r="C4" s="181"/>
      <c r="D4" s="181"/>
      <c r="E4" s="181"/>
      <c r="F4" s="181"/>
      <c r="G4" s="181"/>
      <c r="H4" s="180"/>
      <c r="I4" s="180"/>
      <c r="J4" s="180"/>
      <c r="K4" s="180"/>
    </row>
    <row r="5" spans="1:12" ht="8.25" customHeight="1" x14ac:dyDescent="0.3">
      <c r="A5" s="183" t="s">
        <v>0</v>
      </c>
      <c r="B5" s="183"/>
      <c r="C5" s="183"/>
      <c r="D5" s="183"/>
      <c r="E5" s="183"/>
      <c r="F5" s="183"/>
      <c r="G5" s="183"/>
      <c r="H5" s="183"/>
      <c r="I5" s="183"/>
      <c r="J5" s="183"/>
      <c r="K5" s="183"/>
    </row>
    <row r="6" spans="1:12" ht="13.2" customHeight="1" x14ac:dyDescent="0.3">
      <c r="A6" s="183"/>
      <c r="B6" s="184" t="s">
        <v>153</v>
      </c>
      <c r="C6" s="183"/>
      <c r="D6" s="183"/>
      <c r="E6" s="183"/>
      <c r="F6" s="183"/>
      <c r="G6" s="183"/>
      <c r="H6" s="183"/>
      <c r="I6" s="183"/>
      <c r="J6" s="183"/>
      <c r="K6" s="183"/>
    </row>
    <row r="7" spans="1:12" ht="13.2" customHeight="1" x14ac:dyDescent="0.3">
      <c r="A7" s="183"/>
      <c r="B7" s="184" t="s">
        <v>154</v>
      </c>
      <c r="C7" s="183"/>
      <c r="D7" s="183"/>
      <c r="E7" s="183"/>
      <c r="F7" s="183"/>
      <c r="G7" s="183"/>
      <c r="H7" s="183"/>
      <c r="I7" s="183"/>
      <c r="J7" s="183"/>
      <c r="K7" s="183"/>
    </row>
    <row r="8" spans="1:12" ht="13.2" customHeight="1" x14ac:dyDescent="0.3">
      <c r="A8" s="183"/>
      <c r="B8" s="184" t="s">
        <v>155</v>
      </c>
      <c r="C8" s="183"/>
      <c r="D8" s="183"/>
      <c r="E8" s="183"/>
      <c r="F8" s="183"/>
      <c r="G8" s="183"/>
      <c r="H8" s="183"/>
      <c r="I8" s="183"/>
      <c r="J8" s="183"/>
      <c r="K8" s="183"/>
    </row>
    <row r="9" spans="1:12" ht="13.2" customHeight="1" x14ac:dyDescent="0.3">
      <c r="A9" s="183"/>
      <c r="B9" s="184" t="s">
        <v>156</v>
      </c>
      <c r="C9" s="183"/>
      <c r="D9" s="183"/>
      <c r="E9" s="183"/>
      <c r="F9" s="183"/>
      <c r="G9" s="183"/>
      <c r="H9" s="183"/>
      <c r="I9" s="183"/>
      <c r="J9" s="183"/>
      <c r="K9" s="183"/>
    </row>
    <row r="10" spans="1:12" ht="13.2" customHeight="1" x14ac:dyDescent="0.3">
      <c r="A10" s="183"/>
      <c r="B10" s="184" t="s">
        <v>157</v>
      </c>
      <c r="C10" s="183"/>
      <c r="D10" s="183"/>
      <c r="E10" s="183"/>
      <c r="F10" s="183"/>
      <c r="G10" s="183"/>
      <c r="H10" s="183"/>
      <c r="I10" s="183"/>
      <c r="J10" s="183"/>
      <c r="K10" s="183"/>
    </row>
    <row r="11" spans="1:12" ht="13.2" customHeight="1" x14ac:dyDescent="0.3">
      <c r="A11" s="183"/>
      <c r="B11" s="184" t="s">
        <v>159</v>
      </c>
      <c r="C11" s="183"/>
      <c r="D11" s="183"/>
      <c r="E11" s="183"/>
      <c r="F11" s="183"/>
      <c r="G11" s="183"/>
      <c r="H11" s="183"/>
      <c r="I11" s="183"/>
      <c r="J11" s="183"/>
      <c r="K11" s="183"/>
    </row>
    <row r="12" spans="1:12" ht="21" customHeight="1" thickBot="1" x14ac:dyDescent="0.35">
      <c r="A12" s="183"/>
      <c r="B12" s="185" t="s">
        <v>158</v>
      </c>
      <c r="C12" s="186"/>
      <c r="D12" s="186"/>
      <c r="E12" s="186"/>
      <c r="F12" s="186"/>
      <c r="G12" s="186"/>
      <c r="H12" s="183"/>
      <c r="I12" s="183"/>
      <c r="J12" s="183"/>
      <c r="K12" s="183"/>
    </row>
    <row r="13" spans="1:12" ht="20.25" customHeight="1" x14ac:dyDescent="0.2">
      <c r="B13" s="412" t="s">
        <v>60</v>
      </c>
      <c r="C13" s="413" t="s">
        <v>61</v>
      </c>
      <c r="D13" s="414" t="s">
        <v>62</v>
      </c>
      <c r="E13" s="415" t="s">
        <v>63</v>
      </c>
      <c r="F13" s="416"/>
      <c r="G13" s="343"/>
      <c r="H13" s="344"/>
      <c r="I13" s="187"/>
      <c r="J13" s="187"/>
      <c r="K13" s="187"/>
    </row>
    <row r="14" spans="1:12" ht="35.1" customHeight="1" x14ac:dyDescent="0.2">
      <c r="B14" s="417">
        <v>1</v>
      </c>
      <c r="C14" s="188" t="s">
        <v>10</v>
      </c>
      <c r="D14" s="283"/>
      <c r="E14" s="345"/>
      <c r="F14" s="346"/>
      <c r="G14" s="346"/>
      <c r="H14" s="347"/>
      <c r="I14" s="219"/>
      <c r="J14" s="189"/>
      <c r="K14" s="189"/>
    </row>
    <row r="15" spans="1:12" ht="35.1" customHeight="1" x14ac:dyDescent="0.2">
      <c r="B15" s="417">
        <v>2</v>
      </c>
      <c r="C15" s="188" t="s">
        <v>11</v>
      </c>
      <c r="D15" s="283"/>
      <c r="E15" s="345"/>
      <c r="F15" s="348"/>
      <c r="G15" s="348"/>
      <c r="H15" s="349"/>
      <c r="I15" s="189"/>
      <c r="J15" s="189"/>
      <c r="K15" s="189"/>
    </row>
    <row r="16" spans="1:12" ht="35.1" customHeight="1" x14ac:dyDescent="0.2">
      <c r="B16" s="417">
        <v>3</v>
      </c>
      <c r="C16" s="188" t="s">
        <v>64</v>
      </c>
      <c r="D16" s="283"/>
      <c r="E16" s="345"/>
      <c r="F16" s="348"/>
      <c r="G16" s="348"/>
      <c r="H16" s="349"/>
      <c r="I16" s="189"/>
      <c r="J16" s="189"/>
      <c r="K16" s="189"/>
    </row>
    <row r="17" spans="2:11" ht="35.1" customHeight="1" x14ac:dyDescent="0.2">
      <c r="B17" s="417">
        <v>4</v>
      </c>
      <c r="C17" s="190" t="s">
        <v>215</v>
      </c>
      <c r="D17" s="283"/>
      <c r="E17" s="345"/>
      <c r="F17" s="348"/>
      <c r="G17" s="348"/>
      <c r="H17" s="349"/>
      <c r="I17" s="189"/>
      <c r="J17" s="189"/>
      <c r="K17" s="189"/>
    </row>
    <row r="18" spans="2:11" ht="38.25" customHeight="1" x14ac:dyDescent="0.2">
      <c r="B18" s="418">
        <v>5</v>
      </c>
      <c r="C18" s="419" t="s">
        <v>216</v>
      </c>
      <c r="D18" s="420"/>
      <c r="E18" s="421"/>
      <c r="F18" s="422"/>
      <c r="G18" s="422"/>
      <c r="H18" s="423"/>
      <c r="I18" s="189"/>
      <c r="J18" s="189"/>
      <c r="K18" s="189"/>
    </row>
    <row r="19" spans="2:11" ht="36" customHeight="1" thickBot="1" x14ac:dyDescent="0.25">
      <c r="B19" s="424">
        <v>6</v>
      </c>
      <c r="C19" s="425" t="s">
        <v>451</v>
      </c>
      <c r="D19" s="426"/>
      <c r="E19" s="427"/>
      <c r="F19" s="428"/>
      <c r="G19" s="428"/>
      <c r="H19" s="429"/>
    </row>
    <row r="21" spans="2:11" ht="15" customHeight="1" x14ac:dyDescent="0.2">
      <c r="G21" s="192"/>
    </row>
  </sheetData>
  <customSheetViews>
    <customSheetView guid="{970B8E8A-715C-4697-A75A-4898C319E5D0}" showGridLines="0" fitToPage="1">
      <selection activeCell="L1" sqref="L1"/>
      <pageMargins left="0.45" right="0.45" top="0.5" bottom="0.5" header="0.3" footer="0.3"/>
      <printOptions horizontalCentered="1"/>
      <pageSetup scale="57" fitToHeight="0" orientation="portrait" r:id="rId1"/>
      <headerFooter differentFirst="1">
        <oddFooter>Page &amp;P of &amp;N</oddFooter>
      </headerFooter>
    </customSheetView>
  </customSheetViews>
  <printOptions horizontalCentered="1"/>
  <pageMargins left="0.45" right="0.45" top="0.5" bottom="0.5" header="0.3" footer="0.3"/>
  <pageSetup scale="57" fitToHeight="0" orientation="portrait" r:id="rId2"/>
  <headerFooter differentFirst="1">
    <oddFooter>Page &amp;P of &amp;N</oddFooter>
  </headerFooter>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4"/>
    <pageSetUpPr fitToPage="1"/>
  </sheetPr>
  <dimension ref="A1:L22"/>
  <sheetViews>
    <sheetView showGridLines="0" showRuler="0" zoomScaleNormal="100" zoomScaleSheetLayoutView="90" workbookViewId="0">
      <selection activeCell="A2" sqref="A2"/>
    </sheetView>
  </sheetViews>
  <sheetFormatPr defaultRowHeight="15" customHeight="1" outlineLevelRow="1" outlineLevelCol="1" x14ac:dyDescent="0.2"/>
  <cols>
    <col min="1" max="1" width="3.625" customWidth="1"/>
    <col min="2" max="2" width="4" customWidth="1"/>
    <col min="3" max="3" width="30.25" customWidth="1"/>
    <col min="4" max="4" width="68.625" style="3" customWidth="1"/>
    <col min="5" max="5" width="10.625" style="3" customWidth="1"/>
    <col min="6" max="6" width="13.375" customWidth="1" outlineLevel="1"/>
    <col min="7" max="10" width="11.75" customWidth="1" outlineLevel="1"/>
    <col min="11" max="11" width="13.375" customWidth="1" outlineLevel="1"/>
  </cols>
  <sheetData>
    <row r="1" spans="1:12" ht="7.5" customHeight="1" x14ac:dyDescent="0.2">
      <c r="A1" s="1"/>
      <c r="B1" s="1"/>
      <c r="C1" s="11"/>
      <c r="D1" s="2"/>
      <c r="E1" s="2"/>
      <c r="F1" s="1"/>
      <c r="G1" s="1"/>
      <c r="H1" s="1"/>
      <c r="I1" s="1"/>
      <c r="J1" s="1"/>
      <c r="K1" s="1"/>
      <c r="L1" s="1"/>
    </row>
    <row r="2" spans="1:12" ht="34.799999999999997" x14ac:dyDescent="0.2">
      <c r="A2" s="19"/>
      <c r="B2" s="281" t="str">
        <f>Instructions!B2</f>
        <v>NSF Major Facility Financial Data Collection Tool</v>
      </c>
      <c r="C2" s="281"/>
      <c r="D2" s="281"/>
      <c r="E2" s="281"/>
      <c r="F2" s="98"/>
      <c r="G2" s="98"/>
      <c r="H2" s="115"/>
      <c r="I2" s="115"/>
      <c r="J2" s="115"/>
    </row>
    <row r="3" spans="1:12" ht="26.25" customHeight="1" x14ac:dyDescent="0.2">
      <c r="A3" s="19"/>
      <c r="B3" s="98" t="s">
        <v>164</v>
      </c>
      <c r="C3" s="98"/>
      <c r="D3" s="98"/>
      <c r="E3" s="115"/>
      <c r="F3" s="21" t="s">
        <v>23</v>
      </c>
      <c r="G3" s="3" t="s">
        <v>26</v>
      </c>
      <c r="H3" s="3"/>
      <c r="I3" s="3"/>
      <c r="J3" s="3"/>
    </row>
    <row r="4" spans="1:12" ht="14.25" customHeight="1" x14ac:dyDescent="0.2">
      <c r="A4" s="19"/>
      <c r="B4" s="98"/>
      <c r="C4" s="98"/>
      <c r="D4" s="98"/>
      <c r="E4" s="115"/>
      <c r="F4" s="23" t="s">
        <v>24</v>
      </c>
      <c r="G4" s="3" t="s">
        <v>33</v>
      </c>
      <c r="H4" s="3"/>
      <c r="I4" s="3"/>
      <c r="J4" s="3"/>
    </row>
    <row r="5" spans="1:12" ht="13.5" customHeight="1" x14ac:dyDescent="0.3">
      <c r="A5" s="9" t="s">
        <v>0</v>
      </c>
      <c r="B5" s="170" t="s">
        <v>298</v>
      </c>
      <c r="C5" s="170"/>
      <c r="D5" s="244">
        <f>Setup!D8</f>
        <v>0</v>
      </c>
      <c r="E5" s="122"/>
      <c r="F5" s="24" t="s">
        <v>25</v>
      </c>
      <c r="G5" s="3" t="s">
        <v>27</v>
      </c>
      <c r="H5" s="3"/>
      <c r="I5" s="3"/>
      <c r="J5" s="3"/>
    </row>
    <row r="6" spans="1:12" s="32" customFormat="1" ht="15.75" customHeight="1" x14ac:dyDescent="0.3">
      <c r="A6" s="33"/>
      <c r="B6" s="170" t="s">
        <v>299</v>
      </c>
      <c r="C6" s="170"/>
      <c r="D6" s="244">
        <f>Setup!D17</f>
        <v>0</v>
      </c>
      <c r="E6" s="30"/>
      <c r="K6" s="31"/>
    </row>
    <row r="7" spans="1:12" ht="15" customHeight="1" x14ac:dyDescent="0.25">
      <c r="A7" s="10"/>
      <c r="B7" s="170"/>
      <c r="C7" s="170"/>
      <c r="D7" s="169"/>
      <c r="E7" s="116"/>
      <c r="F7" s="10"/>
      <c r="G7" s="10"/>
      <c r="H7" s="117"/>
      <c r="I7" s="117"/>
      <c r="J7" s="117"/>
    </row>
    <row r="8" spans="1:12" s="5" customFormat="1" ht="12.75" customHeight="1" x14ac:dyDescent="0.25">
      <c r="B8" s="170"/>
      <c r="C8" s="170"/>
      <c r="D8" s="169"/>
      <c r="E8" s="6"/>
      <c r="F8" s="83"/>
      <c r="G8" s="83"/>
      <c r="H8" s="83"/>
      <c r="I8" s="83"/>
      <c r="J8" s="83"/>
      <c r="K8" s="83"/>
    </row>
    <row r="9" spans="1:12" ht="9.75" customHeight="1" x14ac:dyDescent="0.25">
      <c r="C9" s="97"/>
      <c r="D9" s="97"/>
      <c r="E9" s="97"/>
      <c r="F9" s="97"/>
      <c r="G9" s="97"/>
      <c r="H9" s="97"/>
      <c r="I9" s="97"/>
      <c r="J9" s="97"/>
      <c r="K9" s="97"/>
      <c r="L9" s="20"/>
    </row>
    <row r="10" spans="1:12" ht="18.75" customHeight="1" thickBot="1" x14ac:dyDescent="0.3">
      <c r="C10" s="99"/>
      <c r="D10" s="99"/>
      <c r="E10" s="99"/>
      <c r="F10" s="99"/>
      <c r="G10" s="99"/>
      <c r="H10" s="99"/>
      <c r="I10" s="99"/>
      <c r="J10" s="99"/>
      <c r="K10" s="99"/>
      <c r="L10" s="20"/>
    </row>
    <row r="11" spans="1:12" ht="13.2" customHeight="1" outlineLevel="1" thickBot="1" x14ac:dyDescent="0.25">
      <c r="A11" s="8"/>
      <c r="B11" s="27"/>
      <c r="C11" s="82" t="s">
        <v>151</v>
      </c>
      <c r="D11" s="104"/>
      <c r="E11" s="121"/>
      <c r="F11" s="105"/>
      <c r="G11" s="105"/>
      <c r="H11" s="105"/>
      <c r="I11" s="105"/>
      <c r="J11" s="105"/>
      <c r="K11" s="105"/>
    </row>
    <row r="12" spans="1:12" ht="12" customHeight="1" outlineLevel="1" thickBot="1" x14ac:dyDescent="0.25">
      <c r="A12" s="8"/>
      <c r="B12" s="28"/>
      <c r="C12" s="211" t="s">
        <v>152</v>
      </c>
      <c r="D12" s="212"/>
      <c r="E12" s="121"/>
      <c r="F12" s="105"/>
      <c r="G12" s="105"/>
      <c r="H12" s="105"/>
      <c r="I12" s="105"/>
      <c r="J12" s="105"/>
      <c r="K12" s="105"/>
    </row>
    <row r="13" spans="1:12" ht="15" customHeight="1" thickBot="1" x14ac:dyDescent="0.25">
      <c r="A13" s="8"/>
      <c r="B13" s="28"/>
      <c r="C13" s="213" t="s">
        <v>131</v>
      </c>
      <c r="D13" s="284">
        <f>Setup!D8</f>
        <v>0</v>
      </c>
      <c r="E13" s="123"/>
      <c r="F13" s="106"/>
      <c r="G13" s="106"/>
      <c r="H13" s="106"/>
      <c r="I13" s="106"/>
      <c r="J13" s="106"/>
      <c r="K13" s="106"/>
    </row>
    <row r="14" spans="1:12" ht="15" customHeight="1" thickBot="1" x14ac:dyDescent="0.25">
      <c r="A14" s="8"/>
      <c r="B14" s="28"/>
      <c r="C14" s="41" t="s">
        <v>170</v>
      </c>
      <c r="D14" s="215"/>
      <c r="E14" s="124"/>
      <c r="F14" s="107"/>
      <c r="G14" s="107"/>
      <c r="H14" s="107"/>
      <c r="I14" s="107"/>
      <c r="J14" s="107"/>
      <c r="K14" s="107"/>
    </row>
    <row r="15" spans="1:12" ht="39" customHeight="1" thickBot="1" x14ac:dyDescent="0.25">
      <c r="A15" s="8"/>
      <c r="B15" s="28"/>
      <c r="C15" s="295" t="s">
        <v>450</v>
      </c>
      <c r="D15" s="214"/>
      <c r="E15" s="125"/>
      <c r="F15" s="107"/>
      <c r="G15" s="107"/>
      <c r="H15" s="107"/>
      <c r="I15" s="107"/>
      <c r="J15" s="107"/>
      <c r="K15" s="107"/>
    </row>
    <row r="16" spans="1:12" ht="15" customHeight="1" thickBot="1" x14ac:dyDescent="0.25">
      <c r="A16" s="8"/>
      <c r="B16" s="28"/>
      <c r="C16" s="216" t="s">
        <v>30</v>
      </c>
      <c r="D16" s="214"/>
      <c r="E16" s="125"/>
      <c r="F16" s="107"/>
      <c r="G16" s="107"/>
      <c r="H16" s="107"/>
      <c r="I16" s="107"/>
      <c r="J16" s="107"/>
      <c r="K16" s="107"/>
    </row>
    <row r="17" spans="1:11" ht="29.4" customHeight="1" thickBot="1" x14ac:dyDescent="0.25">
      <c r="A17" s="8"/>
      <c r="B17" s="28"/>
      <c r="C17" s="430" t="s">
        <v>452</v>
      </c>
      <c r="D17" s="214"/>
      <c r="E17" s="125"/>
      <c r="F17" s="107"/>
      <c r="G17" s="107"/>
      <c r="H17" s="107"/>
      <c r="I17" s="107"/>
      <c r="J17" s="107"/>
      <c r="K17" s="107"/>
    </row>
    <row r="18" spans="1:11" ht="15" customHeight="1" thickBot="1" x14ac:dyDescent="0.25">
      <c r="A18" s="8"/>
      <c r="B18" s="28"/>
      <c r="C18" s="26" t="s">
        <v>48</v>
      </c>
      <c r="D18" s="214"/>
      <c r="E18" s="125"/>
      <c r="F18" s="107"/>
      <c r="G18" s="107"/>
      <c r="H18" s="107"/>
      <c r="I18" s="107"/>
      <c r="J18" s="107"/>
      <c r="K18" s="107"/>
    </row>
    <row r="19" spans="1:11" ht="15" customHeight="1" x14ac:dyDescent="0.2">
      <c r="A19" s="8"/>
      <c r="B19" s="43"/>
      <c r="C19" s="41" t="s">
        <v>31</v>
      </c>
      <c r="D19" s="218"/>
      <c r="E19" s="125"/>
      <c r="F19" s="107"/>
      <c r="G19" s="107"/>
      <c r="H19" s="107"/>
      <c r="I19" s="107"/>
      <c r="J19" s="107"/>
      <c r="K19" s="107"/>
    </row>
    <row r="20" spans="1:11" ht="96.75" customHeight="1" thickBot="1" x14ac:dyDescent="0.25">
      <c r="A20" s="8"/>
      <c r="B20" s="29"/>
      <c r="C20" s="44"/>
      <c r="D20" s="217" t="s">
        <v>319</v>
      </c>
      <c r="E20" s="126"/>
      <c r="F20" s="108"/>
      <c r="G20" s="108"/>
      <c r="H20" s="108"/>
      <c r="I20" s="108"/>
      <c r="J20" s="108"/>
      <c r="K20" s="108"/>
    </row>
    <row r="22" spans="1:11" ht="15" customHeight="1" x14ac:dyDescent="0.2">
      <c r="K22" s="63"/>
    </row>
  </sheetData>
  <customSheetViews>
    <customSheetView guid="{970B8E8A-715C-4697-A75A-4898C319E5D0}" showGridLines="0" showRowCol="0" fitToPage="1" showRuler="0">
      <selection activeCell="D14" sqref="D14"/>
      <pageMargins left="0.45" right="0.45" top="0.5" bottom="0.5" header="0.3" footer="0.3"/>
      <printOptions horizontalCentered="1"/>
      <pageSetup scale="77" fitToHeight="0" orientation="landscape" r:id="rId1"/>
      <headerFooter differentFirst="1">
        <oddFooter>Page &amp;P of &amp;N</oddFooter>
      </headerFooter>
    </customSheetView>
  </customSheetViews>
  <printOptions horizontalCentered="1"/>
  <pageMargins left="0.45" right="0.45" top="0.5" bottom="0.5" header="0.3" footer="0.3"/>
  <pageSetup scale="77" fitToHeight="0" orientation="landscape" r:id="rId2"/>
  <headerFooter differentFirst="1">
    <oddFooter>Page &amp;P of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4337" r:id="rId5" name="Button 1">
              <controlPr defaultSize="0" print="0" autoFill="0" autoPict="0" macro="[0]!Macro1" altText="Validate">
                <anchor moveWithCells="1">
                  <from>
                    <xdr:col>3</xdr:col>
                    <xdr:colOff>579120</xdr:colOff>
                    <xdr:row>21</xdr:row>
                    <xdr:rowOff>22860</xdr:rowOff>
                  </from>
                  <to>
                    <xdr:col>3</xdr:col>
                    <xdr:colOff>1341120</xdr:colOff>
                    <xdr:row>22</xdr:row>
                    <xdr:rowOff>137160</xdr:rowOff>
                  </to>
                </anchor>
              </controlPr>
            </control>
          </mc:Choice>
        </mc:AlternateContent>
        <mc:AlternateContent xmlns:mc="http://schemas.openxmlformats.org/markup-compatibility/2006">
          <mc:Choice Requires="x14">
            <control shapeId="14338" r:id="rId6" name="chk_val">
              <controlPr defaultSize="0" autoFill="0" autoLine="0" autoPict="0" macro="[0]!chk_val_Click" altText="Certificate of Costs Checkbox">
                <anchor moveWithCells="1">
                  <from>
                    <xdr:col>2</xdr:col>
                    <xdr:colOff>617220</xdr:colOff>
                    <xdr:row>19</xdr:row>
                    <xdr:rowOff>327660</xdr:rowOff>
                  </from>
                  <to>
                    <xdr:col>2</xdr:col>
                    <xdr:colOff>1325880</xdr:colOff>
                    <xdr:row>19</xdr:row>
                    <xdr:rowOff>541020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A58"/>
  <sheetViews>
    <sheetView workbookViewId="0"/>
  </sheetViews>
  <sheetFormatPr defaultRowHeight="11.4" x14ac:dyDescent="0.2"/>
  <cols>
    <col min="1" max="1" width="16.75" customWidth="1"/>
    <col min="2" max="2" width="11.375" customWidth="1"/>
  </cols>
  <sheetData>
    <row r="1" spans="1:1" ht="14.4" x14ac:dyDescent="0.3">
      <c r="A1" s="72" t="s">
        <v>68</v>
      </c>
    </row>
    <row r="2" spans="1:1" ht="14.4" x14ac:dyDescent="0.3">
      <c r="A2" s="72" t="s">
        <v>69</v>
      </c>
    </row>
    <row r="3" spans="1:1" ht="14.4" x14ac:dyDescent="0.3">
      <c r="A3" s="72" t="s">
        <v>70</v>
      </c>
    </row>
    <row r="4" spans="1:1" ht="14.4" x14ac:dyDescent="0.3">
      <c r="A4" s="72" t="s">
        <v>71</v>
      </c>
    </row>
    <row r="5" spans="1:1" ht="14.4" x14ac:dyDescent="0.3">
      <c r="A5" s="72" t="s">
        <v>72</v>
      </c>
    </row>
    <row r="6" spans="1:1" ht="14.4" x14ac:dyDescent="0.3">
      <c r="A6" s="72" t="s">
        <v>73</v>
      </c>
    </row>
    <row r="7" spans="1:1" ht="14.4" x14ac:dyDescent="0.3">
      <c r="A7" s="72" t="s">
        <v>74</v>
      </c>
    </row>
    <row r="8" spans="1:1" ht="14.4" x14ac:dyDescent="0.3">
      <c r="A8" s="72" t="s">
        <v>75</v>
      </c>
    </row>
    <row r="9" spans="1:1" ht="28.8" x14ac:dyDescent="0.3">
      <c r="A9" s="72" t="s">
        <v>76</v>
      </c>
    </row>
    <row r="10" spans="1:1" ht="14.4" x14ac:dyDescent="0.3">
      <c r="A10" s="72" t="s">
        <v>77</v>
      </c>
    </row>
    <row r="11" spans="1:1" ht="14.4" x14ac:dyDescent="0.3">
      <c r="A11" s="72" t="s">
        <v>78</v>
      </c>
    </row>
    <row r="12" spans="1:1" ht="14.4" x14ac:dyDescent="0.3">
      <c r="A12" s="72" t="s">
        <v>79</v>
      </c>
    </row>
    <row r="13" spans="1:1" ht="14.4" x14ac:dyDescent="0.3">
      <c r="A13" s="72" t="s">
        <v>80</v>
      </c>
    </row>
    <row r="14" spans="1:1" ht="14.4" x14ac:dyDescent="0.3">
      <c r="A14" s="72" t="s">
        <v>81</v>
      </c>
    </row>
    <row r="15" spans="1:1" ht="14.4" x14ac:dyDescent="0.3">
      <c r="A15" s="72" t="s">
        <v>82</v>
      </c>
    </row>
    <row r="16" spans="1:1" ht="14.4" x14ac:dyDescent="0.3">
      <c r="A16" s="72" t="s">
        <v>83</v>
      </c>
    </row>
    <row r="17" spans="1:1" ht="14.4" x14ac:dyDescent="0.3">
      <c r="A17" s="72" t="s">
        <v>84</v>
      </c>
    </row>
    <row r="18" spans="1:1" ht="14.4" x14ac:dyDescent="0.3">
      <c r="A18" s="72" t="s">
        <v>85</v>
      </c>
    </row>
    <row r="19" spans="1:1" ht="14.4" x14ac:dyDescent="0.3">
      <c r="A19" s="72" t="s">
        <v>86</v>
      </c>
    </row>
    <row r="20" spans="1:1" ht="14.4" x14ac:dyDescent="0.3">
      <c r="A20" s="72" t="s">
        <v>87</v>
      </c>
    </row>
    <row r="21" spans="1:1" ht="14.4" x14ac:dyDescent="0.3">
      <c r="A21" s="72" t="s">
        <v>88</v>
      </c>
    </row>
    <row r="22" spans="1:1" ht="14.4" x14ac:dyDescent="0.3">
      <c r="A22" s="72" t="s">
        <v>89</v>
      </c>
    </row>
    <row r="23" spans="1:1" ht="14.4" x14ac:dyDescent="0.3">
      <c r="A23" s="72" t="s">
        <v>90</v>
      </c>
    </row>
    <row r="24" spans="1:1" ht="14.4" x14ac:dyDescent="0.3">
      <c r="A24" s="72" t="s">
        <v>91</v>
      </c>
    </row>
    <row r="25" spans="1:1" ht="14.4" x14ac:dyDescent="0.3">
      <c r="A25" s="72" t="s">
        <v>92</v>
      </c>
    </row>
    <row r="26" spans="1:1" ht="14.4" x14ac:dyDescent="0.3">
      <c r="A26" s="72" t="s">
        <v>93</v>
      </c>
    </row>
    <row r="27" spans="1:1" ht="14.4" x14ac:dyDescent="0.3">
      <c r="A27" s="72" t="s">
        <v>94</v>
      </c>
    </row>
    <row r="28" spans="1:1" ht="14.4" x14ac:dyDescent="0.3">
      <c r="A28" s="72" t="s">
        <v>95</v>
      </c>
    </row>
    <row r="29" spans="1:1" ht="14.4" x14ac:dyDescent="0.3">
      <c r="A29" s="72" t="s">
        <v>96</v>
      </c>
    </row>
    <row r="30" spans="1:1" ht="14.4" x14ac:dyDescent="0.3">
      <c r="A30" s="72" t="s">
        <v>97</v>
      </c>
    </row>
    <row r="31" spans="1:1" ht="14.4" x14ac:dyDescent="0.3">
      <c r="A31" s="72" t="s">
        <v>98</v>
      </c>
    </row>
    <row r="32" spans="1:1" ht="14.4" x14ac:dyDescent="0.3">
      <c r="A32" s="72" t="s">
        <v>99</v>
      </c>
    </row>
    <row r="33" spans="1:1" ht="14.4" x14ac:dyDescent="0.3">
      <c r="A33" s="72" t="s">
        <v>100</v>
      </c>
    </row>
    <row r="34" spans="1:1" ht="14.4" x14ac:dyDescent="0.3">
      <c r="A34" s="72" t="s">
        <v>101</v>
      </c>
    </row>
    <row r="35" spans="1:1" ht="14.4" x14ac:dyDescent="0.3">
      <c r="A35" s="72" t="s">
        <v>102</v>
      </c>
    </row>
    <row r="36" spans="1:1" ht="14.4" x14ac:dyDescent="0.3">
      <c r="A36" s="72" t="s">
        <v>103</v>
      </c>
    </row>
    <row r="37" spans="1:1" ht="14.4" x14ac:dyDescent="0.3">
      <c r="A37" s="72" t="s">
        <v>104</v>
      </c>
    </row>
    <row r="38" spans="1:1" ht="14.4" x14ac:dyDescent="0.3">
      <c r="A38" s="72" t="s">
        <v>105</v>
      </c>
    </row>
    <row r="39" spans="1:1" ht="14.4" x14ac:dyDescent="0.3">
      <c r="A39" s="72" t="s">
        <v>106</v>
      </c>
    </row>
    <row r="40" spans="1:1" ht="14.4" x14ac:dyDescent="0.3">
      <c r="A40" s="72" t="s">
        <v>107</v>
      </c>
    </row>
    <row r="41" spans="1:1" ht="14.4" x14ac:dyDescent="0.3">
      <c r="A41" s="72" t="s">
        <v>108</v>
      </c>
    </row>
    <row r="42" spans="1:1" ht="14.4" x14ac:dyDescent="0.3">
      <c r="A42" s="72" t="s">
        <v>109</v>
      </c>
    </row>
    <row r="43" spans="1:1" ht="14.4" x14ac:dyDescent="0.3">
      <c r="A43" s="72" t="s">
        <v>110</v>
      </c>
    </row>
    <row r="44" spans="1:1" ht="14.4" x14ac:dyDescent="0.3">
      <c r="A44" s="72" t="s">
        <v>111</v>
      </c>
    </row>
    <row r="45" spans="1:1" ht="14.4" x14ac:dyDescent="0.3">
      <c r="A45" s="72" t="s">
        <v>112</v>
      </c>
    </row>
    <row r="46" spans="1:1" ht="14.4" x14ac:dyDescent="0.3">
      <c r="A46" s="72" t="s">
        <v>113</v>
      </c>
    </row>
    <row r="47" spans="1:1" ht="14.4" x14ac:dyDescent="0.3">
      <c r="A47" s="72" t="s">
        <v>114</v>
      </c>
    </row>
    <row r="48" spans="1:1" ht="14.4" x14ac:dyDescent="0.3">
      <c r="A48" s="72" t="s">
        <v>115</v>
      </c>
    </row>
    <row r="49" spans="1:1" ht="14.4" x14ac:dyDescent="0.3">
      <c r="A49" s="72" t="s">
        <v>116</v>
      </c>
    </row>
    <row r="50" spans="1:1" ht="14.4" x14ac:dyDescent="0.3">
      <c r="A50" s="72" t="s">
        <v>117</v>
      </c>
    </row>
    <row r="51" spans="1:1" ht="14.4" x14ac:dyDescent="0.3">
      <c r="A51" s="72" t="s">
        <v>118</v>
      </c>
    </row>
    <row r="52" spans="1:1" ht="14.4" x14ac:dyDescent="0.3">
      <c r="A52" s="72" t="s">
        <v>119</v>
      </c>
    </row>
    <row r="53" spans="1:1" ht="14.4" x14ac:dyDescent="0.3">
      <c r="A53" s="72" t="s">
        <v>120</v>
      </c>
    </row>
    <row r="54" spans="1:1" ht="14.4" x14ac:dyDescent="0.3">
      <c r="A54" s="72" t="s">
        <v>121</v>
      </c>
    </row>
    <row r="55" spans="1:1" ht="14.4" x14ac:dyDescent="0.3">
      <c r="A55" s="72" t="s">
        <v>122</v>
      </c>
    </row>
    <row r="56" spans="1:1" ht="14.4" x14ac:dyDescent="0.3">
      <c r="A56" s="72" t="s">
        <v>123</v>
      </c>
    </row>
    <row r="57" spans="1:1" ht="14.4" x14ac:dyDescent="0.3">
      <c r="A57" s="72" t="s">
        <v>124</v>
      </c>
    </row>
    <row r="58" spans="1:1" ht="14.4" x14ac:dyDescent="0.3">
      <c r="A58" s="72" t="s">
        <v>125</v>
      </c>
    </row>
  </sheetData>
  <customSheetViews>
    <customSheetView guid="{970B8E8A-715C-4697-A75A-4898C319E5D0}" state="hidden">
      <pageMargins left="0.7" right="0.7" top="0.75" bottom="0.75" header="0.3" footer="0.3"/>
      <pageSetup orientation="portrait" r:id="rId1"/>
    </customSheetView>
  </customSheetView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3"/>
  <sheetViews>
    <sheetView workbookViewId="0">
      <selection activeCell="A4" sqref="A4"/>
    </sheetView>
  </sheetViews>
  <sheetFormatPr defaultRowHeight="11.4" x14ac:dyDescent="0.2"/>
  <cols>
    <col min="1" max="1" width="12.875" customWidth="1"/>
  </cols>
  <sheetData>
    <row r="1" spans="1:1" x14ac:dyDescent="0.2">
      <c r="A1" t="s">
        <v>140</v>
      </c>
    </row>
    <row r="2" spans="1:1" x14ac:dyDescent="0.2">
      <c r="A2" t="s">
        <v>141</v>
      </c>
    </row>
    <row r="3" spans="1:1" x14ac:dyDescent="0.2">
      <c r="A3" t="s">
        <v>125</v>
      </c>
    </row>
  </sheetData>
  <customSheetViews>
    <customSheetView guid="{970B8E8A-715C-4697-A75A-4898C319E5D0}" state="hidden">
      <selection activeCell="A4" sqref="A4"/>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4"/>
    <pageSetUpPr fitToPage="1"/>
  </sheetPr>
  <dimension ref="A1:G28"/>
  <sheetViews>
    <sheetView showGridLines="0" showRuler="0" zoomScaleNormal="100" zoomScaleSheetLayoutView="90" workbookViewId="0">
      <selection activeCell="A2" sqref="A2"/>
    </sheetView>
  </sheetViews>
  <sheetFormatPr defaultRowHeight="15" customHeight="1" x14ac:dyDescent="0.2"/>
  <cols>
    <col min="2" max="2" width="3.625" customWidth="1"/>
    <col min="3" max="3" width="117.625" customWidth="1"/>
  </cols>
  <sheetData>
    <row r="1" spans="1:7" ht="7.5" customHeight="1" x14ac:dyDescent="0.2">
      <c r="A1" s="1"/>
      <c r="B1" s="1"/>
      <c r="C1" s="302"/>
      <c r="D1" s="302"/>
      <c r="E1" s="302"/>
      <c r="F1" s="302"/>
      <c r="G1" s="302"/>
    </row>
    <row r="2" spans="1:7" ht="34.799999999999997" x14ac:dyDescent="0.2">
      <c r="B2" s="19"/>
      <c r="C2" s="280" t="str">
        <f>Instructions!B2</f>
        <v>NSF Major Facility Financial Data Collection Tool</v>
      </c>
    </row>
    <row r="3" spans="1:7" ht="27" customHeight="1" x14ac:dyDescent="0.2">
      <c r="B3" s="19"/>
      <c r="C3" s="297" t="s">
        <v>53</v>
      </c>
    </row>
    <row r="4" spans="1:7" ht="15" customHeight="1" x14ac:dyDescent="0.2">
      <c r="B4" s="19"/>
      <c r="C4" s="297"/>
    </row>
    <row r="5" spans="1:7" ht="47.4" customHeight="1" x14ac:dyDescent="0.3">
      <c r="B5" s="9" t="s">
        <v>0</v>
      </c>
      <c r="C5" s="84" t="s">
        <v>149</v>
      </c>
    </row>
    <row r="6" spans="1:7" s="5" customFormat="1" ht="12" x14ac:dyDescent="0.2"/>
    <row r="7" spans="1:7" ht="11.4" x14ac:dyDescent="0.2"/>
    <row r="28" spans="3:3" ht="15" customHeight="1" x14ac:dyDescent="0.2">
      <c r="C28" s="65"/>
    </row>
  </sheetData>
  <customSheetViews>
    <customSheetView guid="{970B8E8A-715C-4697-A75A-4898C319E5D0}" showGridLines="0" showRowCol="0" fitToPage="1" showRuler="0">
      <selection activeCell="A5" sqref="A5"/>
      <pageMargins left="0.45" right="0.45" top="0.5" bottom="0.5" header="0.3" footer="0.3"/>
      <printOptions horizontalCentered="1"/>
      <pageSetup fitToHeight="0" orientation="landscape" r:id="rId1"/>
      <headerFooter differentFirst="1">
        <oddFooter>Page &amp;P of &amp;N</oddFooter>
      </headerFooter>
    </customSheetView>
  </customSheetViews>
  <printOptions horizontalCentered="1"/>
  <pageMargins left="0.45" right="0.45" top="0.5" bottom="0.5" header="0.3" footer="0.3"/>
  <pageSetup fitToHeight="0" orientation="landscape" r:id="rId2"/>
  <headerFooter differentFirst="1">
    <oddFooter>Page &amp;P of &amp;N</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pageSetUpPr fitToPage="1"/>
  </sheetPr>
  <dimension ref="A1:N50"/>
  <sheetViews>
    <sheetView showGridLines="0" showRuler="0" zoomScaleNormal="100" zoomScaleSheetLayoutView="90" workbookViewId="0">
      <selection activeCell="A2" sqref="A2"/>
    </sheetView>
  </sheetViews>
  <sheetFormatPr defaultRowHeight="15" customHeight="1" outlineLevelRow="1" outlineLevelCol="1" x14ac:dyDescent="0.2"/>
  <cols>
    <col min="1" max="1" width="3.625" customWidth="1"/>
    <col min="2" max="2" width="4" customWidth="1"/>
    <col min="3" max="3" width="30.75" customWidth="1"/>
    <col min="4" max="4" width="16.625" style="3" customWidth="1"/>
    <col min="5" max="5" width="18.375" style="3" customWidth="1"/>
    <col min="6" max="6" width="16.625" customWidth="1" outlineLevel="1"/>
    <col min="7" max="7" width="19.25" customWidth="1" outlineLevel="1"/>
    <col min="8" max="8" width="16.875" customWidth="1" outlineLevel="1"/>
    <col min="9" max="9" width="15.625" customWidth="1" outlineLevel="1"/>
    <col min="10" max="10" width="17" customWidth="1" outlineLevel="1"/>
    <col min="11" max="11" width="4.25" customWidth="1" outlineLevel="1"/>
    <col min="12" max="12" width="15.875" customWidth="1" outlineLevel="1"/>
    <col min="13" max="13" width="12.875" customWidth="1" outlineLevel="1"/>
    <col min="14" max="14" width="17.375" customWidth="1"/>
    <col min="16" max="16" width="9.125" customWidth="1"/>
  </cols>
  <sheetData>
    <row r="1" spans="1:14" ht="7.5" customHeight="1" x14ac:dyDescent="0.2">
      <c r="A1" s="1"/>
      <c r="B1" s="11"/>
      <c r="C1" s="11"/>
      <c r="D1" s="12"/>
      <c r="E1" s="12"/>
      <c r="F1" s="11"/>
      <c r="G1" s="11"/>
      <c r="H1" s="11"/>
      <c r="I1" s="11"/>
      <c r="J1" s="11"/>
      <c r="K1" s="11"/>
      <c r="L1" s="11"/>
      <c r="M1" s="11"/>
      <c r="N1" s="11"/>
    </row>
    <row r="2" spans="1:14" ht="34.799999999999997" x14ac:dyDescent="0.2">
      <c r="A2" s="19"/>
      <c r="B2" s="280" t="str">
        <f>Instructions!B2</f>
        <v>NSF Major Facility Financial Data Collection Tool</v>
      </c>
      <c r="C2" s="280"/>
      <c r="D2" s="280"/>
      <c r="E2" s="280"/>
      <c r="F2" s="280"/>
      <c r="G2" s="280"/>
      <c r="H2" s="86"/>
      <c r="I2" s="86"/>
      <c r="J2" s="86"/>
      <c r="K2" s="49"/>
      <c r="L2" s="19"/>
      <c r="M2" s="19"/>
    </row>
    <row r="3" spans="1:14" ht="27" customHeight="1" x14ac:dyDescent="0.2">
      <c r="A3" s="19"/>
      <c r="B3" s="389" t="s">
        <v>166</v>
      </c>
      <c r="C3" s="296"/>
      <c r="D3" s="85"/>
      <c r="E3" s="85"/>
      <c r="F3" s="85"/>
      <c r="G3" s="85"/>
      <c r="H3" s="86"/>
      <c r="I3" s="86"/>
      <c r="J3" s="86"/>
      <c r="K3" s="49"/>
      <c r="L3" s="19"/>
      <c r="M3" s="19"/>
    </row>
    <row r="4" spans="1:14" ht="15" customHeight="1" x14ac:dyDescent="0.2">
      <c r="A4" s="19"/>
      <c r="B4" s="303"/>
      <c r="C4" s="303"/>
      <c r="D4" s="303"/>
      <c r="E4" s="303"/>
      <c r="F4" s="303"/>
      <c r="G4" s="303"/>
      <c r="H4" s="303"/>
      <c r="I4" s="303"/>
      <c r="J4" s="303"/>
      <c r="K4" s="303"/>
      <c r="L4" s="303"/>
      <c r="M4" s="303"/>
    </row>
    <row r="5" spans="1:14" ht="14.4" customHeight="1" x14ac:dyDescent="0.2">
      <c r="A5" s="19"/>
      <c r="B5" s="303"/>
      <c r="C5" s="303"/>
      <c r="D5" s="303"/>
      <c r="E5" s="303"/>
      <c r="F5" s="303"/>
      <c r="G5" s="303"/>
      <c r="H5" s="303"/>
      <c r="I5" s="303"/>
      <c r="J5" s="303"/>
      <c r="K5" s="303"/>
      <c r="L5" s="303"/>
      <c r="M5" s="303"/>
    </row>
    <row r="6" spans="1:14" ht="36.6" customHeight="1" x14ac:dyDescent="0.3">
      <c r="A6" s="9" t="s">
        <v>0</v>
      </c>
      <c r="B6" s="303"/>
      <c r="C6" s="303"/>
      <c r="D6" s="303"/>
      <c r="E6" s="303"/>
      <c r="F6" s="303"/>
      <c r="G6" s="303"/>
      <c r="H6" s="303"/>
      <c r="I6" s="303"/>
      <c r="J6" s="303"/>
      <c r="K6" s="303"/>
      <c r="L6" s="303"/>
      <c r="M6" s="303"/>
    </row>
    <row r="7" spans="1:14" ht="20.25" customHeight="1" thickBot="1" x14ac:dyDescent="0.3">
      <c r="C7" s="363" t="s">
        <v>7</v>
      </c>
    </row>
    <row r="8" spans="1:14" ht="15" customHeight="1" outlineLevel="1" x14ac:dyDescent="0.25">
      <c r="A8" s="8"/>
      <c r="B8" s="381"/>
      <c r="C8" s="37" t="s">
        <v>131</v>
      </c>
      <c r="D8" s="304"/>
      <c r="E8" s="365"/>
      <c r="F8" s="365"/>
      <c r="G8" s="365"/>
      <c r="H8" s="365"/>
      <c r="I8" s="365"/>
      <c r="J8" s="365"/>
      <c r="K8" s="365"/>
      <c r="L8" s="366"/>
      <c r="M8" s="47"/>
    </row>
    <row r="9" spans="1:14" ht="15" customHeight="1" outlineLevel="1" x14ac:dyDescent="0.2">
      <c r="A9" s="8"/>
      <c r="B9" s="436"/>
      <c r="C9" s="36" t="s">
        <v>2</v>
      </c>
      <c r="D9" s="305"/>
      <c r="E9" s="367"/>
      <c r="F9" s="367"/>
      <c r="G9" s="367"/>
      <c r="H9" s="367"/>
      <c r="I9" s="367"/>
      <c r="J9" s="367"/>
      <c r="K9" s="367"/>
      <c r="L9" s="368"/>
      <c r="M9" s="48"/>
      <c r="N9" s="39"/>
    </row>
    <row r="10" spans="1:14" ht="15" customHeight="1" outlineLevel="1" x14ac:dyDescent="0.2">
      <c r="A10" s="8"/>
      <c r="B10" s="436"/>
      <c r="C10" s="36" t="s">
        <v>3</v>
      </c>
      <c r="D10" s="305"/>
      <c r="E10" s="367"/>
      <c r="F10" s="367"/>
      <c r="G10" s="367"/>
      <c r="H10" s="367"/>
      <c r="I10" s="367"/>
      <c r="J10" s="367"/>
      <c r="K10" s="367"/>
      <c r="L10" s="368"/>
      <c r="M10" s="48"/>
    </row>
    <row r="11" spans="1:14" ht="15" customHeight="1" outlineLevel="1" x14ac:dyDescent="0.2">
      <c r="A11" s="8"/>
      <c r="B11" s="436"/>
      <c r="C11" s="36" t="s">
        <v>4</v>
      </c>
      <c r="D11" s="306"/>
      <c r="E11" s="367"/>
      <c r="F11" s="367"/>
      <c r="G11" s="367"/>
      <c r="H11" s="367"/>
      <c r="I11" s="367"/>
      <c r="J11" s="367"/>
      <c r="K11" s="367"/>
      <c r="L11" s="368"/>
      <c r="M11" s="48"/>
    </row>
    <row r="12" spans="1:14" ht="15" customHeight="1" outlineLevel="1" x14ac:dyDescent="0.2">
      <c r="A12" s="8"/>
      <c r="B12" s="436"/>
      <c r="C12" s="36" t="s">
        <v>5</v>
      </c>
      <c r="D12" s="305"/>
      <c r="E12" s="307"/>
      <c r="F12" s="307"/>
      <c r="G12" s="307"/>
      <c r="H12" s="307"/>
      <c r="I12" s="307"/>
      <c r="J12" s="307"/>
      <c r="K12" s="307"/>
      <c r="L12" s="308"/>
      <c r="M12" s="48"/>
    </row>
    <row r="13" spans="1:14" ht="15" customHeight="1" thickBot="1" x14ac:dyDescent="0.3">
      <c r="A13" s="8"/>
      <c r="B13" s="382"/>
      <c r="C13" s="38" t="s">
        <v>1</v>
      </c>
      <c r="D13" s="309"/>
      <c r="E13" s="310"/>
      <c r="F13" s="310"/>
      <c r="G13" s="310"/>
      <c r="H13" s="310"/>
      <c r="I13" s="310"/>
      <c r="J13" s="310"/>
      <c r="K13" s="310"/>
      <c r="L13" s="311"/>
      <c r="M13" s="48"/>
    </row>
    <row r="14" spans="1:14" ht="22.5" customHeight="1" thickBot="1" x14ac:dyDescent="0.3">
      <c r="C14" s="384" t="s">
        <v>8</v>
      </c>
    </row>
    <row r="15" spans="1:14" ht="15" customHeight="1" outlineLevel="1" x14ac:dyDescent="0.25">
      <c r="A15" s="8"/>
      <c r="B15" s="361"/>
      <c r="C15" s="37" t="s">
        <v>20</v>
      </c>
      <c r="D15" s="312"/>
      <c r="E15" s="369"/>
      <c r="F15" s="369"/>
      <c r="G15" s="369"/>
      <c r="H15" s="369"/>
      <c r="I15" s="369"/>
      <c r="J15" s="369"/>
      <c r="K15" s="369"/>
      <c r="L15" s="370"/>
      <c r="M15" s="45"/>
    </row>
    <row r="16" spans="1:14" ht="15" customHeight="1" outlineLevel="1" x14ac:dyDescent="0.2">
      <c r="A16" s="8"/>
      <c r="B16" s="437"/>
      <c r="C16" s="36" t="s">
        <v>21</v>
      </c>
      <c r="D16" s="313"/>
      <c r="E16" s="371"/>
      <c r="F16" s="371"/>
      <c r="G16" s="371"/>
      <c r="H16" s="371"/>
      <c r="I16" s="371"/>
      <c r="J16" s="371"/>
      <c r="K16" s="371"/>
      <c r="L16" s="372"/>
      <c r="M16" s="45"/>
    </row>
    <row r="17" spans="1:13" ht="15" customHeight="1" outlineLevel="1" x14ac:dyDescent="0.2">
      <c r="A17" s="8"/>
      <c r="B17" s="437"/>
      <c r="C17" s="36" t="s">
        <v>32</v>
      </c>
      <c r="D17" s="313"/>
      <c r="E17" s="371"/>
      <c r="F17" s="371"/>
      <c r="G17" s="371"/>
      <c r="H17" s="371"/>
      <c r="I17" s="371"/>
      <c r="J17" s="371"/>
      <c r="K17" s="371"/>
      <c r="L17" s="372"/>
      <c r="M17" s="46"/>
    </row>
    <row r="18" spans="1:13" ht="15" customHeight="1" outlineLevel="1" x14ac:dyDescent="0.2">
      <c r="A18" s="8"/>
      <c r="B18" s="437"/>
      <c r="C18" s="36" t="s">
        <v>22</v>
      </c>
      <c r="D18" s="313" t="s">
        <v>327</v>
      </c>
      <c r="E18" s="371"/>
      <c r="F18" s="371"/>
      <c r="G18" s="371"/>
      <c r="H18" s="371"/>
      <c r="I18" s="371"/>
      <c r="J18" s="371"/>
      <c r="K18" s="371"/>
      <c r="L18" s="372"/>
      <c r="M18" s="46"/>
    </row>
    <row r="19" spans="1:13" ht="15" customHeight="1" outlineLevel="1" x14ac:dyDescent="0.2">
      <c r="A19" s="8"/>
      <c r="B19" s="437"/>
      <c r="C19" s="36" t="s">
        <v>132</v>
      </c>
      <c r="D19" s="286"/>
      <c r="E19" s="290"/>
      <c r="F19" s="290"/>
      <c r="G19" s="290"/>
      <c r="H19" s="290"/>
      <c r="I19" s="290"/>
      <c r="J19" s="290"/>
      <c r="K19" s="290"/>
      <c r="L19" s="291"/>
      <c r="M19" s="46"/>
    </row>
    <row r="20" spans="1:13" ht="15" customHeight="1" outlineLevel="1" x14ac:dyDescent="0.2">
      <c r="A20" s="8"/>
      <c r="B20" s="437"/>
      <c r="C20" s="36" t="s">
        <v>133</v>
      </c>
      <c r="D20" s="286"/>
      <c r="E20" s="290"/>
      <c r="F20" s="290"/>
      <c r="G20" s="290"/>
      <c r="H20" s="290"/>
      <c r="I20" s="290"/>
      <c r="J20" s="290"/>
      <c r="K20" s="290"/>
      <c r="L20" s="291"/>
      <c r="M20" s="46"/>
    </row>
    <row r="21" spans="1:13" ht="15" customHeight="1" outlineLevel="1" x14ac:dyDescent="0.2">
      <c r="A21" s="8"/>
      <c r="B21" s="437"/>
      <c r="C21" s="36" t="s">
        <v>136</v>
      </c>
      <c r="D21" s="286"/>
      <c r="E21" s="290"/>
      <c r="F21" s="290"/>
      <c r="G21" s="290"/>
      <c r="H21" s="290"/>
      <c r="I21" s="290"/>
      <c r="J21" s="290"/>
      <c r="K21" s="290"/>
      <c r="L21" s="291"/>
      <c r="M21" s="46"/>
    </row>
    <row r="22" spans="1:13" ht="15" customHeight="1" outlineLevel="1" x14ac:dyDescent="0.2">
      <c r="A22" s="8"/>
      <c r="B22" s="437"/>
      <c r="C22" s="36" t="s">
        <v>135</v>
      </c>
      <c r="D22" s="286"/>
      <c r="E22" s="290"/>
      <c r="F22" s="290"/>
      <c r="G22" s="290"/>
      <c r="H22" s="290"/>
      <c r="I22" s="290"/>
      <c r="J22" s="290"/>
      <c r="K22" s="290"/>
      <c r="L22" s="291"/>
      <c r="M22" s="46"/>
    </row>
    <row r="23" spans="1:13" ht="15" customHeight="1" outlineLevel="1" x14ac:dyDescent="0.2">
      <c r="A23" s="8"/>
      <c r="B23" s="437"/>
      <c r="C23" s="36" t="s">
        <v>195</v>
      </c>
      <c r="D23" s="289" t="s">
        <v>332</v>
      </c>
      <c r="E23" s="290"/>
      <c r="F23" s="290"/>
      <c r="G23" s="290"/>
      <c r="H23" s="290"/>
      <c r="I23" s="290"/>
      <c r="J23" s="290"/>
      <c r="K23" s="290"/>
      <c r="L23" s="291"/>
      <c r="M23" s="46"/>
    </row>
    <row r="24" spans="1:13" ht="15" customHeight="1" outlineLevel="1" x14ac:dyDescent="0.2">
      <c r="A24" s="8"/>
      <c r="B24" s="437"/>
      <c r="C24" s="36" t="s">
        <v>196</v>
      </c>
      <c r="D24" s="289" t="s">
        <v>333</v>
      </c>
      <c r="E24" s="290"/>
      <c r="F24" s="290"/>
      <c r="G24" s="290"/>
      <c r="H24" s="290"/>
      <c r="I24" s="290"/>
      <c r="J24" s="290"/>
      <c r="K24" s="290"/>
      <c r="L24" s="291"/>
      <c r="M24" s="46"/>
    </row>
    <row r="25" spans="1:13" ht="15" customHeight="1" outlineLevel="1" x14ac:dyDescent="0.2">
      <c r="A25" s="8"/>
      <c r="B25" s="437"/>
      <c r="C25" s="36" t="s">
        <v>29</v>
      </c>
      <c r="D25" s="314"/>
      <c r="E25" s="373"/>
      <c r="F25" s="373"/>
      <c r="G25" s="373"/>
      <c r="H25" s="373"/>
      <c r="I25" s="373"/>
      <c r="J25" s="373"/>
      <c r="K25" s="373"/>
      <c r="L25" s="374"/>
      <c r="M25" s="46"/>
    </row>
    <row r="26" spans="1:13" ht="15" customHeight="1" x14ac:dyDescent="0.2">
      <c r="A26" s="8"/>
      <c r="B26" s="437"/>
      <c r="C26" s="36" t="s">
        <v>28</v>
      </c>
      <c r="D26" s="315"/>
      <c r="E26" s="375"/>
      <c r="F26" s="375"/>
      <c r="G26" s="375"/>
      <c r="H26" s="375"/>
      <c r="I26" s="375"/>
      <c r="J26" s="375"/>
      <c r="K26" s="375"/>
      <c r="L26" s="376"/>
      <c r="M26" s="46"/>
    </row>
    <row r="27" spans="1:13" ht="15" customHeight="1" thickBot="1" x14ac:dyDescent="0.25">
      <c r="A27" s="8"/>
      <c r="B27" s="438"/>
      <c r="C27" s="40" t="s">
        <v>12</v>
      </c>
      <c r="D27" s="287">
        <v>0</v>
      </c>
      <c r="E27" s="292"/>
      <c r="F27" s="292"/>
      <c r="G27" s="292"/>
      <c r="H27" s="292"/>
      <c r="I27" s="292"/>
      <c r="J27" s="292"/>
      <c r="K27" s="292"/>
      <c r="L27" s="293"/>
      <c r="M27" s="46"/>
    </row>
    <row r="28" spans="1:13" s="62" customFormat="1" ht="14.25" customHeight="1" x14ac:dyDescent="0.2">
      <c r="A28" s="57"/>
      <c r="B28" s="58"/>
      <c r="C28" s="59"/>
      <c r="D28" s="60"/>
      <c r="E28" s="60"/>
      <c r="F28" s="60"/>
      <c r="G28" s="60"/>
      <c r="H28" s="60"/>
      <c r="I28" s="60"/>
      <c r="J28" s="60"/>
      <c r="K28" s="60"/>
      <c r="L28" s="60"/>
      <c r="M28" s="61"/>
    </row>
    <row r="29" spans="1:13" ht="15" customHeight="1" thickBot="1" x14ac:dyDescent="0.3">
      <c r="C29" s="379" t="s">
        <v>9</v>
      </c>
    </row>
    <row r="30" spans="1:13" ht="15" customHeight="1" outlineLevel="1" x14ac:dyDescent="0.25">
      <c r="A30" s="8"/>
      <c r="B30" s="356"/>
      <c r="C30" s="37" t="s">
        <v>13</v>
      </c>
      <c r="D30" s="316"/>
      <c r="E30" s="365"/>
      <c r="F30" s="365"/>
      <c r="G30" s="365"/>
      <c r="H30" s="365"/>
      <c r="I30" s="365"/>
      <c r="J30" s="365"/>
      <c r="K30" s="365"/>
      <c r="L30" s="366"/>
    </row>
    <row r="31" spans="1:13" ht="15" customHeight="1" outlineLevel="1" x14ac:dyDescent="0.2">
      <c r="A31" s="8"/>
      <c r="B31" s="439"/>
      <c r="C31" s="36" t="s">
        <v>14</v>
      </c>
      <c r="D31" s="317"/>
      <c r="E31" s="367"/>
      <c r="F31" s="367"/>
      <c r="G31" s="367"/>
      <c r="H31" s="367"/>
      <c r="I31" s="367"/>
      <c r="J31" s="367"/>
      <c r="K31" s="367"/>
      <c r="L31" s="368"/>
    </row>
    <row r="32" spans="1:13" ht="15" customHeight="1" outlineLevel="1" x14ac:dyDescent="0.2">
      <c r="A32" s="8"/>
      <c r="B32" s="439"/>
      <c r="C32" s="36" t="s">
        <v>15</v>
      </c>
      <c r="D32" s="317"/>
      <c r="E32" s="367"/>
      <c r="F32" s="367"/>
      <c r="G32" s="367"/>
      <c r="H32" s="367"/>
      <c r="I32" s="367"/>
      <c r="J32" s="367"/>
      <c r="K32" s="367"/>
      <c r="L32" s="368"/>
    </row>
    <row r="33" spans="1:12" ht="15" customHeight="1" outlineLevel="1" x14ac:dyDescent="0.2">
      <c r="A33" s="8"/>
      <c r="B33" s="439"/>
      <c r="C33" s="36" t="s">
        <v>16</v>
      </c>
      <c r="D33" s="317"/>
      <c r="E33" s="367"/>
      <c r="F33" s="367"/>
      <c r="G33" s="367"/>
      <c r="H33" s="367"/>
      <c r="I33" s="367"/>
      <c r="J33" s="367"/>
      <c r="K33" s="367"/>
      <c r="L33" s="368"/>
    </row>
    <row r="34" spans="1:12" ht="18" customHeight="1" thickBot="1" x14ac:dyDescent="0.25">
      <c r="A34" s="8"/>
      <c r="B34" s="440"/>
      <c r="C34" s="40" t="s">
        <v>17</v>
      </c>
      <c r="D34" s="318"/>
      <c r="E34" s="377"/>
      <c r="F34" s="377"/>
      <c r="G34" s="377"/>
      <c r="H34" s="377"/>
      <c r="I34" s="377"/>
      <c r="J34" s="377"/>
      <c r="K34" s="377"/>
      <c r="L34" s="378"/>
    </row>
    <row r="35" spans="1:12" ht="15.6" customHeight="1" x14ac:dyDescent="0.2">
      <c r="A35" s="8"/>
      <c r="B35" s="73"/>
      <c r="C35" s="31"/>
      <c r="D35" s="74"/>
      <c r="E35" s="118"/>
      <c r="F35" s="118"/>
      <c r="G35" s="118"/>
      <c r="H35" s="118"/>
      <c r="I35" s="118"/>
      <c r="J35" s="118"/>
      <c r="K35" s="118"/>
      <c r="L35" s="118"/>
    </row>
    <row r="36" spans="1:12" ht="15" customHeight="1" thickBot="1" x14ac:dyDescent="0.25">
      <c r="A36" s="8"/>
      <c r="C36" s="385" t="s">
        <v>169</v>
      </c>
      <c r="D36" s="119"/>
      <c r="F36" s="74"/>
      <c r="G36" s="74"/>
      <c r="H36" s="74"/>
      <c r="I36" s="74"/>
      <c r="J36" s="74"/>
      <c r="K36" s="74"/>
      <c r="L36" s="74"/>
    </row>
    <row r="37" spans="1:12" ht="15.75" customHeight="1" x14ac:dyDescent="0.25">
      <c r="A37" s="8"/>
      <c r="B37" s="386"/>
      <c r="C37" s="37" t="s">
        <v>322</v>
      </c>
      <c r="D37" s="312"/>
      <c r="E37" s="365"/>
      <c r="F37" s="365"/>
      <c r="G37" s="365"/>
      <c r="H37" s="365"/>
      <c r="I37" s="365"/>
      <c r="J37" s="365"/>
      <c r="K37" s="365"/>
      <c r="L37" s="366"/>
    </row>
    <row r="38" spans="1:12" ht="17.25" customHeight="1" x14ac:dyDescent="0.2">
      <c r="A38" s="8"/>
      <c r="B38" s="386"/>
      <c r="C38" s="36" t="s">
        <v>323</v>
      </c>
      <c r="D38" s="317"/>
      <c r="E38" s="367"/>
      <c r="F38" s="367"/>
      <c r="G38" s="367"/>
      <c r="H38" s="367"/>
      <c r="I38" s="367"/>
      <c r="J38" s="367"/>
      <c r="K38" s="367"/>
      <c r="L38" s="368"/>
    </row>
    <row r="39" spans="1:12" ht="17.25" customHeight="1" x14ac:dyDescent="0.2">
      <c r="B39" s="386"/>
      <c r="C39" s="36" t="s">
        <v>125</v>
      </c>
      <c r="D39" s="319"/>
      <c r="E39" s="367"/>
      <c r="F39" s="367"/>
      <c r="G39" s="367"/>
      <c r="H39" s="367"/>
      <c r="I39" s="367"/>
      <c r="J39" s="367"/>
      <c r="K39" s="367"/>
      <c r="L39" s="368"/>
    </row>
    <row r="40" spans="1:12" ht="15" customHeight="1" x14ac:dyDescent="0.2">
      <c r="B40" s="386"/>
      <c r="C40" s="256" t="s">
        <v>167</v>
      </c>
      <c r="D40" s="256"/>
      <c r="E40" s="256"/>
      <c r="F40" s="256"/>
      <c r="G40" s="256"/>
      <c r="H40" s="256"/>
      <c r="I40" s="256"/>
      <c r="J40" s="256"/>
      <c r="K40" s="256"/>
      <c r="L40" s="320"/>
    </row>
    <row r="41" spans="1:12" ht="15" customHeight="1" x14ac:dyDescent="0.2">
      <c r="B41" s="386"/>
      <c r="C41" s="36" t="s">
        <v>45</v>
      </c>
      <c r="D41" s="286"/>
      <c r="E41" s="100"/>
      <c r="F41" s="100"/>
      <c r="G41" s="100"/>
      <c r="H41" s="100"/>
      <c r="I41" s="100"/>
      <c r="J41" s="100"/>
      <c r="K41" s="100"/>
      <c r="L41" s="101"/>
    </row>
    <row r="42" spans="1:12" ht="15" customHeight="1" x14ac:dyDescent="0.2">
      <c r="B42" s="386"/>
      <c r="C42" s="36" t="s">
        <v>46</v>
      </c>
      <c r="D42" s="288"/>
      <c r="E42" s="100"/>
      <c r="F42" s="100"/>
      <c r="G42" s="100"/>
      <c r="H42" s="100"/>
      <c r="I42" s="100"/>
      <c r="J42" s="100"/>
      <c r="K42" s="100"/>
      <c r="L42" s="101"/>
    </row>
    <row r="43" spans="1:12" ht="15" customHeight="1" x14ac:dyDescent="0.2">
      <c r="B43" s="386"/>
      <c r="C43" s="36" t="s">
        <v>47</v>
      </c>
      <c r="D43" s="288"/>
      <c r="E43" s="100"/>
      <c r="F43" s="100"/>
      <c r="G43" s="100"/>
      <c r="H43" s="100"/>
      <c r="I43" s="100"/>
      <c r="J43" s="100"/>
      <c r="K43" s="100"/>
      <c r="L43" s="101"/>
    </row>
    <row r="44" spans="1:12" ht="15" customHeight="1" x14ac:dyDescent="0.2">
      <c r="B44" s="386"/>
      <c r="C44" s="36" t="s">
        <v>50</v>
      </c>
      <c r="D44" s="286"/>
      <c r="E44" s="100"/>
      <c r="F44" s="100"/>
      <c r="G44" s="100"/>
      <c r="H44" s="100"/>
      <c r="I44" s="100"/>
      <c r="J44" s="100"/>
      <c r="K44" s="100"/>
      <c r="L44" s="101"/>
    </row>
    <row r="45" spans="1:12" ht="15" customHeight="1" x14ac:dyDescent="0.2">
      <c r="B45" s="386"/>
      <c r="C45" s="36" t="s">
        <v>51</v>
      </c>
      <c r="D45" s="289"/>
      <c r="E45" s="100"/>
      <c r="F45" s="100"/>
      <c r="G45" s="100"/>
      <c r="H45" s="100"/>
      <c r="I45" s="100"/>
      <c r="J45" s="100"/>
      <c r="K45" s="100"/>
      <c r="L45" s="101"/>
    </row>
    <row r="46" spans="1:12" ht="15" customHeight="1" thickBot="1" x14ac:dyDescent="0.25">
      <c r="B46" s="386"/>
      <c r="C46" s="40" t="s">
        <v>52</v>
      </c>
      <c r="D46" s="287"/>
      <c r="E46" s="102"/>
      <c r="F46" s="102"/>
      <c r="G46" s="102"/>
      <c r="H46" s="102"/>
      <c r="I46" s="102"/>
      <c r="J46" s="102"/>
      <c r="K46" s="102"/>
      <c r="L46" s="103"/>
    </row>
    <row r="47" spans="1:12" ht="15" customHeight="1" x14ac:dyDescent="0.2">
      <c r="C47" s="3"/>
    </row>
    <row r="48" spans="1:12" ht="15" customHeight="1" thickBot="1" x14ac:dyDescent="0.3">
      <c r="C48" s="383" t="s">
        <v>335</v>
      </c>
      <c r="D48" s="74"/>
      <c r="E48" s="74"/>
    </row>
    <row r="49" spans="2:6" ht="15" customHeight="1" thickBot="1" x14ac:dyDescent="0.3">
      <c r="B49" s="387"/>
      <c r="C49" s="240" t="s">
        <v>168</v>
      </c>
      <c r="D49" s="64" t="s">
        <v>194</v>
      </c>
      <c r="E49" s="64" t="s">
        <v>336</v>
      </c>
      <c r="F49" s="64" t="s">
        <v>128</v>
      </c>
    </row>
    <row r="50" spans="2:6" ht="15" customHeight="1" thickBot="1" x14ac:dyDescent="0.25">
      <c r="B50" s="388"/>
      <c r="C50" s="239" t="s">
        <v>55</v>
      </c>
      <c r="D50" s="220"/>
      <c r="E50" s="221">
        <v>0</v>
      </c>
      <c r="F50" s="222">
        <v>0</v>
      </c>
    </row>
  </sheetData>
  <customSheetViews>
    <customSheetView guid="{970B8E8A-715C-4697-A75A-4898C319E5D0}" showGridLines="0" showRowCol="0" fitToPage="1" hiddenRows="1" showRuler="0" topLeftCell="A3">
      <selection activeCell="G29" sqref="G29"/>
      <pageMargins left="0.45" right="0.45" top="0.5" bottom="0.5" header="0.3" footer="0.3"/>
      <printOptions horizontalCentered="1"/>
      <pageSetup scale="53" fitToHeight="0" orientation="portrait" r:id="rId1"/>
      <headerFooter differentFirst="1">
        <oddFooter>Page &amp;P of &amp;N</oddFooter>
      </headerFooter>
    </customSheetView>
  </customSheetViews>
  <printOptions horizontalCentered="1"/>
  <pageMargins left="0.45" right="0.45" top="0.5" bottom="0.5" header="0.3" footer="0.3"/>
  <pageSetup scale="53" fitToHeight="0" orientation="portrait" r:id="rId2"/>
  <headerFooter differentFirst="1">
    <oddFooter>Page &amp;P of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51" r:id="rId5" name="Button 3">
              <controlPr defaultSize="0" print="0" autoFill="0" autoPict="0" macro="[0]!ThisWorkbook.RunSetup" altText="Run Setup">
                <anchor moveWithCells="1">
                  <from>
                    <xdr:col>9</xdr:col>
                    <xdr:colOff>137160</xdr:colOff>
                    <xdr:row>49</xdr:row>
                    <xdr:rowOff>114300</xdr:rowOff>
                  </from>
                  <to>
                    <xdr:col>11</xdr:col>
                    <xdr:colOff>480060</xdr:colOff>
                    <xdr:row>51</xdr:row>
                    <xdr:rowOff>152400</xdr:rowOff>
                  </to>
                </anchor>
              </controlPr>
            </control>
          </mc:Choice>
        </mc:AlternateContent>
        <mc:AlternateContent xmlns:mc="http://schemas.openxmlformats.org/markup-compatibility/2006">
          <mc:Choice Requires="x14">
            <control shapeId="2053" r:id="rId6" name="Check Box 5">
              <controlPr defaultSize="0" autoFill="0" autoLine="0" autoPict="0" altText="F&amp;A Checkbox">
                <anchor moveWithCells="1">
                  <from>
                    <xdr:col>3</xdr:col>
                    <xdr:colOff>152400</xdr:colOff>
                    <xdr:row>36</xdr:row>
                    <xdr:rowOff>7620</xdr:rowOff>
                  </from>
                  <to>
                    <xdr:col>3</xdr:col>
                    <xdr:colOff>381000</xdr:colOff>
                    <xdr:row>36</xdr:row>
                    <xdr:rowOff>175260</xdr:rowOff>
                  </to>
                </anchor>
              </controlPr>
            </control>
          </mc:Choice>
        </mc:AlternateContent>
        <mc:AlternateContent xmlns:mc="http://schemas.openxmlformats.org/markup-compatibility/2006">
          <mc:Choice Requires="x14">
            <control shapeId="2054" r:id="rId7" name="Check Box 6">
              <controlPr defaultSize="0" autoFill="0" autoLine="0" autoPict="0" altText="G&amp;A Checkbox">
                <anchor moveWithCells="1">
                  <from>
                    <xdr:col>3</xdr:col>
                    <xdr:colOff>152400</xdr:colOff>
                    <xdr:row>37</xdr:row>
                    <xdr:rowOff>0</xdr:rowOff>
                  </from>
                  <to>
                    <xdr:col>3</xdr:col>
                    <xdr:colOff>381000</xdr:colOff>
                    <xdr:row>38</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ltText="Other Checkbox">
                <anchor moveWithCells="1">
                  <from>
                    <xdr:col>3</xdr:col>
                    <xdr:colOff>152400</xdr:colOff>
                    <xdr:row>38</xdr:row>
                    <xdr:rowOff>0</xdr:rowOff>
                  </from>
                  <to>
                    <xdr:col>3</xdr:col>
                    <xdr:colOff>381000</xdr:colOff>
                    <xdr:row>39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State!$A$1:$A$58</xm:f>
          </x14:formula1>
          <xm:sqref>D10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sheetPr>
  <dimension ref="A1:M41"/>
  <sheetViews>
    <sheetView showGridLines="0" showRuler="0" zoomScaleNormal="100" zoomScaleSheetLayoutView="90" workbookViewId="0">
      <selection activeCell="A2" sqref="A2"/>
    </sheetView>
  </sheetViews>
  <sheetFormatPr defaultRowHeight="15" customHeight="1" outlineLevelRow="1" outlineLevelCol="1" x14ac:dyDescent="0.2"/>
  <cols>
    <col min="1" max="1" width="3.625" customWidth="1"/>
    <col min="2" max="2" width="4" customWidth="1"/>
    <col min="3" max="3" width="49.625" customWidth="1"/>
    <col min="4" max="4" width="15.75" customWidth="1" outlineLevel="1"/>
    <col min="5" max="5" width="18.375" customWidth="1" outlineLevel="1"/>
    <col min="6" max="6" width="16.875" customWidth="1" outlineLevel="1"/>
    <col min="7" max="7" width="24.75" customWidth="1"/>
    <col min="8" max="8" width="11" customWidth="1"/>
    <col min="9" max="9" width="17.25" customWidth="1"/>
    <col min="10" max="10" width="17.875" customWidth="1"/>
    <col min="12" max="12" width="21.875" bestFit="1" customWidth="1"/>
    <col min="13" max="13" width="5.125" customWidth="1"/>
  </cols>
  <sheetData>
    <row r="1" spans="1:13" ht="7.5" customHeight="1" x14ac:dyDescent="0.2">
      <c r="A1" s="1"/>
      <c r="B1" s="1"/>
      <c r="C1" s="11"/>
      <c r="D1" s="1"/>
      <c r="E1" s="1"/>
      <c r="F1" s="1"/>
      <c r="G1" s="1"/>
      <c r="H1" s="1"/>
      <c r="I1" s="1"/>
      <c r="J1" s="1"/>
      <c r="K1" s="1"/>
    </row>
    <row r="2" spans="1:13" ht="34.799999999999997" x14ac:dyDescent="0.2">
      <c r="A2" s="19"/>
      <c r="B2" s="281" t="str">
        <f>Instructions!B2</f>
        <v>NSF Major Facility Financial Data Collection Tool</v>
      </c>
      <c r="C2" s="281"/>
      <c r="D2" s="87"/>
      <c r="E2" s="42"/>
      <c r="F2" s="42"/>
    </row>
    <row r="3" spans="1:13" ht="27" customHeight="1" x14ac:dyDescent="0.2">
      <c r="A3" s="19"/>
      <c r="B3" s="297" t="s">
        <v>163</v>
      </c>
      <c r="C3" s="87"/>
      <c r="D3" s="87"/>
      <c r="E3" s="80"/>
      <c r="F3" s="3"/>
      <c r="H3" s="3"/>
      <c r="L3" s="175" t="s">
        <v>205</v>
      </c>
      <c r="M3" s="175">
        <v>0</v>
      </c>
    </row>
    <row r="4" spans="1:13" ht="24.9" customHeight="1" x14ac:dyDescent="0.25">
      <c r="A4" s="19"/>
      <c r="B4" s="390" t="s">
        <v>143</v>
      </c>
      <c r="C4" s="254"/>
      <c r="D4" s="254"/>
      <c r="E4" s="80"/>
      <c r="F4" s="257" t="s">
        <v>23</v>
      </c>
      <c r="G4" s="172" t="s">
        <v>26</v>
      </c>
      <c r="I4" s="172"/>
    </row>
    <row r="5" spans="1:13" ht="24.9" customHeight="1" x14ac:dyDescent="0.3">
      <c r="A5" s="9" t="s">
        <v>0</v>
      </c>
      <c r="B5" s="9" t="s">
        <v>0</v>
      </c>
      <c r="C5" s="9" t="s">
        <v>0</v>
      </c>
      <c r="D5" s="9" t="s">
        <v>0</v>
      </c>
      <c r="E5" s="80"/>
      <c r="F5" s="255" t="s">
        <v>24</v>
      </c>
      <c r="G5" s="172" t="s">
        <v>165</v>
      </c>
      <c r="I5" s="172"/>
    </row>
    <row r="6" spans="1:13" ht="24.9" customHeight="1" x14ac:dyDescent="0.3">
      <c r="A6" s="9" t="s">
        <v>0</v>
      </c>
      <c r="B6" s="9" t="s">
        <v>0</v>
      </c>
      <c r="C6" s="9" t="s">
        <v>0</v>
      </c>
      <c r="D6" s="9" t="s">
        <v>0</v>
      </c>
      <c r="E6" s="80"/>
      <c r="F6" s="256" t="s">
        <v>25</v>
      </c>
      <c r="G6" s="172" t="s">
        <v>27</v>
      </c>
      <c r="I6" s="172"/>
    </row>
    <row r="7" spans="1:13" ht="24.75" customHeight="1" x14ac:dyDescent="0.3">
      <c r="A7" s="9" t="s">
        <v>0</v>
      </c>
      <c r="B7" s="9" t="s">
        <v>0</v>
      </c>
      <c r="C7" s="9" t="s">
        <v>0</v>
      </c>
      <c r="D7" s="9" t="s">
        <v>0</v>
      </c>
      <c r="E7" s="247"/>
      <c r="F7" s="170" t="s">
        <v>298</v>
      </c>
      <c r="G7" s="258">
        <f>Setup!D8</f>
        <v>0</v>
      </c>
      <c r="I7" s="262" t="s">
        <v>206</v>
      </c>
      <c r="J7" s="245" t="str">
        <f>Setup!D23</f>
        <v>Enter the first day of the funding (project) year being reported in a MM/DD/YYYY format.</v>
      </c>
    </row>
    <row r="8" spans="1:13" ht="24.9" customHeight="1" x14ac:dyDescent="0.2">
      <c r="A8" s="8"/>
      <c r="B8" s="285"/>
      <c r="C8" s="285"/>
      <c r="D8" s="285"/>
      <c r="E8" s="247"/>
      <c r="F8" s="170" t="s">
        <v>299</v>
      </c>
      <c r="G8" s="242">
        <f>Setup!D17</f>
        <v>0</v>
      </c>
      <c r="I8" s="262" t="s">
        <v>207</v>
      </c>
      <c r="J8" s="246" t="str">
        <f>Setup!D24</f>
        <v>Enter the last day of the funding (project) year being reported in a MM/DD/YYYY format.</v>
      </c>
    </row>
    <row r="9" spans="1:13" ht="11.25" customHeight="1" x14ac:dyDescent="0.2">
      <c r="A9" s="8"/>
      <c r="B9" s="139"/>
      <c r="C9" s="139"/>
      <c r="D9" s="139"/>
      <c r="E9" s="139"/>
      <c r="F9" s="139"/>
      <c r="G9" s="139"/>
      <c r="H9" s="167"/>
      <c r="I9" s="167"/>
    </row>
    <row r="10" spans="1:13" ht="11.25" customHeight="1" x14ac:dyDescent="0.2">
      <c r="G10" s="139"/>
      <c r="H10" s="139"/>
      <c r="I10" s="139"/>
    </row>
    <row r="11" spans="1:13" s="5" customFormat="1" ht="12.75" customHeight="1" x14ac:dyDescent="0.2">
      <c r="B11" s="127"/>
      <c r="C11" s="127"/>
      <c r="D11" s="127"/>
      <c r="E11" s="127"/>
      <c r="F11" s="127"/>
      <c r="G11" s="127"/>
      <c r="H11" s="127"/>
      <c r="I11" s="127"/>
    </row>
    <row r="12" spans="1:13" s="5" customFormat="1" ht="12.6" customHeight="1" x14ac:dyDescent="0.25">
      <c r="C12" s="194" t="s">
        <v>138</v>
      </c>
      <c r="D12" s="166"/>
      <c r="E12" s="166"/>
      <c r="F12" s="166"/>
      <c r="G12" s="166"/>
    </row>
    <row r="13" spans="1:13" s="5" customFormat="1" ht="22.95" customHeight="1" x14ac:dyDescent="0.25">
      <c r="C13" s="194" t="s">
        <v>139</v>
      </c>
      <c r="D13" s="13"/>
      <c r="E13" s="13"/>
      <c r="F13" s="13"/>
      <c r="G13" s="13"/>
    </row>
    <row r="14" spans="1:13" ht="24" x14ac:dyDescent="0.25">
      <c r="B14" s="227"/>
      <c r="C14" s="391" t="s">
        <v>443</v>
      </c>
      <c r="D14" s="13" t="s">
        <v>11</v>
      </c>
      <c r="E14" s="13" t="s">
        <v>200</v>
      </c>
      <c r="F14" s="13" t="s">
        <v>134</v>
      </c>
      <c r="G14" s="13" t="s">
        <v>34</v>
      </c>
    </row>
    <row r="15" spans="1:13" ht="15" customHeight="1" outlineLevel="1" x14ac:dyDescent="0.2">
      <c r="A15" s="8"/>
      <c r="B15" s="456"/>
      <c r="C15" s="229" t="s">
        <v>453</v>
      </c>
      <c r="D15" s="50">
        <v>0</v>
      </c>
      <c r="E15" s="50">
        <v>0</v>
      </c>
      <c r="F15" s="70">
        <f>D15+E15</f>
        <v>0</v>
      </c>
      <c r="G15" s="458"/>
    </row>
    <row r="16" spans="1:13" ht="15" customHeight="1" outlineLevel="1" x14ac:dyDescent="0.2">
      <c r="A16" s="8"/>
      <c r="B16" s="457"/>
      <c r="C16" s="230" t="s">
        <v>454</v>
      </c>
      <c r="D16" s="50">
        <v>0</v>
      </c>
      <c r="E16" s="50">
        <v>0</v>
      </c>
      <c r="F16" s="70">
        <f t="shared" ref="F16:F34" si="0">D16+E16</f>
        <v>0</v>
      </c>
      <c r="G16" s="458"/>
    </row>
    <row r="17" spans="1:8" ht="15" customHeight="1" x14ac:dyDescent="0.2">
      <c r="A17" s="8"/>
      <c r="B17" s="457"/>
      <c r="C17" s="231" t="s">
        <v>455</v>
      </c>
      <c r="D17" s="67">
        <f>SUM(D15:D16)</f>
        <v>0</v>
      </c>
      <c r="E17" s="67">
        <f>SUM(E15:E16)</f>
        <v>0</v>
      </c>
      <c r="F17" s="70">
        <f t="shared" si="0"/>
        <v>0</v>
      </c>
      <c r="G17" s="459"/>
      <c r="H17" s="22"/>
    </row>
    <row r="18" spans="1:8" ht="15" customHeight="1" outlineLevel="1" x14ac:dyDescent="0.2">
      <c r="A18" s="8"/>
      <c r="B18" s="457"/>
      <c r="C18" s="232" t="s">
        <v>456</v>
      </c>
      <c r="D18" s="50">
        <v>0</v>
      </c>
      <c r="E18" s="50">
        <v>0</v>
      </c>
      <c r="F18" s="70">
        <f t="shared" si="0"/>
        <v>0</v>
      </c>
      <c r="G18" s="460"/>
      <c r="H18" s="22"/>
    </row>
    <row r="19" spans="1:8" ht="15" customHeight="1" x14ac:dyDescent="0.2">
      <c r="A19" s="8"/>
      <c r="B19" s="457"/>
      <c r="C19" s="71" t="s">
        <v>457</v>
      </c>
      <c r="D19" s="67">
        <f>SUM(D17:D18)</f>
        <v>0</v>
      </c>
      <c r="E19" s="67">
        <f>SUM(E17:E18)</f>
        <v>0</v>
      </c>
      <c r="F19" s="70">
        <f t="shared" si="0"/>
        <v>0</v>
      </c>
      <c r="G19" s="459"/>
      <c r="H19" s="22"/>
    </row>
    <row r="20" spans="1:8" ht="15" customHeight="1" outlineLevel="1" x14ac:dyDescent="0.2">
      <c r="A20" s="8"/>
      <c r="B20" s="457"/>
      <c r="C20" s="233" t="s">
        <v>458</v>
      </c>
      <c r="D20" s="50">
        <v>0</v>
      </c>
      <c r="E20" s="50">
        <v>0</v>
      </c>
      <c r="F20" s="70">
        <f t="shared" si="0"/>
        <v>0</v>
      </c>
      <c r="G20" s="458"/>
      <c r="H20" s="22"/>
    </row>
    <row r="21" spans="1:8" ht="15" customHeight="1" outlineLevel="1" x14ac:dyDescent="0.2">
      <c r="A21" s="8"/>
      <c r="B21" s="457"/>
      <c r="C21" s="234" t="s">
        <v>459</v>
      </c>
      <c r="D21" s="50">
        <v>0</v>
      </c>
      <c r="E21" s="50">
        <v>0</v>
      </c>
      <c r="F21" s="70">
        <f t="shared" si="0"/>
        <v>0</v>
      </c>
      <c r="G21" s="458"/>
      <c r="H21" s="22"/>
    </row>
    <row r="22" spans="1:8" ht="15" customHeight="1" outlineLevel="1" x14ac:dyDescent="0.2">
      <c r="A22" s="8"/>
      <c r="B22" s="457"/>
      <c r="C22" s="228" t="s">
        <v>460</v>
      </c>
      <c r="D22" s="50">
        <v>0</v>
      </c>
      <c r="E22" s="50">
        <v>0</v>
      </c>
      <c r="F22" s="70">
        <f t="shared" si="0"/>
        <v>0</v>
      </c>
      <c r="G22" s="458"/>
      <c r="H22" s="22"/>
    </row>
    <row r="23" spans="1:8" ht="15" customHeight="1" outlineLevel="1" x14ac:dyDescent="0.2">
      <c r="A23" s="8"/>
      <c r="B23" s="392"/>
      <c r="C23" s="174" t="s">
        <v>461</v>
      </c>
      <c r="D23" s="50">
        <v>0</v>
      </c>
      <c r="E23" s="50">
        <v>0</v>
      </c>
      <c r="F23" s="70">
        <f t="shared" si="0"/>
        <v>0</v>
      </c>
      <c r="G23" s="458"/>
      <c r="H23" s="22"/>
    </row>
    <row r="24" spans="1:8" ht="15" customHeight="1" outlineLevel="1" x14ac:dyDescent="0.2">
      <c r="A24" s="8"/>
      <c r="B24" s="392"/>
      <c r="C24" s="55" t="s">
        <v>462</v>
      </c>
      <c r="D24" s="50">
        <v>0</v>
      </c>
      <c r="E24" s="50">
        <v>0</v>
      </c>
      <c r="F24" s="70">
        <f t="shared" si="0"/>
        <v>0</v>
      </c>
      <c r="G24" s="458"/>
    </row>
    <row r="25" spans="1:8" ht="15" customHeight="1" outlineLevel="1" x14ac:dyDescent="0.2">
      <c r="A25" s="8"/>
      <c r="B25" s="392"/>
      <c r="C25" s="55" t="s">
        <v>463</v>
      </c>
      <c r="D25" s="50">
        <v>0</v>
      </c>
      <c r="E25" s="50">
        <v>0</v>
      </c>
      <c r="F25" s="70">
        <f t="shared" si="0"/>
        <v>0</v>
      </c>
      <c r="G25" s="458"/>
      <c r="H25" s="22"/>
    </row>
    <row r="26" spans="1:8" ht="15" customHeight="1" outlineLevel="1" x14ac:dyDescent="0.2">
      <c r="A26" s="8"/>
      <c r="B26" s="392"/>
      <c r="C26" s="55" t="s">
        <v>464</v>
      </c>
      <c r="D26" s="50">
        <v>0</v>
      </c>
      <c r="E26" s="50">
        <v>0</v>
      </c>
      <c r="F26" s="70">
        <f t="shared" si="0"/>
        <v>0</v>
      </c>
      <c r="G26" s="458"/>
      <c r="H26" s="22"/>
    </row>
    <row r="27" spans="1:8" ht="15" customHeight="1" outlineLevel="1" x14ac:dyDescent="0.2">
      <c r="A27" s="8"/>
      <c r="B27" s="392"/>
      <c r="C27" s="55" t="s">
        <v>465</v>
      </c>
      <c r="D27" s="50">
        <v>0</v>
      </c>
      <c r="E27" s="50">
        <v>0</v>
      </c>
      <c r="F27" s="70">
        <f t="shared" si="0"/>
        <v>0</v>
      </c>
      <c r="G27" s="458"/>
      <c r="H27" s="22"/>
    </row>
    <row r="28" spans="1:8" ht="15" customHeight="1" outlineLevel="1" x14ac:dyDescent="0.2">
      <c r="A28" s="8"/>
      <c r="B28" s="392"/>
      <c r="C28" s="55" t="s">
        <v>466</v>
      </c>
      <c r="D28" s="50">
        <v>0</v>
      </c>
      <c r="E28" s="50">
        <v>0</v>
      </c>
      <c r="F28" s="70">
        <f t="shared" si="0"/>
        <v>0</v>
      </c>
      <c r="G28" s="458"/>
      <c r="H28" s="22"/>
    </row>
    <row r="29" spans="1:8" ht="15" customHeight="1" outlineLevel="1" x14ac:dyDescent="0.2">
      <c r="A29" s="8"/>
      <c r="B29" s="392"/>
      <c r="C29" s="71" t="s">
        <v>467</v>
      </c>
      <c r="D29" s="67">
        <f>SUM(D23:D28)</f>
        <v>0</v>
      </c>
      <c r="E29" s="67">
        <f>SUM(E23:E28)</f>
        <v>0</v>
      </c>
      <c r="F29" s="70">
        <f t="shared" si="0"/>
        <v>0</v>
      </c>
      <c r="G29" s="458"/>
      <c r="H29" s="22"/>
    </row>
    <row r="30" spans="1:8" ht="15" customHeight="1" x14ac:dyDescent="0.2">
      <c r="A30" s="8"/>
      <c r="B30" s="392"/>
      <c r="C30" s="71" t="s">
        <v>473</v>
      </c>
      <c r="D30" s="67">
        <f>SUM(D19:D28)</f>
        <v>0</v>
      </c>
      <c r="E30" s="67">
        <f>SUM(E19:E28)</f>
        <v>0</v>
      </c>
      <c r="F30" s="70">
        <f t="shared" si="0"/>
        <v>0</v>
      </c>
      <c r="G30" s="459"/>
      <c r="H30" s="22"/>
    </row>
    <row r="31" spans="1:8" ht="15" customHeight="1" x14ac:dyDescent="0.2">
      <c r="A31" s="8"/>
      <c r="B31" s="392"/>
      <c r="C31" s="56" t="s">
        <v>324</v>
      </c>
      <c r="D31" s="50">
        <v>0</v>
      </c>
      <c r="E31" s="50">
        <v>0</v>
      </c>
      <c r="F31" s="70">
        <f t="shared" si="0"/>
        <v>0</v>
      </c>
      <c r="G31" s="459"/>
      <c r="H31" s="22"/>
    </row>
    <row r="32" spans="1:8" ht="15" customHeight="1" x14ac:dyDescent="0.2">
      <c r="A32" s="8"/>
      <c r="B32" s="392"/>
      <c r="C32" s="56" t="s">
        <v>325</v>
      </c>
      <c r="D32" s="50">
        <v>0</v>
      </c>
      <c r="E32" s="50">
        <v>0</v>
      </c>
      <c r="F32" s="70">
        <f t="shared" si="0"/>
        <v>0</v>
      </c>
      <c r="G32" s="459"/>
      <c r="H32" s="22"/>
    </row>
    <row r="33" spans="1:8" ht="15" customHeight="1" x14ac:dyDescent="0.2">
      <c r="A33" s="8"/>
      <c r="B33" s="392"/>
      <c r="C33" s="203" t="s">
        <v>49</v>
      </c>
      <c r="D33" s="50">
        <v>0</v>
      </c>
      <c r="E33" s="50">
        <v>0</v>
      </c>
      <c r="F33" s="70">
        <f t="shared" si="0"/>
        <v>0</v>
      </c>
      <c r="G33" s="459"/>
    </row>
    <row r="34" spans="1:8" ht="15" customHeight="1" x14ac:dyDescent="0.2">
      <c r="A34" s="8"/>
      <c r="B34" s="392"/>
      <c r="C34" s="226" t="s">
        <v>468</v>
      </c>
      <c r="D34" s="68">
        <f>SUM(D31:D33)</f>
        <v>0</v>
      </c>
      <c r="E34" s="68">
        <f>SUM(E31:E33)</f>
        <v>0</v>
      </c>
      <c r="F34" s="70">
        <f t="shared" si="0"/>
        <v>0</v>
      </c>
      <c r="G34" s="459"/>
      <c r="H34" s="22"/>
    </row>
    <row r="35" spans="1:8" ht="15" customHeight="1" x14ac:dyDescent="0.2">
      <c r="A35" s="8"/>
      <c r="B35" s="392"/>
      <c r="C35" s="226" t="s">
        <v>472</v>
      </c>
      <c r="D35" s="68">
        <f t="shared" ref="D35:E35" si="1">SUM(D30,D34)</f>
        <v>0</v>
      </c>
      <c r="E35" s="68">
        <f t="shared" si="1"/>
        <v>0</v>
      </c>
      <c r="F35" s="68">
        <f>SUM(F30,F34)</f>
        <v>0</v>
      </c>
      <c r="G35" s="459"/>
    </row>
    <row r="36" spans="1:8" ht="12" customHeight="1" x14ac:dyDescent="0.2">
      <c r="B36" s="392"/>
      <c r="C36" s="203" t="s">
        <v>469</v>
      </c>
      <c r="D36" s="50">
        <v>0</v>
      </c>
      <c r="E36" s="50">
        <v>0</v>
      </c>
      <c r="F36" s="70">
        <f t="shared" ref="F36" si="2">D36+E36</f>
        <v>0</v>
      </c>
      <c r="G36" s="459"/>
    </row>
    <row r="37" spans="1:8" ht="12" customHeight="1" x14ac:dyDescent="0.2"/>
    <row r="38" spans="1:8" ht="12" customHeight="1" x14ac:dyDescent="0.2"/>
    <row r="39" spans="1:8" ht="12" customHeight="1" x14ac:dyDescent="0.2"/>
    <row r="40" spans="1:8" ht="17.25" customHeight="1" x14ac:dyDescent="0.2"/>
    <row r="41" spans="1:8" ht="94.5" customHeight="1" x14ac:dyDescent="0.2">
      <c r="A41" s="8"/>
    </row>
  </sheetData>
  <customSheetViews>
    <customSheetView guid="{970B8E8A-715C-4697-A75A-4898C319E5D0}" showGridLines="0" showRowCol="0" showRuler="0" topLeftCell="A16">
      <selection activeCell="J25" sqref="J25"/>
      <pageMargins left="0.45" right="0.45" top="0.5" bottom="0.5" header="0.3" footer="0.3"/>
      <printOptions horizontalCentered="1"/>
      <pageSetup scale="63" fitToHeight="0" orientation="landscape" r:id="rId1"/>
      <headerFooter differentFirst="1">
        <oddFooter>Page &amp;P of &amp;N</oddFooter>
      </headerFooter>
    </customSheetView>
  </customSheetViews>
  <printOptions horizontalCentered="1"/>
  <pageMargins left="0.45" right="0.45" top="0.5" bottom="0.5" header="0.3" footer="0.3"/>
  <pageSetup scale="63" fitToHeight="0" orientation="landscape" r:id="rId2"/>
  <headerFooter differentFirst="1">
    <oddFooter>Page &amp;P of &amp;N</oddFooter>
  </headerFooter>
  <ignoredErrors>
    <ignoredError sqref="D29:E29" formulaRange="1"/>
  </ignoredErrors>
  <drawing r:id="rId3"/>
  <legacyDrawing r:id="rId4"/>
  <mc:AlternateContent xmlns:mc="http://schemas.openxmlformats.org/markup-compatibility/2006">
    <mc:Choice Requires="x14">
      <controls>
        <mc:AlternateContent xmlns:mc="http://schemas.openxmlformats.org/markup-compatibility/2006">
          <mc:Choice Requires="x14">
            <control shapeId="4097" r:id="rId5" name="Button 1">
              <controlPr defaultSize="0" print="0" autoFill="0" autoPict="0" macro="[0]!ThisWorkbook.AddCSA_CSAcostworksheet">
                <anchor moveWithCells="1" sizeWithCells="1">
                  <from>
                    <xdr:col>7</xdr:col>
                    <xdr:colOff>38100</xdr:colOff>
                    <xdr:row>1</xdr:row>
                    <xdr:rowOff>38100</xdr:rowOff>
                  </from>
                  <to>
                    <xdr:col>8</xdr:col>
                    <xdr:colOff>693420</xdr:colOff>
                    <xdr:row>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CSAType!$A$1:$A$3</xm:f>
          </x14:formula1>
          <xm:sqref>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4"/>
  </sheetPr>
  <dimension ref="A1:Q419"/>
  <sheetViews>
    <sheetView showGridLines="0" showRuler="0" zoomScaleNormal="100" zoomScaleSheetLayoutView="90" workbookViewId="0">
      <selection activeCell="F12" sqref="F12"/>
    </sheetView>
  </sheetViews>
  <sheetFormatPr defaultRowHeight="15" customHeight="1" outlineLevelRow="1" outlineLevelCol="1" x14ac:dyDescent="0.2"/>
  <cols>
    <col min="1" max="1" width="3.625" customWidth="1"/>
    <col min="2" max="2" width="4" customWidth="1"/>
    <col min="3" max="3" width="48.875" customWidth="1"/>
    <col min="4" max="4" width="17.375" style="3" customWidth="1" outlineLevel="1"/>
    <col min="5" max="5" width="18.75" customWidth="1" outlineLevel="1"/>
    <col min="6" max="6" width="17.25" customWidth="1" outlineLevel="1"/>
    <col min="7" max="7" width="19.375" customWidth="1" outlineLevel="1"/>
    <col min="8" max="8" width="16.75" customWidth="1" outlineLevel="1"/>
    <col min="9" max="9" width="18" style="32" customWidth="1"/>
    <col min="10" max="10" width="17.375" customWidth="1" outlineLevel="1"/>
    <col min="11" max="11" width="19" customWidth="1" outlineLevel="1"/>
    <col min="12" max="12" width="18.875" customWidth="1" outlineLevel="1"/>
    <col min="13" max="13" width="20.125" customWidth="1" outlineLevel="1"/>
    <col min="14" max="14" width="20.875" customWidth="1" outlineLevel="1"/>
    <col min="17" max="17" width="25.75" customWidth="1"/>
  </cols>
  <sheetData>
    <row r="1" spans="1:17" ht="7.5" customHeight="1" x14ac:dyDescent="0.2">
      <c r="A1" s="1"/>
      <c r="B1" s="1"/>
      <c r="C1" s="11"/>
      <c r="D1" s="2"/>
      <c r="E1" s="1"/>
      <c r="F1" s="1"/>
      <c r="G1" s="1"/>
      <c r="H1" s="1"/>
      <c r="I1" s="1"/>
      <c r="J1" s="1"/>
      <c r="K1" s="1"/>
      <c r="L1" s="1"/>
      <c r="M1" s="1"/>
      <c r="N1" s="1"/>
    </row>
    <row r="2" spans="1:17" ht="34.799999999999997" x14ac:dyDescent="0.2">
      <c r="A2" s="19"/>
      <c r="B2" s="281" t="str">
        <f>Instructions!B2</f>
        <v>NSF Major Facility Financial Data Collection Tool</v>
      </c>
      <c r="C2" s="281"/>
      <c r="D2" s="281"/>
      <c r="E2" s="81"/>
      <c r="F2" s="81"/>
    </row>
    <row r="3" spans="1:17" ht="27" customHeight="1" x14ac:dyDescent="0.2">
      <c r="A3" s="19"/>
      <c r="B3" s="296" t="s">
        <v>162</v>
      </c>
      <c r="C3" s="81"/>
      <c r="D3" s="81"/>
      <c r="E3" s="81"/>
      <c r="F3" s="81"/>
      <c r="G3" s="80"/>
      <c r="H3" s="34"/>
      <c r="I3" s="34"/>
    </row>
    <row r="4" spans="1:17" ht="24.9" customHeight="1" x14ac:dyDescent="0.25">
      <c r="A4" s="19"/>
      <c r="B4" s="390" t="s">
        <v>143</v>
      </c>
      <c r="C4" s="254"/>
      <c r="D4" s="254"/>
      <c r="E4" s="80"/>
      <c r="F4" s="257" t="s">
        <v>23</v>
      </c>
      <c r="G4" s="172" t="s">
        <v>26</v>
      </c>
      <c r="H4" s="172"/>
      <c r="I4" s="172"/>
    </row>
    <row r="5" spans="1:17" ht="24.9" customHeight="1" x14ac:dyDescent="0.3">
      <c r="A5" s="9" t="s">
        <v>0</v>
      </c>
      <c r="B5" s="9" t="s">
        <v>0</v>
      </c>
      <c r="C5" s="9" t="s">
        <v>0</v>
      </c>
      <c r="D5" s="9" t="s">
        <v>0</v>
      </c>
      <c r="E5" s="80"/>
      <c r="F5" s="255" t="s">
        <v>24</v>
      </c>
      <c r="G5" s="172" t="s">
        <v>165</v>
      </c>
      <c r="H5" s="172"/>
      <c r="I5" s="172"/>
      <c r="Q5" s="175" t="s">
        <v>205</v>
      </c>
    </row>
    <row r="6" spans="1:17" ht="24.9" customHeight="1" x14ac:dyDescent="0.3">
      <c r="A6" s="9"/>
      <c r="B6" s="9"/>
      <c r="C6" s="9"/>
      <c r="D6" s="9"/>
      <c r="E6" s="80"/>
      <c r="F6" s="256" t="s">
        <v>25</v>
      </c>
      <c r="G6" s="172" t="s">
        <v>27</v>
      </c>
      <c r="H6" s="172"/>
      <c r="I6" s="172"/>
    </row>
    <row r="7" spans="1:17" ht="24.9" customHeight="1" x14ac:dyDescent="0.2">
      <c r="A7" s="168"/>
      <c r="B7" s="168"/>
      <c r="C7" s="168"/>
      <c r="D7" s="168"/>
      <c r="E7" s="247"/>
      <c r="F7" s="170" t="s">
        <v>298</v>
      </c>
      <c r="G7" s="258">
        <f>Setup!D8</f>
        <v>0</v>
      </c>
      <c r="H7" s="258"/>
      <c r="I7" s="170" t="s">
        <v>206</v>
      </c>
      <c r="J7" s="245" t="str">
        <f>Setup!D23</f>
        <v>Enter the first day of the funding (project) year being reported in a MM/DD/YYYY format.</v>
      </c>
    </row>
    <row r="8" spans="1:17" s="5" customFormat="1" ht="24.9" customHeight="1" x14ac:dyDescent="0.2">
      <c r="E8" s="247"/>
      <c r="F8" s="170" t="s">
        <v>300</v>
      </c>
      <c r="G8" s="258">
        <f>Setup!D17</f>
        <v>0</v>
      </c>
      <c r="H8" s="258"/>
      <c r="I8" s="170" t="s">
        <v>207</v>
      </c>
      <c r="J8" s="246" t="str">
        <f>Setup!D24</f>
        <v>Enter the last day of the funding (project) year being reported in a MM/DD/YYYY format.</v>
      </c>
    </row>
    <row r="9" spans="1:17" s="5" customFormat="1" ht="10.5" customHeight="1" x14ac:dyDescent="0.25">
      <c r="D9" s="6"/>
      <c r="E9" s="7"/>
      <c r="F9" s="7"/>
      <c r="G9" s="128"/>
      <c r="H9" s="129"/>
      <c r="I9" s="129"/>
    </row>
    <row r="10" spans="1:17" s="5" customFormat="1" ht="28.5" customHeight="1" x14ac:dyDescent="0.25">
      <c r="D10" s="6"/>
      <c r="E10" s="83"/>
      <c r="F10" s="83"/>
      <c r="G10" s="83"/>
      <c r="H10" s="7"/>
      <c r="I10" s="160"/>
    </row>
    <row r="11" spans="1:17" s="5" customFormat="1" ht="27.75" customHeight="1" x14ac:dyDescent="0.25">
      <c r="C11" s="4"/>
      <c r="D11" s="446" t="s">
        <v>148</v>
      </c>
      <c r="E11" s="321"/>
      <c r="F11" s="321"/>
      <c r="G11" s="321"/>
      <c r="H11" s="7"/>
      <c r="I11" s="160"/>
    </row>
    <row r="12" spans="1:17" s="5" customFormat="1" ht="12" x14ac:dyDescent="0.2">
      <c r="D12" s="442"/>
      <c r="E12" s="442"/>
      <c r="F12" s="442"/>
      <c r="G12" s="442"/>
      <c r="H12" s="442"/>
      <c r="I12" s="443"/>
      <c r="J12" s="442"/>
      <c r="K12" s="442"/>
      <c r="L12" s="442"/>
      <c r="M12" s="442"/>
      <c r="N12" s="442"/>
    </row>
    <row r="13" spans="1:17" s="5" customFormat="1" ht="33.75" customHeight="1" x14ac:dyDescent="0.2">
      <c r="C13" s="193" t="s">
        <v>138</v>
      </c>
      <c r="D13" s="322" t="s">
        <v>302</v>
      </c>
      <c r="E13" s="323"/>
      <c r="F13" s="323"/>
      <c r="G13" s="323"/>
      <c r="H13" s="441"/>
      <c r="I13" s="161"/>
      <c r="J13" s="431" t="s">
        <v>328</v>
      </c>
      <c r="K13" s="323"/>
      <c r="L13" s="323"/>
      <c r="M13" s="323"/>
      <c r="N13" s="324"/>
    </row>
    <row r="14" spans="1:17" ht="32.4" customHeight="1" thickBot="1" x14ac:dyDescent="0.25">
      <c r="C14" s="193" t="s">
        <v>142</v>
      </c>
      <c r="D14" s="299" t="s">
        <v>214</v>
      </c>
      <c r="E14" s="300" t="s">
        <v>134</v>
      </c>
      <c r="F14" s="300" t="s">
        <v>202</v>
      </c>
      <c r="G14" s="300" t="s">
        <v>203</v>
      </c>
      <c r="H14" s="300" t="s">
        <v>204</v>
      </c>
      <c r="I14" s="161"/>
      <c r="J14" s="444" t="s">
        <v>214</v>
      </c>
      <c r="K14" s="300" t="s">
        <v>134</v>
      </c>
      <c r="L14" s="300" t="s">
        <v>202</v>
      </c>
      <c r="M14" s="300" t="s">
        <v>203</v>
      </c>
      <c r="N14" s="300" t="s">
        <v>204</v>
      </c>
    </row>
    <row r="15" spans="1:17" ht="15" customHeight="1" outlineLevel="1" x14ac:dyDescent="0.2">
      <c r="A15" s="8"/>
      <c r="B15" s="145"/>
      <c r="C15" s="150" t="s">
        <v>453</v>
      </c>
      <c r="D15" s="146">
        <v>0</v>
      </c>
      <c r="E15" s="147">
        <v>0</v>
      </c>
      <c r="F15" s="197">
        <v>0</v>
      </c>
      <c r="G15" s="196">
        <f>E15+F15</f>
        <v>0</v>
      </c>
      <c r="H15" s="202">
        <f>D15-G15</f>
        <v>0</v>
      </c>
      <c r="I15" s="445"/>
      <c r="J15" s="204">
        <v>0</v>
      </c>
      <c r="K15" s="205">
        <v>0</v>
      </c>
      <c r="L15" s="205">
        <v>0</v>
      </c>
      <c r="M15" s="206">
        <f>K15+L15</f>
        <v>0</v>
      </c>
      <c r="N15" s="207">
        <f>J15-M15</f>
        <v>0</v>
      </c>
      <c r="O15" s="208"/>
    </row>
    <row r="16" spans="1:17" ht="15" customHeight="1" outlineLevel="1" x14ac:dyDescent="0.2">
      <c r="A16" s="8"/>
      <c r="B16" s="148"/>
      <c r="C16" s="151" t="s">
        <v>454</v>
      </c>
      <c r="D16" s="75">
        <v>0</v>
      </c>
      <c r="E16" s="66">
        <v>0</v>
      </c>
      <c r="F16" s="143">
        <v>0</v>
      </c>
      <c r="G16" s="195">
        <f t="shared" ref="G16:G32" si="0">E16+F16</f>
        <v>0</v>
      </c>
      <c r="H16" s="195">
        <f t="shared" ref="H16:H32" si="1">D16-G16</f>
        <v>0</v>
      </c>
      <c r="I16" s="162"/>
      <c r="J16" s="75">
        <v>0</v>
      </c>
      <c r="K16" s="75">
        <v>0</v>
      </c>
      <c r="L16" s="75">
        <v>0</v>
      </c>
      <c r="M16" s="69">
        <f t="shared" ref="M16:M32" si="2">K16+L16</f>
        <v>0</v>
      </c>
      <c r="N16" s="209">
        <f t="shared" ref="N16:N32" si="3">J16-M16</f>
        <v>0</v>
      </c>
      <c r="O16" s="208"/>
    </row>
    <row r="17" spans="1:15" ht="15" customHeight="1" x14ac:dyDescent="0.2">
      <c r="A17" s="8"/>
      <c r="B17" s="148"/>
      <c r="C17" s="152" t="s">
        <v>455</v>
      </c>
      <c r="D17" s="51">
        <f>SUM(D15:D16)</f>
        <v>0</v>
      </c>
      <c r="E17" s="69">
        <f>SUM(E15:E16)</f>
        <v>0</v>
      </c>
      <c r="F17" s="144">
        <f>SUM(F15:F16)</f>
        <v>0</v>
      </c>
      <c r="G17" s="195">
        <f t="shared" si="0"/>
        <v>0</v>
      </c>
      <c r="H17" s="195">
        <f t="shared" si="1"/>
        <v>0</v>
      </c>
      <c r="I17" s="162"/>
      <c r="J17" s="51">
        <f>SUM(J15:J16)</f>
        <v>0</v>
      </c>
      <c r="K17" s="69">
        <f>SUM(K15:K16)</f>
        <v>0</v>
      </c>
      <c r="L17" s="51">
        <f>SUM(L15:L16)</f>
        <v>0</v>
      </c>
      <c r="M17" s="69">
        <f t="shared" si="2"/>
        <v>0</v>
      </c>
      <c r="N17" s="209">
        <f t="shared" si="3"/>
        <v>0</v>
      </c>
      <c r="O17" s="208"/>
    </row>
    <row r="18" spans="1:15" ht="15" customHeight="1" outlineLevel="1" x14ac:dyDescent="0.2">
      <c r="A18" s="8"/>
      <c r="B18" s="148"/>
      <c r="C18" s="151" t="s">
        <v>456</v>
      </c>
      <c r="D18" s="75">
        <v>0</v>
      </c>
      <c r="E18" s="66">
        <v>0</v>
      </c>
      <c r="F18" s="143">
        <v>0</v>
      </c>
      <c r="G18" s="195">
        <f t="shared" si="0"/>
        <v>0</v>
      </c>
      <c r="H18" s="195">
        <f t="shared" si="1"/>
        <v>0</v>
      </c>
      <c r="I18" s="162"/>
      <c r="J18" s="75">
        <v>0</v>
      </c>
      <c r="K18" s="75">
        <v>0</v>
      </c>
      <c r="L18" s="75">
        <v>0</v>
      </c>
      <c r="M18" s="69">
        <f t="shared" si="2"/>
        <v>0</v>
      </c>
      <c r="N18" s="209">
        <f t="shared" si="3"/>
        <v>0</v>
      </c>
      <c r="O18" s="208"/>
    </row>
    <row r="19" spans="1:15" ht="15" customHeight="1" x14ac:dyDescent="0.2">
      <c r="A19" s="8"/>
      <c r="B19" s="148"/>
      <c r="C19" s="152" t="s">
        <v>457</v>
      </c>
      <c r="D19" s="51">
        <f>SUM(D17:D18)</f>
        <v>0</v>
      </c>
      <c r="E19" s="69">
        <f>SUM(E17:E18)</f>
        <v>0</v>
      </c>
      <c r="F19" s="144">
        <f>SUM(F17:F18)</f>
        <v>0</v>
      </c>
      <c r="G19" s="195">
        <f t="shared" si="0"/>
        <v>0</v>
      </c>
      <c r="H19" s="195">
        <f t="shared" si="1"/>
        <v>0</v>
      </c>
      <c r="I19" s="162"/>
      <c r="J19" s="51">
        <f>SUM(J17:J18)</f>
        <v>0</v>
      </c>
      <c r="K19" s="69">
        <f>SUM(K17:K18)</f>
        <v>0</v>
      </c>
      <c r="L19" s="51">
        <f>SUM(L17:L18)</f>
        <v>0</v>
      </c>
      <c r="M19" s="69">
        <f t="shared" si="2"/>
        <v>0</v>
      </c>
      <c r="N19" s="209">
        <f t="shared" si="3"/>
        <v>0</v>
      </c>
      <c r="O19" s="208"/>
    </row>
    <row r="20" spans="1:15" ht="15" customHeight="1" outlineLevel="1" x14ac:dyDescent="0.2">
      <c r="A20" s="8"/>
      <c r="B20" s="148"/>
      <c r="C20" s="151" t="s">
        <v>458</v>
      </c>
      <c r="D20" s="75">
        <v>0</v>
      </c>
      <c r="E20" s="66">
        <v>0</v>
      </c>
      <c r="F20" s="143">
        <v>0</v>
      </c>
      <c r="G20" s="195">
        <f t="shared" si="0"/>
        <v>0</v>
      </c>
      <c r="H20" s="195">
        <f t="shared" si="1"/>
        <v>0</v>
      </c>
      <c r="I20" s="162"/>
      <c r="J20" s="75">
        <v>0</v>
      </c>
      <c r="K20" s="75">
        <v>0</v>
      </c>
      <c r="L20" s="75">
        <v>0</v>
      </c>
      <c r="M20" s="69">
        <f t="shared" si="2"/>
        <v>0</v>
      </c>
      <c r="N20" s="209">
        <f t="shared" si="3"/>
        <v>0</v>
      </c>
      <c r="O20" s="208"/>
    </row>
    <row r="21" spans="1:15" ht="15" customHeight="1" outlineLevel="1" x14ac:dyDescent="0.2">
      <c r="A21" s="8"/>
      <c r="B21" s="148"/>
      <c r="C21" s="151" t="s">
        <v>459</v>
      </c>
      <c r="D21" s="75">
        <v>0</v>
      </c>
      <c r="E21" s="66">
        <v>0</v>
      </c>
      <c r="F21" s="143">
        <v>0</v>
      </c>
      <c r="G21" s="195">
        <f t="shared" si="0"/>
        <v>0</v>
      </c>
      <c r="H21" s="195">
        <f t="shared" si="1"/>
        <v>0</v>
      </c>
      <c r="I21" s="162"/>
      <c r="J21" s="75">
        <v>0</v>
      </c>
      <c r="K21" s="75">
        <v>0</v>
      </c>
      <c r="L21" s="75">
        <v>0</v>
      </c>
      <c r="M21" s="69">
        <f t="shared" si="2"/>
        <v>0</v>
      </c>
      <c r="N21" s="209">
        <f t="shared" si="3"/>
        <v>0</v>
      </c>
      <c r="O21" s="208"/>
    </row>
    <row r="22" spans="1:15" ht="15" customHeight="1" outlineLevel="1" x14ac:dyDescent="0.2">
      <c r="A22" s="8"/>
      <c r="B22" s="148"/>
      <c r="C22" s="151" t="s">
        <v>460</v>
      </c>
      <c r="D22" s="75">
        <v>0</v>
      </c>
      <c r="E22" s="66">
        <v>0</v>
      </c>
      <c r="F22" s="143">
        <v>0</v>
      </c>
      <c r="G22" s="195">
        <f t="shared" si="0"/>
        <v>0</v>
      </c>
      <c r="H22" s="195">
        <f t="shared" si="1"/>
        <v>0</v>
      </c>
      <c r="I22" s="162"/>
      <c r="J22" s="75">
        <v>0</v>
      </c>
      <c r="K22" s="75">
        <v>0</v>
      </c>
      <c r="L22" s="75">
        <v>0</v>
      </c>
      <c r="M22" s="69">
        <f t="shared" si="2"/>
        <v>0</v>
      </c>
      <c r="N22" s="209">
        <f t="shared" si="3"/>
        <v>0</v>
      </c>
      <c r="O22" s="208"/>
    </row>
    <row r="23" spans="1:15" ht="15" customHeight="1" outlineLevel="1" x14ac:dyDescent="0.2">
      <c r="A23" s="8"/>
      <c r="B23" s="148"/>
      <c r="C23" s="153" t="s">
        <v>461</v>
      </c>
      <c r="D23" s="75">
        <v>0</v>
      </c>
      <c r="E23" s="66">
        <v>0</v>
      </c>
      <c r="F23" s="143">
        <v>0</v>
      </c>
      <c r="G23" s="195">
        <f t="shared" si="0"/>
        <v>0</v>
      </c>
      <c r="H23" s="195">
        <f t="shared" si="1"/>
        <v>0</v>
      </c>
      <c r="I23" s="162"/>
      <c r="J23" s="75">
        <v>0</v>
      </c>
      <c r="K23" s="75">
        <v>0</v>
      </c>
      <c r="L23" s="75">
        <v>0</v>
      </c>
      <c r="M23" s="69">
        <f t="shared" si="2"/>
        <v>0</v>
      </c>
      <c r="N23" s="209">
        <f t="shared" si="3"/>
        <v>0</v>
      </c>
      <c r="O23" s="208"/>
    </row>
    <row r="24" spans="1:15" ht="15" customHeight="1" outlineLevel="1" x14ac:dyDescent="0.2">
      <c r="A24" s="8"/>
      <c r="B24" s="148"/>
      <c r="C24" s="151" t="s">
        <v>462</v>
      </c>
      <c r="D24" s="75">
        <v>0</v>
      </c>
      <c r="E24" s="66">
        <v>0</v>
      </c>
      <c r="F24" s="143">
        <v>0</v>
      </c>
      <c r="G24" s="195">
        <f t="shared" si="0"/>
        <v>0</v>
      </c>
      <c r="H24" s="195">
        <f t="shared" si="1"/>
        <v>0</v>
      </c>
      <c r="I24" s="162"/>
      <c r="J24" s="75">
        <v>0</v>
      </c>
      <c r="K24" s="75">
        <v>0</v>
      </c>
      <c r="L24" s="75">
        <v>0</v>
      </c>
      <c r="M24" s="69">
        <f t="shared" si="2"/>
        <v>0</v>
      </c>
      <c r="N24" s="209">
        <f t="shared" si="3"/>
        <v>0</v>
      </c>
      <c r="O24" s="208"/>
    </row>
    <row r="25" spans="1:15" ht="15" customHeight="1" outlineLevel="1" x14ac:dyDescent="0.2">
      <c r="A25" s="8"/>
      <c r="B25" s="148"/>
      <c r="C25" s="151" t="s">
        <v>463</v>
      </c>
      <c r="D25" s="75">
        <v>0</v>
      </c>
      <c r="E25" s="66">
        <v>0</v>
      </c>
      <c r="F25" s="143">
        <v>0</v>
      </c>
      <c r="G25" s="195">
        <f t="shared" si="0"/>
        <v>0</v>
      </c>
      <c r="H25" s="195">
        <f t="shared" si="1"/>
        <v>0</v>
      </c>
      <c r="I25" s="162"/>
      <c r="J25" s="75">
        <v>0</v>
      </c>
      <c r="K25" s="75">
        <v>0</v>
      </c>
      <c r="L25" s="75">
        <v>0</v>
      </c>
      <c r="M25" s="69">
        <f t="shared" si="2"/>
        <v>0</v>
      </c>
      <c r="N25" s="209">
        <f t="shared" si="3"/>
        <v>0</v>
      </c>
      <c r="O25" s="208"/>
    </row>
    <row r="26" spans="1:15" ht="15" customHeight="1" outlineLevel="1" x14ac:dyDescent="0.2">
      <c r="A26" s="8"/>
      <c r="B26" s="148"/>
      <c r="C26" s="151" t="s">
        <v>464</v>
      </c>
      <c r="D26" s="75">
        <v>0</v>
      </c>
      <c r="E26" s="66">
        <v>0</v>
      </c>
      <c r="F26" s="143">
        <v>0</v>
      </c>
      <c r="G26" s="195">
        <f t="shared" si="0"/>
        <v>0</v>
      </c>
      <c r="H26" s="195">
        <f t="shared" si="1"/>
        <v>0</v>
      </c>
      <c r="I26" s="162"/>
      <c r="J26" s="75">
        <v>0</v>
      </c>
      <c r="K26" s="75">
        <v>0</v>
      </c>
      <c r="L26" s="75">
        <v>0</v>
      </c>
      <c r="M26" s="69">
        <f t="shared" si="2"/>
        <v>0</v>
      </c>
      <c r="N26" s="210">
        <f t="shared" si="3"/>
        <v>0</v>
      </c>
    </row>
    <row r="27" spans="1:15" ht="15" customHeight="1" outlineLevel="1" x14ac:dyDescent="0.2">
      <c r="A27" s="8"/>
      <c r="B27" s="148"/>
      <c r="C27" s="151" t="s">
        <v>465</v>
      </c>
      <c r="D27" s="75">
        <v>0</v>
      </c>
      <c r="E27" s="66">
        <v>0</v>
      </c>
      <c r="F27" s="143">
        <v>0</v>
      </c>
      <c r="G27" s="195">
        <f t="shared" si="0"/>
        <v>0</v>
      </c>
      <c r="H27" s="195">
        <f t="shared" si="1"/>
        <v>0</v>
      </c>
      <c r="I27" s="162"/>
      <c r="J27" s="75">
        <v>0</v>
      </c>
      <c r="K27" s="75">
        <v>0</v>
      </c>
      <c r="L27" s="75">
        <v>0</v>
      </c>
      <c r="M27" s="69">
        <f t="shared" si="2"/>
        <v>0</v>
      </c>
      <c r="N27" s="209">
        <f t="shared" si="3"/>
        <v>0</v>
      </c>
      <c r="O27" s="208"/>
    </row>
    <row r="28" spans="1:15" ht="15" customHeight="1" outlineLevel="1" x14ac:dyDescent="0.2">
      <c r="A28" s="8"/>
      <c r="B28" s="148"/>
      <c r="C28" s="151" t="s">
        <v>466</v>
      </c>
      <c r="D28" s="75">
        <v>0</v>
      </c>
      <c r="E28" s="66">
        <v>0</v>
      </c>
      <c r="F28" s="143">
        <v>0</v>
      </c>
      <c r="G28" s="195">
        <f t="shared" si="0"/>
        <v>0</v>
      </c>
      <c r="H28" s="195">
        <f t="shared" si="1"/>
        <v>0</v>
      </c>
      <c r="I28" s="162"/>
      <c r="J28" s="75">
        <v>0</v>
      </c>
      <c r="K28" s="75">
        <v>0</v>
      </c>
      <c r="L28" s="75">
        <v>0</v>
      </c>
      <c r="M28" s="69">
        <f t="shared" si="2"/>
        <v>0</v>
      </c>
      <c r="N28" s="209">
        <f t="shared" si="3"/>
        <v>0</v>
      </c>
      <c r="O28" s="208"/>
    </row>
    <row r="29" spans="1:15" ht="15" customHeight="1" x14ac:dyDescent="0.2">
      <c r="A29" s="8"/>
      <c r="B29" s="148"/>
      <c r="C29" s="152" t="s">
        <v>467</v>
      </c>
      <c r="D29" s="51">
        <f>SUM(D23:D28)</f>
        <v>0</v>
      </c>
      <c r="E29" s="51">
        <f>SUM(E23:E28)</f>
        <v>0</v>
      </c>
      <c r="F29" s="144">
        <f>SUM(F23:F28)</f>
        <v>0</v>
      </c>
      <c r="G29" s="195">
        <f t="shared" si="0"/>
        <v>0</v>
      </c>
      <c r="H29" s="195">
        <f t="shared" si="1"/>
        <v>0</v>
      </c>
      <c r="I29" s="162"/>
      <c r="J29" s="51">
        <f>SUM(J23:J28)</f>
        <v>0</v>
      </c>
      <c r="K29" s="51">
        <f>SUM(K23:K28)</f>
        <v>0</v>
      </c>
      <c r="L29" s="51">
        <f>SUM(L23:L28)</f>
        <v>0</v>
      </c>
      <c r="M29" s="69">
        <f t="shared" si="2"/>
        <v>0</v>
      </c>
      <c r="N29" s="209">
        <f t="shared" si="3"/>
        <v>0</v>
      </c>
      <c r="O29" s="208"/>
    </row>
    <row r="30" spans="1:15" ht="15" customHeight="1" x14ac:dyDescent="0.2">
      <c r="A30" s="8"/>
      <c r="B30" s="148"/>
      <c r="C30" s="154" t="s">
        <v>473</v>
      </c>
      <c r="D30" s="51">
        <f>SUM(D19:D28)</f>
        <v>0</v>
      </c>
      <c r="E30" s="51">
        <f>SUM(E19:E28)</f>
        <v>0</v>
      </c>
      <c r="F30" s="144">
        <f>SUM(F19:F28)</f>
        <v>0</v>
      </c>
      <c r="G30" s="195">
        <f t="shared" si="0"/>
        <v>0</v>
      </c>
      <c r="H30" s="195">
        <f t="shared" si="1"/>
        <v>0</v>
      </c>
      <c r="I30" s="162"/>
      <c r="J30" s="51">
        <f>SUM(J19:J28)</f>
        <v>0</v>
      </c>
      <c r="K30" s="51">
        <f>SUM(K19:K28)</f>
        <v>0</v>
      </c>
      <c r="L30" s="51">
        <f>SUM(L19:L28)</f>
        <v>0</v>
      </c>
      <c r="M30" s="69">
        <f t="shared" si="2"/>
        <v>0</v>
      </c>
      <c r="N30" s="209">
        <f t="shared" si="3"/>
        <v>0</v>
      </c>
      <c r="O30" s="208"/>
    </row>
    <row r="31" spans="1:15" ht="15" customHeight="1" x14ac:dyDescent="0.2">
      <c r="A31" s="8"/>
      <c r="B31" s="148"/>
      <c r="C31" s="155" t="s">
        <v>470</v>
      </c>
      <c r="D31" s="75">
        <v>0</v>
      </c>
      <c r="E31" s="66">
        <v>0</v>
      </c>
      <c r="F31" s="143">
        <v>0</v>
      </c>
      <c r="G31" s="195">
        <f t="shared" si="0"/>
        <v>0</v>
      </c>
      <c r="H31" s="195">
        <f t="shared" si="1"/>
        <v>0</v>
      </c>
      <c r="I31" s="162"/>
      <c r="J31" s="75">
        <v>0</v>
      </c>
      <c r="K31" s="75">
        <v>0</v>
      </c>
      <c r="L31" s="75">
        <v>0</v>
      </c>
      <c r="M31" s="69">
        <f t="shared" si="2"/>
        <v>0</v>
      </c>
      <c r="N31" s="209">
        <f t="shared" si="3"/>
        <v>0</v>
      </c>
      <c r="O31" s="208"/>
    </row>
    <row r="32" spans="1:15" ht="15" customHeight="1" x14ac:dyDescent="0.2">
      <c r="A32" s="8"/>
      <c r="B32" s="148"/>
      <c r="C32" s="156" t="s">
        <v>472</v>
      </c>
      <c r="D32" s="198">
        <f>SUM(D30:D31)</f>
        <v>0</v>
      </c>
      <c r="E32" s="199">
        <f>SUM(E30:E31)</f>
        <v>0</v>
      </c>
      <c r="F32" s="200">
        <f>SUM(F30:F31)</f>
        <v>0</v>
      </c>
      <c r="G32" s="201">
        <f t="shared" si="0"/>
        <v>0</v>
      </c>
      <c r="H32" s="201">
        <f t="shared" si="1"/>
        <v>0</v>
      </c>
      <c r="I32" s="162"/>
      <c r="J32" s="51">
        <f>SUM(J30:J31)</f>
        <v>0</v>
      </c>
      <c r="K32" s="69">
        <f>SUM(K30:K31)</f>
        <v>0</v>
      </c>
      <c r="L32" s="51">
        <f>SUM(L30:L31)</f>
        <v>0</v>
      </c>
      <c r="M32" s="69">
        <f t="shared" si="2"/>
        <v>0</v>
      </c>
      <c r="N32" s="209">
        <f t="shared" si="3"/>
        <v>0</v>
      </c>
      <c r="O32" s="208"/>
    </row>
    <row r="33" spans="1:15" ht="15" customHeight="1" x14ac:dyDescent="0.2">
      <c r="A33" s="8"/>
      <c r="B33" s="148"/>
      <c r="C33" s="432" t="s">
        <v>469</v>
      </c>
      <c r="D33" s="75">
        <v>0</v>
      </c>
      <c r="E33" s="66">
        <v>0</v>
      </c>
      <c r="F33" s="143">
        <v>0</v>
      </c>
      <c r="G33" s="195">
        <f t="shared" ref="G33" si="4">E33+F33</f>
        <v>0</v>
      </c>
      <c r="H33" s="195">
        <f t="shared" ref="H33" si="5">D33-G33</f>
        <v>0</v>
      </c>
      <c r="I33" s="162"/>
      <c r="J33" s="75">
        <v>0</v>
      </c>
      <c r="K33" s="75">
        <v>0</v>
      </c>
      <c r="L33" s="75">
        <v>0</v>
      </c>
      <c r="M33" s="69">
        <f t="shared" ref="M33" si="6">K33+L33</f>
        <v>0</v>
      </c>
      <c r="N33" s="209">
        <f t="shared" ref="N33" si="7">J33-M33</f>
        <v>0</v>
      </c>
      <c r="O33" s="208"/>
    </row>
    <row r="34" spans="1:15" ht="15" customHeight="1" x14ac:dyDescent="0.2">
      <c r="A34" s="8"/>
      <c r="B34" s="148"/>
      <c r="C34" s="157" t="s">
        <v>129</v>
      </c>
      <c r="D34" s="325" t="s">
        <v>36</v>
      </c>
      <c r="E34" s="326"/>
      <c r="F34" s="326"/>
      <c r="G34" s="326"/>
      <c r="H34" s="327"/>
      <c r="I34" s="163"/>
      <c r="J34" s="328"/>
      <c r="K34" s="329"/>
      <c r="L34" s="329"/>
      <c r="M34" s="329"/>
      <c r="N34" s="330"/>
    </row>
    <row r="35" spans="1:15" ht="15" customHeight="1" x14ac:dyDescent="0.2">
      <c r="B35" s="148"/>
      <c r="C35" s="158" t="s">
        <v>130</v>
      </c>
      <c r="D35" s="325" t="s">
        <v>36</v>
      </c>
      <c r="E35" s="326"/>
      <c r="F35" s="326"/>
      <c r="G35" s="326"/>
      <c r="H35" s="327"/>
      <c r="I35" s="164"/>
      <c r="J35" s="328"/>
      <c r="K35" s="329"/>
      <c r="L35" s="329"/>
      <c r="M35" s="329"/>
      <c r="N35" s="329"/>
      <c r="O35" s="208"/>
    </row>
    <row r="36" spans="1:15" ht="42" customHeight="1" thickBot="1" x14ac:dyDescent="0.25">
      <c r="B36" s="149"/>
      <c r="C36" s="159" t="s">
        <v>35</v>
      </c>
      <c r="D36" s="331" t="s">
        <v>18</v>
      </c>
      <c r="E36" s="332"/>
      <c r="F36" s="332"/>
      <c r="G36" s="332"/>
      <c r="H36" s="333"/>
      <c r="I36" s="165"/>
      <c r="J36" s="334"/>
      <c r="K36" s="335"/>
      <c r="L36" s="335"/>
      <c r="M36" s="335"/>
      <c r="N36" s="335"/>
      <c r="O36" s="208"/>
    </row>
    <row r="37" spans="1:15" ht="11.4" x14ac:dyDescent="0.2">
      <c r="J37" s="22"/>
      <c r="K37" s="22"/>
    </row>
    <row r="38" spans="1:15" ht="11.4" x14ac:dyDescent="0.2"/>
    <row r="39" spans="1:15" ht="11.4" x14ac:dyDescent="0.2"/>
    <row r="40" spans="1:15" ht="9" customHeight="1" x14ac:dyDescent="0.2">
      <c r="B40" s="52"/>
      <c r="C40" s="53"/>
      <c r="D40" s="54"/>
      <c r="E40" s="54"/>
      <c r="F40" s="54"/>
      <c r="G40" s="54"/>
    </row>
    <row r="41" spans="1:15" ht="17.25" customHeight="1" x14ac:dyDescent="0.2"/>
    <row r="42" spans="1:15" ht="101.25" customHeight="1" x14ac:dyDescent="0.2">
      <c r="A42" s="8"/>
    </row>
    <row r="43" spans="1:15" ht="17.25" customHeight="1" x14ac:dyDescent="0.25">
      <c r="C43" s="88"/>
      <c r="D43" s="88"/>
      <c r="E43" s="88"/>
    </row>
    <row r="44" spans="1:15" ht="17.25" customHeight="1" x14ac:dyDescent="0.25">
      <c r="C44" s="88"/>
      <c r="D44" s="88"/>
      <c r="E44" s="88"/>
    </row>
    <row r="45" spans="1:15" ht="17.25" customHeight="1" x14ac:dyDescent="0.25">
      <c r="C45" s="88"/>
      <c r="D45" s="88"/>
      <c r="E45" s="88"/>
    </row>
    <row r="46" spans="1:15" ht="17.25" customHeight="1" x14ac:dyDescent="0.25">
      <c r="C46" s="88"/>
      <c r="D46" s="88"/>
      <c r="E46" s="88"/>
    </row>
    <row r="47" spans="1:15" ht="17.25" customHeight="1" x14ac:dyDescent="0.25">
      <c r="C47" s="88"/>
      <c r="D47" s="88"/>
      <c r="E47" s="88"/>
    </row>
    <row r="48" spans="1:15" ht="17.25" customHeight="1" x14ac:dyDescent="0.25">
      <c r="C48" s="88"/>
      <c r="D48" s="88"/>
      <c r="E48" s="88"/>
    </row>
    <row r="49" spans="3:5" ht="17.25" customHeight="1" x14ac:dyDescent="0.25">
      <c r="C49" s="88"/>
      <c r="D49" s="88"/>
      <c r="E49" s="88"/>
    </row>
    <row r="50" spans="3:5" ht="17.25" customHeight="1" x14ac:dyDescent="0.25">
      <c r="C50" s="88"/>
      <c r="D50" s="88"/>
      <c r="E50" s="88"/>
    </row>
    <row r="51" spans="3:5" ht="17.25" customHeight="1" x14ac:dyDescent="0.25">
      <c r="C51" s="88"/>
      <c r="D51" s="88"/>
      <c r="E51" s="88"/>
    </row>
    <row r="52" spans="3:5" ht="17.25" customHeight="1" x14ac:dyDescent="0.25">
      <c r="C52" s="88"/>
      <c r="D52" s="88"/>
      <c r="E52" s="88"/>
    </row>
    <row r="53" spans="3:5" ht="17.25" customHeight="1" x14ac:dyDescent="0.25">
      <c r="C53" s="88"/>
      <c r="D53" s="88"/>
      <c r="E53" s="88"/>
    </row>
    <row r="54" spans="3:5" ht="17.25" customHeight="1" x14ac:dyDescent="0.25">
      <c r="C54" s="88"/>
      <c r="D54" s="88"/>
      <c r="E54" s="88"/>
    </row>
    <row r="55" spans="3:5" ht="17.25" customHeight="1" x14ac:dyDescent="0.25">
      <c r="C55" s="88"/>
      <c r="D55" s="88"/>
      <c r="E55" s="88"/>
    </row>
    <row r="56" spans="3:5" ht="17.25" customHeight="1" x14ac:dyDescent="0.25">
      <c r="C56" s="88"/>
      <c r="D56" s="88"/>
      <c r="E56" s="88"/>
    </row>
    <row r="57" spans="3:5" ht="17.25" customHeight="1" x14ac:dyDescent="0.25">
      <c r="C57" s="88"/>
      <c r="D57" s="88"/>
      <c r="E57" s="88"/>
    </row>
    <row r="58" spans="3:5" ht="17.25" customHeight="1" x14ac:dyDescent="0.25">
      <c r="C58" s="88"/>
      <c r="D58" s="88"/>
      <c r="E58" s="88"/>
    </row>
    <row r="59" spans="3:5" ht="17.25" customHeight="1" x14ac:dyDescent="0.25">
      <c r="C59" s="88"/>
      <c r="D59" s="88"/>
      <c r="E59" s="88"/>
    </row>
    <row r="60" spans="3:5" ht="17.25" customHeight="1" x14ac:dyDescent="0.25">
      <c r="C60" s="88"/>
      <c r="D60" s="88"/>
      <c r="E60" s="88"/>
    </row>
    <row r="61" spans="3:5" ht="17.25" customHeight="1" x14ac:dyDescent="0.25">
      <c r="C61" s="88"/>
      <c r="D61" s="88"/>
      <c r="E61" s="88"/>
    </row>
    <row r="62" spans="3:5" ht="17.25" customHeight="1" x14ac:dyDescent="0.25">
      <c r="C62" s="88"/>
      <c r="D62" s="88"/>
      <c r="E62" s="88"/>
    </row>
    <row r="63" spans="3:5" ht="17.25" customHeight="1" x14ac:dyDescent="0.25">
      <c r="C63" s="88"/>
      <c r="D63" s="88"/>
      <c r="E63" s="88"/>
    </row>
    <row r="64" spans="3:5" ht="17.25" customHeight="1" x14ac:dyDescent="0.25">
      <c r="C64" s="88"/>
      <c r="D64" s="88"/>
      <c r="E64" s="88"/>
    </row>
    <row r="65" spans="3:5" ht="17.25" customHeight="1" x14ac:dyDescent="0.25">
      <c r="C65" s="88"/>
      <c r="D65" s="88"/>
      <c r="E65" s="88"/>
    </row>
    <row r="66" spans="3:5" ht="17.25" customHeight="1" x14ac:dyDescent="0.25">
      <c r="C66" s="88"/>
      <c r="D66" s="88"/>
      <c r="E66" s="88"/>
    </row>
    <row r="67" spans="3:5" ht="17.25" customHeight="1" x14ac:dyDescent="0.25">
      <c r="C67" s="88"/>
      <c r="D67" s="88"/>
      <c r="E67" s="88"/>
    </row>
    <row r="68" spans="3:5" ht="17.25" customHeight="1" x14ac:dyDescent="0.25">
      <c r="C68" s="88"/>
      <c r="D68" s="88"/>
      <c r="E68" s="88"/>
    </row>
    <row r="69" spans="3:5" ht="17.25" customHeight="1" x14ac:dyDescent="0.25">
      <c r="C69" s="88"/>
      <c r="D69" s="88"/>
      <c r="E69" s="88"/>
    </row>
    <row r="70" spans="3:5" ht="17.25" customHeight="1" x14ac:dyDescent="0.25">
      <c r="C70" s="88"/>
      <c r="D70" s="88"/>
      <c r="E70" s="88"/>
    </row>
    <row r="71" spans="3:5" ht="17.25" customHeight="1" x14ac:dyDescent="0.25">
      <c r="C71" s="88"/>
      <c r="D71" s="88"/>
      <c r="E71" s="88"/>
    </row>
    <row r="72" spans="3:5" ht="17.25" customHeight="1" x14ac:dyDescent="0.25">
      <c r="C72" s="88"/>
      <c r="D72" s="88"/>
      <c r="E72" s="88"/>
    </row>
    <row r="73" spans="3:5" ht="17.25" customHeight="1" x14ac:dyDescent="0.25">
      <c r="C73" s="88"/>
      <c r="D73" s="88"/>
      <c r="E73" s="88"/>
    </row>
    <row r="74" spans="3:5" ht="17.25" customHeight="1" x14ac:dyDescent="0.25">
      <c r="C74" s="88"/>
      <c r="D74" s="88"/>
      <c r="E74" s="88"/>
    </row>
    <row r="75" spans="3:5" ht="17.25" customHeight="1" x14ac:dyDescent="0.25">
      <c r="C75" s="88"/>
      <c r="D75" s="88"/>
      <c r="E75" s="88"/>
    </row>
    <row r="76" spans="3:5" ht="17.25" customHeight="1" x14ac:dyDescent="0.25">
      <c r="C76" s="88"/>
      <c r="D76" s="88"/>
      <c r="E76" s="88"/>
    </row>
    <row r="77" spans="3:5" ht="17.25" customHeight="1" x14ac:dyDescent="0.25">
      <c r="C77" s="88"/>
      <c r="D77" s="88"/>
      <c r="E77" s="88"/>
    </row>
    <row r="78" spans="3:5" ht="17.25" customHeight="1" x14ac:dyDescent="0.25">
      <c r="C78" s="88"/>
      <c r="D78" s="88"/>
      <c r="E78" s="88"/>
    </row>
    <row r="79" spans="3:5" ht="17.25" customHeight="1" x14ac:dyDescent="0.25">
      <c r="C79" s="88"/>
      <c r="D79" s="88"/>
      <c r="E79" s="88"/>
    </row>
    <row r="80" spans="3:5" ht="17.25" customHeight="1" x14ac:dyDescent="0.25">
      <c r="C80" s="88"/>
      <c r="D80" s="88"/>
      <c r="E80" s="88"/>
    </row>
    <row r="81" spans="3:5" ht="17.25" customHeight="1" x14ac:dyDescent="0.25">
      <c r="C81" s="88"/>
      <c r="D81" s="88"/>
      <c r="E81" s="88"/>
    </row>
    <row r="82" spans="3:5" ht="17.25" customHeight="1" x14ac:dyDescent="0.25">
      <c r="C82" s="88"/>
      <c r="D82" s="88"/>
      <c r="E82" s="88"/>
    </row>
    <row r="83" spans="3:5" ht="17.25" customHeight="1" x14ac:dyDescent="0.25">
      <c r="C83" s="88"/>
      <c r="D83" s="88"/>
      <c r="E83" s="88"/>
    </row>
    <row r="84" spans="3:5" ht="17.25" customHeight="1" x14ac:dyDescent="0.25">
      <c r="C84" s="88"/>
      <c r="D84" s="88"/>
      <c r="E84" s="88"/>
    </row>
    <row r="85" spans="3:5" ht="17.25" customHeight="1" x14ac:dyDescent="0.25">
      <c r="C85" s="88"/>
      <c r="D85" s="88"/>
      <c r="E85" s="88"/>
    </row>
    <row r="86" spans="3:5" ht="17.25" customHeight="1" x14ac:dyDescent="0.25">
      <c r="C86" s="88"/>
      <c r="D86" s="88"/>
      <c r="E86" s="88"/>
    </row>
    <row r="87" spans="3:5" ht="17.25" customHeight="1" x14ac:dyDescent="0.25">
      <c r="C87" s="88"/>
      <c r="D87" s="88"/>
      <c r="E87" s="88"/>
    </row>
    <row r="88" spans="3:5" ht="17.25" customHeight="1" x14ac:dyDescent="0.25">
      <c r="C88" s="88"/>
      <c r="D88" s="88"/>
      <c r="E88" s="88"/>
    </row>
    <row r="89" spans="3:5" ht="17.25" customHeight="1" x14ac:dyDescent="0.25">
      <c r="C89" s="88"/>
      <c r="D89" s="88"/>
      <c r="E89" s="88"/>
    </row>
    <row r="90" spans="3:5" ht="17.25" customHeight="1" x14ac:dyDescent="0.25">
      <c r="C90" s="88"/>
      <c r="D90" s="88"/>
      <c r="E90" s="88"/>
    </row>
    <row r="91" spans="3:5" ht="17.25" customHeight="1" x14ac:dyDescent="0.25">
      <c r="C91" s="88"/>
      <c r="D91" s="88"/>
      <c r="E91" s="88"/>
    </row>
    <row r="92" spans="3:5" ht="17.25" customHeight="1" x14ac:dyDescent="0.25">
      <c r="C92" s="88"/>
      <c r="D92" s="88"/>
      <c r="E92" s="88"/>
    </row>
    <row r="93" spans="3:5" ht="17.25" customHeight="1" x14ac:dyDescent="0.25">
      <c r="C93" s="88"/>
      <c r="D93" s="88"/>
      <c r="E93" s="88"/>
    </row>
    <row r="94" spans="3:5" ht="17.25" customHeight="1" x14ac:dyDescent="0.25">
      <c r="C94" s="88"/>
      <c r="D94" s="88"/>
      <c r="E94" s="88"/>
    </row>
    <row r="95" spans="3:5" ht="17.25" customHeight="1" x14ac:dyDescent="0.25">
      <c r="C95" s="88"/>
      <c r="D95" s="88"/>
      <c r="E95" s="88"/>
    </row>
    <row r="96" spans="3:5" ht="17.25" customHeight="1" x14ac:dyDescent="0.25">
      <c r="C96" s="88"/>
      <c r="D96" s="88"/>
      <c r="E96" s="88"/>
    </row>
    <row r="97" spans="3:5" ht="17.25" customHeight="1" x14ac:dyDescent="0.25">
      <c r="C97" s="88"/>
      <c r="D97" s="88"/>
      <c r="E97" s="88"/>
    </row>
    <row r="98" spans="3:5" ht="17.25" customHeight="1" x14ac:dyDescent="0.25">
      <c r="C98" s="88"/>
      <c r="D98" s="88"/>
      <c r="E98" s="88"/>
    </row>
    <row r="99" spans="3:5" ht="17.25" customHeight="1" x14ac:dyDescent="0.25">
      <c r="C99" s="88"/>
      <c r="D99" s="88"/>
      <c r="E99" s="88"/>
    </row>
    <row r="100" spans="3:5" ht="17.25" customHeight="1" x14ac:dyDescent="0.25">
      <c r="C100" s="88"/>
      <c r="D100" s="88"/>
      <c r="E100" s="88"/>
    </row>
    <row r="101" spans="3:5" ht="17.25" customHeight="1" x14ac:dyDescent="0.25">
      <c r="C101" s="88"/>
      <c r="D101" s="88"/>
      <c r="E101" s="88"/>
    </row>
    <row r="102" spans="3:5" ht="17.25" customHeight="1" x14ac:dyDescent="0.25">
      <c r="C102" s="88"/>
      <c r="D102" s="88"/>
      <c r="E102" s="88"/>
    </row>
    <row r="103" spans="3:5" ht="17.25" customHeight="1" x14ac:dyDescent="0.25">
      <c r="C103" s="88"/>
      <c r="D103" s="88"/>
      <c r="E103" s="88"/>
    </row>
    <row r="104" spans="3:5" ht="17.25" customHeight="1" x14ac:dyDescent="0.25">
      <c r="C104" s="88"/>
      <c r="D104" s="88"/>
      <c r="E104" s="88"/>
    </row>
    <row r="105" spans="3:5" ht="17.25" customHeight="1" x14ac:dyDescent="0.25">
      <c r="C105" s="88"/>
      <c r="D105" s="88"/>
      <c r="E105" s="88"/>
    </row>
    <row r="106" spans="3:5" ht="17.25" customHeight="1" x14ac:dyDescent="0.25">
      <c r="C106" s="88"/>
      <c r="D106" s="88"/>
      <c r="E106" s="88"/>
    </row>
    <row r="107" spans="3:5" ht="17.25" customHeight="1" x14ac:dyDescent="0.25">
      <c r="C107" s="88"/>
      <c r="D107" s="88"/>
      <c r="E107" s="88"/>
    </row>
    <row r="108" spans="3:5" ht="17.25" customHeight="1" x14ac:dyDescent="0.25">
      <c r="C108" s="88"/>
      <c r="D108" s="88"/>
      <c r="E108" s="88"/>
    </row>
    <row r="109" spans="3:5" ht="17.25" customHeight="1" x14ac:dyDescent="0.25">
      <c r="C109" s="88"/>
      <c r="D109" s="88"/>
      <c r="E109" s="88"/>
    </row>
    <row r="110" spans="3:5" ht="17.25" customHeight="1" x14ac:dyDescent="0.25">
      <c r="C110" s="88"/>
      <c r="D110" s="88"/>
      <c r="E110" s="88"/>
    </row>
    <row r="111" spans="3:5" ht="17.25" customHeight="1" x14ac:dyDescent="0.25">
      <c r="C111" s="88"/>
      <c r="D111" s="88"/>
      <c r="E111" s="88"/>
    </row>
    <row r="112" spans="3:5" ht="17.25" customHeight="1" x14ac:dyDescent="0.25">
      <c r="C112" s="88"/>
      <c r="D112" s="88"/>
      <c r="E112" s="88"/>
    </row>
    <row r="113" spans="3:5" ht="17.25" customHeight="1" x14ac:dyDescent="0.25">
      <c r="C113" s="88"/>
      <c r="D113" s="88"/>
      <c r="E113" s="88"/>
    </row>
    <row r="114" spans="3:5" ht="17.25" customHeight="1" x14ac:dyDescent="0.25">
      <c r="C114" s="88"/>
      <c r="D114" s="88"/>
      <c r="E114" s="88"/>
    </row>
    <row r="115" spans="3:5" ht="17.25" customHeight="1" x14ac:dyDescent="0.25">
      <c r="C115" s="88"/>
      <c r="D115" s="88"/>
      <c r="E115" s="88"/>
    </row>
    <row r="116" spans="3:5" ht="17.25" customHeight="1" x14ac:dyDescent="0.25">
      <c r="C116" s="88"/>
      <c r="D116" s="88"/>
      <c r="E116" s="88"/>
    </row>
    <row r="117" spans="3:5" ht="17.25" customHeight="1" x14ac:dyDescent="0.25">
      <c r="C117" s="88"/>
      <c r="D117" s="88"/>
      <c r="E117" s="88"/>
    </row>
    <row r="118" spans="3:5" ht="17.25" customHeight="1" x14ac:dyDescent="0.25">
      <c r="C118" s="88"/>
      <c r="D118" s="88"/>
      <c r="E118" s="88"/>
    </row>
    <row r="119" spans="3:5" ht="17.25" customHeight="1" x14ac:dyDescent="0.25">
      <c r="C119" s="88"/>
      <c r="D119" s="88"/>
      <c r="E119" s="88"/>
    </row>
    <row r="120" spans="3:5" ht="17.25" customHeight="1" x14ac:dyDescent="0.25">
      <c r="C120" s="88"/>
      <c r="D120" s="88"/>
      <c r="E120" s="88"/>
    </row>
    <row r="121" spans="3:5" ht="17.25" customHeight="1" x14ac:dyDescent="0.25">
      <c r="C121" s="88"/>
      <c r="D121" s="88"/>
      <c r="E121" s="88"/>
    </row>
    <row r="122" spans="3:5" ht="17.25" customHeight="1" x14ac:dyDescent="0.25">
      <c r="C122" s="88"/>
      <c r="D122" s="88"/>
      <c r="E122" s="88"/>
    </row>
    <row r="123" spans="3:5" ht="17.25" customHeight="1" x14ac:dyDescent="0.25">
      <c r="C123" s="88"/>
      <c r="D123" s="88"/>
      <c r="E123" s="88"/>
    </row>
    <row r="124" spans="3:5" ht="17.25" customHeight="1" x14ac:dyDescent="0.25">
      <c r="C124" s="88"/>
      <c r="D124" s="88"/>
      <c r="E124" s="88"/>
    </row>
    <row r="125" spans="3:5" ht="17.25" customHeight="1" x14ac:dyDescent="0.25">
      <c r="C125" s="88"/>
      <c r="D125" s="88"/>
      <c r="E125" s="88"/>
    </row>
    <row r="126" spans="3:5" ht="17.25" customHeight="1" x14ac:dyDescent="0.25">
      <c r="C126" s="88"/>
      <c r="D126" s="88"/>
      <c r="E126" s="88"/>
    </row>
    <row r="127" spans="3:5" ht="17.25" customHeight="1" x14ac:dyDescent="0.25">
      <c r="C127" s="88"/>
      <c r="D127" s="88"/>
      <c r="E127" s="88"/>
    </row>
    <row r="128" spans="3:5" ht="17.25" customHeight="1" x14ac:dyDescent="0.25">
      <c r="C128" s="88"/>
      <c r="D128" s="88"/>
      <c r="E128" s="88"/>
    </row>
    <row r="129" spans="3:5" ht="17.25" customHeight="1" x14ac:dyDescent="0.25">
      <c r="C129" s="88"/>
      <c r="D129" s="88"/>
      <c r="E129" s="88"/>
    </row>
    <row r="130" spans="3:5" ht="17.25" customHeight="1" x14ac:dyDescent="0.25">
      <c r="C130" s="88"/>
      <c r="D130" s="88"/>
      <c r="E130" s="88"/>
    </row>
    <row r="131" spans="3:5" ht="17.25" customHeight="1" x14ac:dyDescent="0.25">
      <c r="C131" s="88"/>
      <c r="D131" s="88"/>
      <c r="E131" s="88"/>
    </row>
    <row r="132" spans="3:5" ht="17.25" customHeight="1" x14ac:dyDescent="0.25">
      <c r="C132" s="88"/>
      <c r="D132" s="88"/>
      <c r="E132" s="88"/>
    </row>
    <row r="133" spans="3:5" ht="17.25" customHeight="1" x14ac:dyDescent="0.25">
      <c r="C133" s="88"/>
      <c r="D133" s="88"/>
      <c r="E133" s="88"/>
    </row>
    <row r="134" spans="3:5" ht="17.25" customHeight="1" x14ac:dyDescent="0.25">
      <c r="C134" s="88"/>
      <c r="D134" s="88"/>
      <c r="E134" s="88"/>
    </row>
    <row r="135" spans="3:5" ht="17.25" customHeight="1" x14ac:dyDescent="0.25">
      <c r="C135" s="88"/>
      <c r="D135" s="88"/>
      <c r="E135" s="88"/>
    </row>
    <row r="136" spans="3:5" ht="17.25" customHeight="1" x14ac:dyDescent="0.25">
      <c r="C136" s="88"/>
      <c r="D136" s="88"/>
      <c r="E136" s="88"/>
    </row>
    <row r="137" spans="3:5" ht="17.25" customHeight="1" x14ac:dyDescent="0.25">
      <c r="C137" s="88"/>
      <c r="D137" s="88"/>
      <c r="E137" s="88"/>
    </row>
    <row r="138" spans="3:5" ht="17.25" customHeight="1" x14ac:dyDescent="0.25">
      <c r="C138" s="88"/>
      <c r="D138" s="88"/>
      <c r="E138" s="88"/>
    </row>
    <row r="139" spans="3:5" ht="17.25" customHeight="1" x14ac:dyDescent="0.25">
      <c r="C139" s="88"/>
      <c r="D139" s="88"/>
      <c r="E139" s="88"/>
    </row>
    <row r="140" spans="3:5" ht="17.25" customHeight="1" x14ac:dyDescent="0.25">
      <c r="C140" s="88"/>
      <c r="D140" s="88"/>
      <c r="E140" s="88"/>
    </row>
    <row r="141" spans="3:5" ht="17.25" customHeight="1" x14ac:dyDescent="0.25">
      <c r="C141" s="88"/>
      <c r="D141" s="88"/>
      <c r="E141" s="88"/>
    </row>
    <row r="142" spans="3:5" ht="17.25" customHeight="1" x14ac:dyDescent="0.25">
      <c r="C142" s="88"/>
      <c r="D142" s="88"/>
      <c r="E142" s="88"/>
    </row>
    <row r="143" spans="3:5" ht="17.25" customHeight="1" x14ac:dyDescent="0.25">
      <c r="C143" s="88"/>
      <c r="D143" s="88"/>
      <c r="E143" s="88"/>
    </row>
    <row r="144" spans="3:5" ht="17.25" customHeight="1" x14ac:dyDescent="0.25">
      <c r="C144" s="88"/>
      <c r="D144" s="88"/>
      <c r="E144" s="88"/>
    </row>
    <row r="145" spans="3:5" ht="17.25" customHeight="1" x14ac:dyDescent="0.25">
      <c r="C145" s="88"/>
      <c r="D145" s="88"/>
      <c r="E145" s="88"/>
    </row>
    <row r="146" spans="3:5" ht="17.25" customHeight="1" x14ac:dyDescent="0.25">
      <c r="C146" s="88"/>
      <c r="D146" s="88"/>
      <c r="E146" s="88"/>
    </row>
    <row r="147" spans="3:5" ht="17.25" customHeight="1" x14ac:dyDescent="0.25">
      <c r="C147" s="88"/>
      <c r="D147" s="88"/>
      <c r="E147" s="88"/>
    </row>
    <row r="148" spans="3:5" ht="17.25" customHeight="1" x14ac:dyDescent="0.25">
      <c r="C148" s="88"/>
      <c r="D148" s="88"/>
      <c r="E148" s="88"/>
    </row>
    <row r="149" spans="3:5" ht="17.25" customHeight="1" x14ac:dyDescent="0.25">
      <c r="C149" s="88"/>
      <c r="D149" s="88"/>
      <c r="E149" s="88"/>
    </row>
    <row r="150" spans="3:5" ht="17.25" customHeight="1" x14ac:dyDescent="0.25">
      <c r="C150" s="88"/>
      <c r="D150" s="88"/>
      <c r="E150" s="88"/>
    </row>
    <row r="151" spans="3:5" ht="17.25" customHeight="1" x14ac:dyDescent="0.25">
      <c r="C151" s="88"/>
      <c r="D151" s="88"/>
      <c r="E151" s="88"/>
    </row>
    <row r="152" spans="3:5" ht="17.25" customHeight="1" x14ac:dyDescent="0.25">
      <c r="C152" s="88"/>
      <c r="D152" s="88"/>
      <c r="E152" s="88"/>
    </row>
    <row r="153" spans="3:5" ht="17.25" customHeight="1" x14ac:dyDescent="0.25">
      <c r="C153" s="88"/>
      <c r="D153" s="88"/>
      <c r="E153" s="88"/>
    </row>
    <row r="154" spans="3:5" ht="17.25" customHeight="1" x14ac:dyDescent="0.25">
      <c r="C154" s="88"/>
      <c r="D154" s="88"/>
      <c r="E154" s="88"/>
    </row>
    <row r="155" spans="3:5" ht="17.25" customHeight="1" x14ac:dyDescent="0.25">
      <c r="C155" s="88"/>
      <c r="D155" s="88"/>
      <c r="E155" s="88"/>
    </row>
    <row r="156" spans="3:5" ht="17.25" customHeight="1" x14ac:dyDescent="0.25">
      <c r="C156" s="88"/>
      <c r="D156" s="88"/>
      <c r="E156" s="88"/>
    </row>
    <row r="157" spans="3:5" ht="17.25" customHeight="1" x14ac:dyDescent="0.25">
      <c r="C157" s="88"/>
      <c r="D157" s="88"/>
      <c r="E157" s="88"/>
    </row>
    <row r="158" spans="3:5" ht="17.25" customHeight="1" x14ac:dyDescent="0.25">
      <c r="C158" s="88"/>
      <c r="D158" s="88"/>
      <c r="E158" s="88"/>
    </row>
    <row r="159" spans="3:5" ht="17.25" customHeight="1" x14ac:dyDescent="0.25">
      <c r="C159" s="88"/>
      <c r="D159" s="88"/>
      <c r="E159" s="88"/>
    </row>
    <row r="160" spans="3:5" ht="17.25" customHeight="1" x14ac:dyDescent="0.25">
      <c r="C160" s="88"/>
      <c r="D160" s="88"/>
      <c r="E160" s="88"/>
    </row>
    <row r="161" spans="3:5" ht="17.25" customHeight="1" x14ac:dyDescent="0.25">
      <c r="C161" s="88"/>
      <c r="D161" s="88"/>
      <c r="E161" s="88"/>
    </row>
    <row r="162" spans="3:5" ht="17.25" customHeight="1" x14ac:dyDescent="0.25">
      <c r="C162" s="88"/>
      <c r="D162" s="88"/>
      <c r="E162" s="88"/>
    </row>
    <row r="163" spans="3:5" ht="17.25" customHeight="1" x14ac:dyDescent="0.25">
      <c r="C163" s="88"/>
      <c r="D163" s="88"/>
      <c r="E163" s="88"/>
    </row>
    <row r="164" spans="3:5" ht="17.25" customHeight="1" x14ac:dyDescent="0.25">
      <c r="C164" s="88"/>
      <c r="D164" s="88"/>
      <c r="E164" s="88"/>
    </row>
    <row r="165" spans="3:5" ht="17.25" customHeight="1" x14ac:dyDescent="0.25">
      <c r="C165" s="88"/>
      <c r="D165" s="88"/>
      <c r="E165" s="88"/>
    </row>
    <row r="166" spans="3:5" ht="17.25" customHeight="1" x14ac:dyDescent="0.25">
      <c r="C166" s="88"/>
      <c r="D166" s="88"/>
      <c r="E166" s="88"/>
    </row>
    <row r="167" spans="3:5" ht="17.25" customHeight="1" x14ac:dyDescent="0.25">
      <c r="C167" s="88"/>
      <c r="D167" s="88"/>
      <c r="E167" s="88"/>
    </row>
    <row r="168" spans="3:5" ht="17.25" customHeight="1" x14ac:dyDescent="0.25">
      <c r="C168" s="88"/>
      <c r="D168" s="88"/>
      <c r="E168" s="88"/>
    </row>
    <row r="169" spans="3:5" ht="17.25" customHeight="1" x14ac:dyDescent="0.25">
      <c r="C169" s="88"/>
      <c r="D169" s="88"/>
      <c r="E169" s="88"/>
    </row>
    <row r="170" spans="3:5" ht="17.25" customHeight="1" x14ac:dyDescent="0.25">
      <c r="C170" s="88"/>
      <c r="D170" s="88"/>
      <c r="E170" s="88"/>
    </row>
    <row r="171" spans="3:5" ht="17.25" customHeight="1" x14ac:dyDescent="0.25">
      <c r="C171" s="88"/>
      <c r="D171" s="88"/>
      <c r="E171" s="88"/>
    </row>
    <row r="172" spans="3:5" ht="17.25" customHeight="1" x14ac:dyDescent="0.25">
      <c r="C172" s="88"/>
      <c r="D172" s="88"/>
      <c r="E172" s="88"/>
    </row>
    <row r="173" spans="3:5" ht="17.25" customHeight="1" x14ac:dyDescent="0.25">
      <c r="C173" s="88"/>
      <c r="D173" s="88"/>
      <c r="E173" s="88"/>
    </row>
    <row r="174" spans="3:5" ht="17.25" customHeight="1" x14ac:dyDescent="0.25">
      <c r="C174" s="88"/>
      <c r="D174" s="88"/>
      <c r="E174" s="88"/>
    </row>
    <row r="175" spans="3:5" ht="17.25" customHeight="1" x14ac:dyDescent="0.25">
      <c r="C175" s="88"/>
      <c r="D175" s="88"/>
      <c r="E175" s="88"/>
    </row>
    <row r="176" spans="3:5" ht="17.25" customHeight="1" x14ac:dyDescent="0.25">
      <c r="C176" s="88"/>
      <c r="D176" s="88"/>
      <c r="E176" s="88"/>
    </row>
    <row r="177" spans="3:5" ht="17.25" customHeight="1" x14ac:dyDescent="0.25">
      <c r="C177" s="88"/>
      <c r="D177" s="88"/>
      <c r="E177" s="88"/>
    </row>
    <row r="178" spans="3:5" ht="17.25" customHeight="1" x14ac:dyDescent="0.25">
      <c r="C178" s="88"/>
      <c r="D178" s="88"/>
      <c r="E178" s="88"/>
    </row>
    <row r="179" spans="3:5" ht="17.25" customHeight="1" x14ac:dyDescent="0.25">
      <c r="C179" s="88"/>
      <c r="D179" s="88"/>
      <c r="E179" s="88"/>
    </row>
    <row r="180" spans="3:5" ht="17.25" customHeight="1" x14ac:dyDescent="0.25">
      <c r="C180" s="88"/>
      <c r="D180" s="88"/>
      <c r="E180" s="88"/>
    </row>
    <row r="181" spans="3:5" ht="17.25" customHeight="1" x14ac:dyDescent="0.25">
      <c r="C181" s="88"/>
      <c r="D181" s="88"/>
      <c r="E181" s="88"/>
    </row>
    <row r="182" spans="3:5" ht="17.25" customHeight="1" x14ac:dyDescent="0.25">
      <c r="C182" s="88"/>
      <c r="D182" s="88"/>
      <c r="E182" s="88"/>
    </row>
    <row r="183" spans="3:5" ht="17.25" customHeight="1" x14ac:dyDescent="0.25">
      <c r="C183" s="88"/>
      <c r="D183" s="88"/>
      <c r="E183" s="88"/>
    </row>
    <row r="184" spans="3:5" ht="17.25" customHeight="1" x14ac:dyDescent="0.25">
      <c r="C184" s="88"/>
      <c r="D184" s="88"/>
      <c r="E184" s="88"/>
    </row>
    <row r="185" spans="3:5" ht="17.25" customHeight="1" x14ac:dyDescent="0.25">
      <c r="C185" s="88"/>
      <c r="D185" s="88"/>
      <c r="E185" s="88"/>
    </row>
    <row r="186" spans="3:5" ht="17.25" customHeight="1" x14ac:dyDescent="0.25">
      <c r="C186" s="88"/>
      <c r="D186" s="88"/>
      <c r="E186" s="88"/>
    </row>
    <row r="187" spans="3:5" ht="17.25" customHeight="1" x14ac:dyDescent="0.25">
      <c r="C187" s="88"/>
      <c r="D187" s="88"/>
      <c r="E187" s="88"/>
    </row>
    <row r="188" spans="3:5" ht="17.25" customHeight="1" x14ac:dyDescent="0.25">
      <c r="C188" s="88"/>
      <c r="D188" s="88"/>
      <c r="E188" s="88"/>
    </row>
    <row r="189" spans="3:5" ht="17.25" customHeight="1" x14ac:dyDescent="0.25">
      <c r="C189" s="88"/>
      <c r="D189" s="88"/>
      <c r="E189" s="88"/>
    </row>
    <row r="190" spans="3:5" ht="17.25" customHeight="1" x14ac:dyDescent="0.25">
      <c r="C190" s="88"/>
      <c r="D190" s="88"/>
      <c r="E190" s="88"/>
    </row>
    <row r="191" spans="3:5" ht="17.25" customHeight="1" x14ac:dyDescent="0.25">
      <c r="C191" s="88"/>
      <c r="D191" s="88"/>
      <c r="E191" s="88"/>
    </row>
    <row r="192" spans="3:5" ht="17.25" customHeight="1" x14ac:dyDescent="0.25">
      <c r="C192" s="88"/>
      <c r="D192" s="88"/>
      <c r="E192" s="88"/>
    </row>
    <row r="193" spans="3:5" ht="17.25" customHeight="1" x14ac:dyDescent="0.25">
      <c r="C193" s="88"/>
      <c r="D193" s="88"/>
      <c r="E193" s="88"/>
    </row>
    <row r="194" spans="3:5" ht="17.25" customHeight="1" x14ac:dyDescent="0.25">
      <c r="C194" s="88"/>
      <c r="D194" s="88"/>
      <c r="E194" s="88"/>
    </row>
    <row r="195" spans="3:5" ht="17.25" customHeight="1" x14ac:dyDescent="0.25">
      <c r="C195" s="88"/>
      <c r="D195" s="88"/>
      <c r="E195" s="88"/>
    </row>
    <row r="196" spans="3:5" ht="17.25" customHeight="1" x14ac:dyDescent="0.25">
      <c r="C196" s="88"/>
      <c r="D196" s="88"/>
      <c r="E196" s="88"/>
    </row>
    <row r="197" spans="3:5" ht="17.25" customHeight="1" x14ac:dyDescent="0.25">
      <c r="C197" s="88"/>
      <c r="D197" s="88"/>
      <c r="E197" s="88"/>
    </row>
    <row r="198" spans="3:5" ht="17.25" customHeight="1" x14ac:dyDescent="0.25">
      <c r="C198" s="88"/>
      <c r="D198" s="88"/>
      <c r="E198" s="88"/>
    </row>
    <row r="199" spans="3:5" ht="17.25" customHeight="1" x14ac:dyDescent="0.25">
      <c r="C199" s="88"/>
      <c r="D199" s="88"/>
      <c r="E199" s="88"/>
    </row>
    <row r="200" spans="3:5" ht="17.25" customHeight="1" x14ac:dyDescent="0.25">
      <c r="C200" s="88"/>
      <c r="D200" s="88"/>
      <c r="E200" s="88"/>
    </row>
    <row r="201" spans="3:5" ht="17.25" customHeight="1" x14ac:dyDescent="0.25">
      <c r="C201" s="88"/>
      <c r="D201" s="88"/>
      <c r="E201" s="88"/>
    </row>
    <row r="202" spans="3:5" ht="17.25" customHeight="1" x14ac:dyDescent="0.25">
      <c r="C202" s="88"/>
      <c r="D202" s="88"/>
      <c r="E202" s="88"/>
    </row>
    <row r="203" spans="3:5" ht="17.25" customHeight="1" x14ac:dyDescent="0.25">
      <c r="C203" s="88"/>
      <c r="D203" s="88"/>
      <c r="E203" s="88"/>
    </row>
    <row r="204" spans="3:5" ht="17.25" customHeight="1" x14ac:dyDescent="0.25">
      <c r="C204" s="88"/>
      <c r="D204" s="88"/>
      <c r="E204" s="88"/>
    </row>
    <row r="205" spans="3:5" ht="17.25" customHeight="1" x14ac:dyDescent="0.25">
      <c r="C205" s="88"/>
      <c r="D205" s="88"/>
      <c r="E205" s="88"/>
    </row>
    <row r="206" spans="3:5" ht="17.25" customHeight="1" x14ac:dyDescent="0.25">
      <c r="C206" s="88"/>
      <c r="D206" s="88"/>
      <c r="E206" s="88"/>
    </row>
    <row r="207" spans="3:5" ht="17.25" customHeight="1" x14ac:dyDescent="0.25">
      <c r="C207" s="88"/>
      <c r="D207" s="88"/>
      <c r="E207" s="88"/>
    </row>
    <row r="208" spans="3:5" ht="17.25" customHeight="1" x14ac:dyDescent="0.25">
      <c r="C208" s="88"/>
      <c r="D208" s="88"/>
      <c r="E208" s="88"/>
    </row>
    <row r="209" spans="3:5" ht="17.25" customHeight="1" x14ac:dyDescent="0.25">
      <c r="C209" s="88"/>
      <c r="D209" s="88"/>
      <c r="E209" s="88"/>
    </row>
    <row r="210" spans="3:5" ht="17.25" customHeight="1" x14ac:dyDescent="0.25">
      <c r="C210" s="88"/>
      <c r="D210" s="88"/>
      <c r="E210" s="88"/>
    </row>
    <row r="211" spans="3:5" ht="17.25" customHeight="1" x14ac:dyDescent="0.25">
      <c r="C211" s="88"/>
      <c r="D211" s="88"/>
      <c r="E211" s="88"/>
    </row>
    <row r="212" spans="3:5" ht="17.25" customHeight="1" x14ac:dyDescent="0.25">
      <c r="C212" s="88"/>
      <c r="D212" s="88"/>
      <c r="E212" s="88"/>
    </row>
    <row r="213" spans="3:5" ht="17.25" customHeight="1" x14ac:dyDescent="0.25">
      <c r="C213" s="88"/>
      <c r="D213" s="88"/>
      <c r="E213" s="88"/>
    </row>
    <row r="214" spans="3:5" ht="17.25" customHeight="1" x14ac:dyDescent="0.25">
      <c r="C214" s="88"/>
      <c r="D214" s="88"/>
      <c r="E214" s="88"/>
    </row>
    <row r="215" spans="3:5" ht="17.25" customHeight="1" x14ac:dyDescent="0.25">
      <c r="C215" s="88"/>
      <c r="D215" s="88"/>
      <c r="E215" s="88"/>
    </row>
    <row r="216" spans="3:5" ht="17.25" customHeight="1" x14ac:dyDescent="0.25">
      <c r="C216" s="88"/>
      <c r="D216" s="88"/>
      <c r="E216" s="88"/>
    </row>
    <row r="217" spans="3:5" ht="17.25" customHeight="1" x14ac:dyDescent="0.25">
      <c r="C217" s="88"/>
      <c r="D217" s="88"/>
      <c r="E217" s="88"/>
    </row>
    <row r="218" spans="3:5" ht="17.25" customHeight="1" x14ac:dyDescent="0.25">
      <c r="C218" s="88"/>
      <c r="D218" s="88"/>
      <c r="E218" s="88"/>
    </row>
    <row r="219" spans="3:5" ht="17.25" customHeight="1" x14ac:dyDescent="0.25">
      <c r="C219" s="88"/>
      <c r="D219" s="88"/>
      <c r="E219" s="88"/>
    </row>
    <row r="220" spans="3:5" ht="17.25" customHeight="1" x14ac:dyDescent="0.25">
      <c r="C220" s="88"/>
      <c r="D220" s="88"/>
      <c r="E220" s="88"/>
    </row>
    <row r="221" spans="3:5" ht="17.25" customHeight="1" x14ac:dyDescent="0.25">
      <c r="C221" s="88"/>
      <c r="D221" s="88"/>
      <c r="E221" s="88"/>
    </row>
    <row r="222" spans="3:5" ht="17.25" customHeight="1" x14ac:dyDescent="0.25">
      <c r="C222" s="88"/>
      <c r="D222" s="88"/>
      <c r="E222" s="88"/>
    </row>
    <row r="223" spans="3:5" ht="17.25" customHeight="1" x14ac:dyDescent="0.25">
      <c r="C223" s="88"/>
      <c r="D223" s="88"/>
      <c r="E223" s="88"/>
    </row>
    <row r="224" spans="3:5" ht="17.25" customHeight="1" x14ac:dyDescent="0.25">
      <c r="C224" s="88"/>
      <c r="D224" s="88"/>
      <c r="E224" s="88"/>
    </row>
    <row r="225" spans="3:5" ht="17.25" customHeight="1" x14ac:dyDescent="0.25">
      <c r="C225" s="88"/>
      <c r="D225" s="88"/>
      <c r="E225" s="88"/>
    </row>
    <row r="226" spans="3:5" ht="17.25" customHeight="1" x14ac:dyDescent="0.25">
      <c r="C226" s="88"/>
      <c r="D226" s="88"/>
      <c r="E226" s="88"/>
    </row>
    <row r="227" spans="3:5" ht="17.25" customHeight="1" x14ac:dyDescent="0.25">
      <c r="C227" s="88"/>
      <c r="D227" s="88"/>
      <c r="E227" s="88"/>
    </row>
    <row r="228" spans="3:5" ht="17.25" customHeight="1" x14ac:dyDescent="0.25">
      <c r="C228" s="88"/>
      <c r="D228" s="88"/>
      <c r="E228" s="88"/>
    </row>
    <row r="229" spans="3:5" ht="17.25" customHeight="1" x14ac:dyDescent="0.25">
      <c r="C229" s="88"/>
      <c r="D229" s="88"/>
      <c r="E229" s="88"/>
    </row>
    <row r="230" spans="3:5" ht="17.25" customHeight="1" x14ac:dyDescent="0.25">
      <c r="C230" s="88"/>
      <c r="D230" s="88"/>
      <c r="E230" s="88"/>
    </row>
    <row r="231" spans="3:5" ht="17.25" customHeight="1" x14ac:dyDescent="0.25">
      <c r="C231" s="88"/>
      <c r="D231" s="88"/>
      <c r="E231" s="88"/>
    </row>
    <row r="232" spans="3:5" ht="17.25" customHeight="1" x14ac:dyDescent="0.25">
      <c r="C232" s="88"/>
      <c r="D232" s="88"/>
      <c r="E232" s="88"/>
    </row>
    <row r="233" spans="3:5" ht="17.25" customHeight="1" x14ac:dyDescent="0.25">
      <c r="C233" s="88"/>
      <c r="D233" s="88"/>
      <c r="E233" s="88"/>
    </row>
    <row r="234" spans="3:5" ht="17.25" customHeight="1" x14ac:dyDescent="0.25">
      <c r="C234" s="88"/>
      <c r="D234" s="88"/>
      <c r="E234" s="88"/>
    </row>
    <row r="235" spans="3:5" ht="17.25" customHeight="1" x14ac:dyDescent="0.25">
      <c r="C235" s="88"/>
      <c r="D235" s="88"/>
      <c r="E235" s="88"/>
    </row>
    <row r="236" spans="3:5" ht="17.25" customHeight="1" x14ac:dyDescent="0.25">
      <c r="C236" s="88"/>
      <c r="D236" s="88"/>
      <c r="E236" s="88"/>
    </row>
    <row r="237" spans="3:5" ht="17.25" customHeight="1" x14ac:dyDescent="0.25">
      <c r="C237" s="88"/>
      <c r="D237" s="88"/>
      <c r="E237" s="88"/>
    </row>
    <row r="238" spans="3:5" ht="17.25" customHeight="1" x14ac:dyDescent="0.25">
      <c r="C238" s="88"/>
      <c r="D238" s="88"/>
      <c r="E238" s="88"/>
    </row>
    <row r="239" spans="3:5" ht="17.25" customHeight="1" x14ac:dyDescent="0.25">
      <c r="C239" s="88"/>
      <c r="D239" s="88"/>
      <c r="E239" s="88"/>
    </row>
    <row r="240" spans="3:5" ht="17.25" customHeight="1" x14ac:dyDescent="0.25">
      <c r="C240" s="88"/>
      <c r="D240" s="88"/>
      <c r="E240" s="88"/>
    </row>
    <row r="241" spans="3:5" ht="17.25" customHeight="1" x14ac:dyDescent="0.25">
      <c r="C241" s="88"/>
      <c r="D241" s="88"/>
      <c r="E241" s="88"/>
    </row>
    <row r="242" spans="3:5" ht="17.25" customHeight="1" x14ac:dyDescent="0.25">
      <c r="C242" s="88"/>
      <c r="D242" s="88"/>
      <c r="E242" s="88"/>
    </row>
    <row r="243" spans="3:5" ht="17.25" customHeight="1" x14ac:dyDescent="0.25">
      <c r="C243" s="88"/>
      <c r="D243" s="88"/>
      <c r="E243" s="88"/>
    </row>
    <row r="244" spans="3:5" ht="17.25" customHeight="1" x14ac:dyDescent="0.25">
      <c r="C244" s="88"/>
      <c r="D244" s="88"/>
      <c r="E244" s="88"/>
    </row>
    <row r="245" spans="3:5" ht="17.25" customHeight="1" x14ac:dyDescent="0.25">
      <c r="C245" s="88"/>
      <c r="D245" s="88"/>
      <c r="E245" s="88"/>
    </row>
    <row r="246" spans="3:5" ht="17.25" customHeight="1" x14ac:dyDescent="0.25">
      <c r="C246" s="88"/>
      <c r="D246" s="88"/>
      <c r="E246" s="88"/>
    </row>
    <row r="247" spans="3:5" ht="17.25" customHeight="1" x14ac:dyDescent="0.25">
      <c r="C247" s="88"/>
      <c r="D247" s="88"/>
      <c r="E247" s="88"/>
    </row>
    <row r="248" spans="3:5" ht="17.25" customHeight="1" x14ac:dyDescent="0.25">
      <c r="C248" s="88"/>
      <c r="D248" s="88"/>
      <c r="E248" s="88"/>
    </row>
    <row r="249" spans="3:5" ht="17.25" customHeight="1" x14ac:dyDescent="0.25">
      <c r="C249" s="88"/>
      <c r="D249" s="88"/>
      <c r="E249" s="88"/>
    </row>
    <row r="250" spans="3:5" ht="17.25" customHeight="1" x14ac:dyDescent="0.25">
      <c r="C250" s="88"/>
      <c r="D250" s="88"/>
      <c r="E250" s="88"/>
    </row>
    <row r="251" spans="3:5" ht="17.25" customHeight="1" x14ac:dyDescent="0.25">
      <c r="C251" s="88"/>
      <c r="D251" s="88"/>
      <c r="E251" s="88"/>
    </row>
    <row r="252" spans="3:5" ht="17.25" customHeight="1" x14ac:dyDescent="0.25">
      <c r="C252" s="88"/>
      <c r="D252" s="88"/>
      <c r="E252" s="88"/>
    </row>
    <row r="253" spans="3:5" ht="17.25" customHeight="1" x14ac:dyDescent="0.25">
      <c r="C253" s="88"/>
      <c r="D253" s="88"/>
      <c r="E253" s="88"/>
    </row>
    <row r="254" spans="3:5" ht="17.25" customHeight="1" x14ac:dyDescent="0.25">
      <c r="C254" s="88"/>
      <c r="D254" s="88"/>
      <c r="E254" s="88"/>
    </row>
    <row r="255" spans="3:5" ht="17.25" customHeight="1" x14ac:dyDescent="0.25">
      <c r="C255" s="88"/>
      <c r="D255" s="88"/>
      <c r="E255" s="88"/>
    </row>
    <row r="256" spans="3:5" ht="17.25" customHeight="1" x14ac:dyDescent="0.25">
      <c r="C256" s="88"/>
      <c r="D256" s="88"/>
      <c r="E256" s="88"/>
    </row>
    <row r="257" spans="3:5" ht="17.25" customHeight="1" x14ac:dyDescent="0.25">
      <c r="C257" s="88"/>
      <c r="D257" s="88"/>
      <c r="E257" s="88"/>
    </row>
    <row r="258" spans="3:5" ht="17.25" customHeight="1" x14ac:dyDescent="0.25">
      <c r="C258" s="88"/>
      <c r="D258" s="88"/>
      <c r="E258" s="88"/>
    </row>
    <row r="259" spans="3:5" ht="17.25" customHeight="1" x14ac:dyDescent="0.25">
      <c r="C259" s="88"/>
      <c r="D259" s="88"/>
      <c r="E259" s="88"/>
    </row>
    <row r="260" spans="3:5" ht="17.25" customHeight="1" x14ac:dyDescent="0.25">
      <c r="C260" s="88"/>
      <c r="D260" s="88"/>
      <c r="E260" s="88"/>
    </row>
    <row r="261" spans="3:5" ht="17.25" customHeight="1" x14ac:dyDescent="0.25">
      <c r="C261" s="88"/>
      <c r="D261" s="88"/>
      <c r="E261" s="88"/>
    </row>
    <row r="262" spans="3:5" ht="17.25" customHeight="1" x14ac:dyDescent="0.25">
      <c r="C262" s="88"/>
      <c r="D262" s="88"/>
      <c r="E262" s="88"/>
    </row>
    <row r="263" spans="3:5" ht="17.25" customHeight="1" x14ac:dyDescent="0.25">
      <c r="C263" s="88"/>
      <c r="D263" s="88"/>
      <c r="E263" s="88"/>
    </row>
    <row r="264" spans="3:5" ht="17.25" customHeight="1" x14ac:dyDescent="0.25">
      <c r="C264" s="88"/>
      <c r="D264" s="88"/>
      <c r="E264" s="88"/>
    </row>
    <row r="265" spans="3:5" ht="17.25" customHeight="1" x14ac:dyDescent="0.25">
      <c r="C265" s="88"/>
      <c r="D265" s="88"/>
      <c r="E265" s="88"/>
    </row>
    <row r="266" spans="3:5" ht="17.25" customHeight="1" x14ac:dyDescent="0.25">
      <c r="C266" s="88"/>
      <c r="D266" s="88"/>
      <c r="E266" s="88"/>
    </row>
    <row r="267" spans="3:5" ht="17.25" customHeight="1" x14ac:dyDescent="0.25">
      <c r="C267" s="88"/>
      <c r="D267" s="88"/>
      <c r="E267" s="88"/>
    </row>
    <row r="268" spans="3:5" ht="17.25" customHeight="1" x14ac:dyDescent="0.25">
      <c r="C268" s="88"/>
      <c r="D268" s="88"/>
      <c r="E268" s="88"/>
    </row>
    <row r="269" spans="3:5" ht="17.25" customHeight="1" x14ac:dyDescent="0.25">
      <c r="C269" s="88"/>
      <c r="D269" s="88"/>
      <c r="E269" s="88"/>
    </row>
    <row r="270" spans="3:5" ht="17.25" customHeight="1" x14ac:dyDescent="0.25">
      <c r="C270" s="88"/>
      <c r="D270" s="88"/>
      <c r="E270" s="88"/>
    </row>
    <row r="271" spans="3:5" ht="17.25" customHeight="1" x14ac:dyDescent="0.25">
      <c r="C271" s="88"/>
      <c r="D271" s="88"/>
      <c r="E271" s="88"/>
    </row>
    <row r="272" spans="3:5" ht="17.25" customHeight="1" x14ac:dyDescent="0.25">
      <c r="C272" s="88"/>
      <c r="D272" s="88"/>
      <c r="E272" s="88"/>
    </row>
    <row r="273" spans="3:5" ht="17.25" customHeight="1" x14ac:dyDescent="0.25">
      <c r="C273" s="88"/>
      <c r="D273" s="88"/>
      <c r="E273" s="88"/>
    </row>
    <row r="274" spans="3:5" ht="17.25" customHeight="1" x14ac:dyDescent="0.25">
      <c r="C274" s="88"/>
      <c r="D274" s="88"/>
      <c r="E274" s="88"/>
    </row>
    <row r="275" spans="3:5" ht="17.25" customHeight="1" x14ac:dyDescent="0.25">
      <c r="C275" s="88"/>
      <c r="D275" s="88"/>
      <c r="E275" s="88"/>
    </row>
    <row r="276" spans="3:5" ht="17.25" customHeight="1" x14ac:dyDescent="0.25">
      <c r="C276" s="88"/>
      <c r="D276" s="88"/>
      <c r="E276" s="88"/>
    </row>
    <row r="277" spans="3:5" ht="17.25" customHeight="1" x14ac:dyDescent="0.25">
      <c r="C277" s="88"/>
      <c r="D277" s="88"/>
      <c r="E277" s="88"/>
    </row>
    <row r="278" spans="3:5" ht="17.25" customHeight="1" x14ac:dyDescent="0.25">
      <c r="C278" s="88"/>
      <c r="D278" s="88"/>
      <c r="E278" s="88"/>
    </row>
    <row r="279" spans="3:5" ht="17.25" customHeight="1" x14ac:dyDescent="0.25">
      <c r="C279" s="88"/>
      <c r="D279" s="88"/>
      <c r="E279" s="88"/>
    </row>
    <row r="280" spans="3:5" ht="17.25" customHeight="1" x14ac:dyDescent="0.25">
      <c r="C280" s="88"/>
      <c r="D280" s="88"/>
      <c r="E280" s="88"/>
    </row>
    <row r="281" spans="3:5" ht="17.25" customHeight="1" x14ac:dyDescent="0.25">
      <c r="C281" s="88"/>
      <c r="D281" s="88"/>
      <c r="E281" s="88"/>
    </row>
    <row r="282" spans="3:5" ht="17.25" customHeight="1" x14ac:dyDescent="0.25">
      <c r="C282" s="88"/>
      <c r="D282" s="88"/>
      <c r="E282" s="88"/>
    </row>
    <row r="283" spans="3:5" ht="17.25" customHeight="1" x14ac:dyDescent="0.25">
      <c r="C283" s="88"/>
      <c r="D283" s="88"/>
      <c r="E283" s="88"/>
    </row>
    <row r="284" spans="3:5" ht="17.25" customHeight="1" x14ac:dyDescent="0.25">
      <c r="C284" s="88"/>
      <c r="D284" s="88"/>
      <c r="E284" s="88"/>
    </row>
    <row r="285" spans="3:5" ht="17.25" customHeight="1" x14ac:dyDescent="0.25">
      <c r="C285" s="88"/>
      <c r="D285" s="88"/>
      <c r="E285" s="88"/>
    </row>
    <row r="286" spans="3:5" ht="17.25" customHeight="1" x14ac:dyDescent="0.25">
      <c r="C286" s="88"/>
      <c r="D286" s="88"/>
      <c r="E286" s="88"/>
    </row>
    <row r="287" spans="3:5" ht="17.25" customHeight="1" x14ac:dyDescent="0.25">
      <c r="C287" s="88"/>
      <c r="D287" s="88"/>
      <c r="E287" s="88"/>
    </row>
    <row r="288" spans="3:5" ht="17.25" customHeight="1" x14ac:dyDescent="0.25">
      <c r="C288" s="88"/>
      <c r="D288" s="88"/>
      <c r="E288" s="88"/>
    </row>
    <row r="289" spans="3:5" ht="17.25" customHeight="1" x14ac:dyDescent="0.25">
      <c r="C289" s="88"/>
      <c r="D289" s="88"/>
      <c r="E289" s="88"/>
    </row>
    <row r="290" spans="3:5" ht="17.25" customHeight="1" x14ac:dyDescent="0.25">
      <c r="C290" s="88"/>
      <c r="D290" s="88"/>
      <c r="E290" s="88"/>
    </row>
    <row r="291" spans="3:5" ht="17.25" customHeight="1" x14ac:dyDescent="0.25">
      <c r="C291" s="88"/>
      <c r="D291" s="88"/>
      <c r="E291" s="88"/>
    </row>
    <row r="292" spans="3:5" ht="17.25" customHeight="1" x14ac:dyDescent="0.25">
      <c r="C292" s="88"/>
      <c r="D292" s="88"/>
      <c r="E292" s="88"/>
    </row>
    <row r="293" spans="3:5" ht="17.25" customHeight="1" x14ac:dyDescent="0.25">
      <c r="C293" s="88"/>
      <c r="D293" s="88"/>
      <c r="E293" s="88"/>
    </row>
    <row r="294" spans="3:5" ht="17.25" customHeight="1" x14ac:dyDescent="0.25">
      <c r="C294" s="88"/>
      <c r="D294" s="88"/>
      <c r="E294" s="88"/>
    </row>
    <row r="295" spans="3:5" ht="17.25" customHeight="1" x14ac:dyDescent="0.25">
      <c r="C295" s="88"/>
      <c r="D295" s="88"/>
      <c r="E295" s="88"/>
    </row>
    <row r="296" spans="3:5" ht="17.25" customHeight="1" x14ac:dyDescent="0.25">
      <c r="C296" s="88"/>
      <c r="D296" s="88"/>
      <c r="E296" s="88"/>
    </row>
    <row r="297" spans="3:5" ht="17.25" customHeight="1" x14ac:dyDescent="0.25">
      <c r="C297" s="88"/>
      <c r="D297" s="88"/>
      <c r="E297" s="88"/>
    </row>
    <row r="298" spans="3:5" ht="17.25" customHeight="1" x14ac:dyDescent="0.25">
      <c r="C298" s="88"/>
      <c r="D298" s="88"/>
      <c r="E298" s="88"/>
    </row>
    <row r="299" spans="3:5" ht="17.25" customHeight="1" x14ac:dyDescent="0.25">
      <c r="C299" s="88"/>
      <c r="D299" s="88"/>
      <c r="E299" s="88"/>
    </row>
    <row r="300" spans="3:5" ht="17.25" customHeight="1" x14ac:dyDescent="0.25">
      <c r="C300" s="88"/>
      <c r="D300" s="88"/>
      <c r="E300" s="88"/>
    </row>
    <row r="301" spans="3:5" ht="17.25" customHeight="1" x14ac:dyDescent="0.25">
      <c r="C301" s="88"/>
      <c r="D301" s="88"/>
      <c r="E301" s="88"/>
    </row>
    <row r="302" spans="3:5" ht="17.25" customHeight="1" x14ac:dyDescent="0.25">
      <c r="C302" s="88"/>
      <c r="D302" s="88"/>
      <c r="E302" s="88"/>
    </row>
    <row r="303" spans="3:5" ht="17.25" customHeight="1" x14ac:dyDescent="0.25">
      <c r="C303" s="88"/>
      <c r="D303" s="88"/>
      <c r="E303" s="88"/>
    </row>
    <row r="304" spans="3:5" ht="17.25" customHeight="1" x14ac:dyDescent="0.25">
      <c r="C304" s="88"/>
      <c r="D304" s="88"/>
      <c r="E304" s="88"/>
    </row>
    <row r="305" spans="3:5" ht="17.25" customHeight="1" x14ac:dyDescent="0.25">
      <c r="C305" s="88"/>
      <c r="D305" s="88"/>
      <c r="E305" s="88"/>
    </row>
    <row r="306" spans="3:5" ht="17.25" customHeight="1" x14ac:dyDescent="0.25">
      <c r="C306" s="88"/>
      <c r="D306" s="88"/>
      <c r="E306" s="88"/>
    </row>
    <row r="307" spans="3:5" ht="17.25" customHeight="1" x14ac:dyDescent="0.25">
      <c r="C307" s="88"/>
      <c r="D307" s="88"/>
      <c r="E307" s="88"/>
    </row>
    <row r="308" spans="3:5" ht="17.25" customHeight="1" x14ac:dyDescent="0.25">
      <c r="C308" s="88"/>
      <c r="D308" s="88"/>
      <c r="E308" s="88"/>
    </row>
    <row r="309" spans="3:5" ht="17.25" customHeight="1" x14ac:dyDescent="0.25">
      <c r="C309" s="88"/>
      <c r="D309" s="88"/>
      <c r="E309" s="88"/>
    </row>
    <row r="310" spans="3:5" ht="17.25" customHeight="1" x14ac:dyDescent="0.25">
      <c r="C310" s="88"/>
      <c r="D310" s="88"/>
      <c r="E310" s="88"/>
    </row>
    <row r="311" spans="3:5" ht="17.25" customHeight="1" x14ac:dyDescent="0.25">
      <c r="C311" s="88"/>
      <c r="D311" s="88"/>
      <c r="E311" s="88"/>
    </row>
    <row r="312" spans="3:5" ht="17.25" customHeight="1" x14ac:dyDescent="0.25">
      <c r="C312" s="88"/>
      <c r="D312" s="88"/>
      <c r="E312" s="88"/>
    </row>
    <row r="313" spans="3:5" ht="17.25" customHeight="1" x14ac:dyDescent="0.25">
      <c r="C313" s="88"/>
      <c r="D313" s="88"/>
      <c r="E313" s="88"/>
    </row>
    <row r="314" spans="3:5" ht="17.25" customHeight="1" x14ac:dyDescent="0.25">
      <c r="C314" s="88"/>
      <c r="D314" s="88"/>
      <c r="E314" s="88"/>
    </row>
    <row r="315" spans="3:5" ht="17.25" customHeight="1" x14ac:dyDescent="0.25">
      <c r="C315" s="88"/>
      <c r="D315" s="88"/>
      <c r="E315" s="88"/>
    </row>
    <row r="316" spans="3:5" ht="17.25" customHeight="1" x14ac:dyDescent="0.25">
      <c r="C316" s="88"/>
      <c r="D316" s="88"/>
      <c r="E316" s="88"/>
    </row>
    <row r="317" spans="3:5" ht="17.25" customHeight="1" x14ac:dyDescent="0.25">
      <c r="C317" s="88"/>
      <c r="D317" s="88"/>
      <c r="E317" s="88"/>
    </row>
    <row r="318" spans="3:5" ht="17.25" customHeight="1" x14ac:dyDescent="0.25">
      <c r="C318" s="88"/>
      <c r="D318" s="88"/>
      <c r="E318" s="88"/>
    </row>
    <row r="319" spans="3:5" ht="17.25" customHeight="1" x14ac:dyDescent="0.25">
      <c r="C319" s="88"/>
      <c r="D319" s="88"/>
      <c r="E319" s="88"/>
    </row>
    <row r="320" spans="3:5" ht="17.25" customHeight="1" x14ac:dyDescent="0.25">
      <c r="C320" s="88"/>
      <c r="D320" s="88"/>
      <c r="E320" s="88"/>
    </row>
    <row r="321" spans="3:5" ht="17.25" customHeight="1" x14ac:dyDescent="0.25">
      <c r="C321" s="88"/>
      <c r="D321" s="88"/>
      <c r="E321" s="88"/>
    </row>
    <row r="322" spans="3:5" ht="17.25" customHeight="1" x14ac:dyDescent="0.25">
      <c r="C322" s="88"/>
      <c r="D322" s="88"/>
      <c r="E322" s="88"/>
    </row>
    <row r="323" spans="3:5" ht="17.25" customHeight="1" x14ac:dyDescent="0.25">
      <c r="C323" s="88"/>
      <c r="D323" s="88"/>
      <c r="E323" s="88"/>
    </row>
    <row r="324" spans="3:5" ht="17.25" customHeight="1" x14ac:dyDescent="0.25">
      <c r="C324" s="88"/>
      <c r="D324" s="88"/>
      <c r="E324" s="88"/>
    </row>
    <row r="325" spans="3:5" ht="17.25" customHeight="1" x14ac:dyDescent="0.25">
      <c r="C325" s="88"/>
      <c r="D325" s="88"/>
      <c r="E325" s="88"/>
    </row>
    <row r="326" spans="3:5" ht="17.25" customHeight="1" x14ac:dyDescent="0.25">
      <c r="C326" s="88"/>
      <c r="D326" s="88"/>
      <c r="E326" s="88"/>
    </row>
    <row r="327" spans="3:5" ht="17.25" customHeight="1" x14ac:dyDescent="0.25">
      <c r="C327" s="88"/>
      <c r="D327" s="88"/>
      <c r="E327" s="88"/>
    </row>
    <row r="328" spans="3:5" ht="17.25" customHeight="1" x14ac:dyDescent="0.25">
      <c r="C328" s="88"/>
      <c r="D328" s="88"/>
      <c r="E328" s="88"/>
    </row>
    <row r="329" spans="3:5" ht="17.25" customHeight="1" x14ac:dyDescent="0.25">
      <c r="C329" s="88"/>
      <c r="D329" s="88"/>
      <c r="E329" s="88"/>
    </row>
    <row r="330" spans="3:5" ht="17.25" customHeight="1" x14ac:dyDescent="0.25">
      <c r="C330" s="88"/>
      <c r="D330" s="88"/>
      <c r="E330" s="88"/>
    </row>
    <row r="331" spans="3:5" ht="17.25" customHeight="1" x14ac:dyDescent="0.25">
      <c r="C331" s="88"/>
      <c r="D331" s="88"/>
      <c r="E331" s="88"/>
    </row>
    <row r="332" spans="3:5" ht="17.25" customHeight="1" x14ac:dyDescent="0.25">
      <c r="C332" s="88"/>
      <c r="D332" s="88"/>
      <c r="E332" s="88"/>
    </row>
    <row r="333" spans="3:5" ht="17.25" customHeight="1" x14ac:dyDescent="0.25">
      <c r="C333" s="88"/>
      <c r="D333" s="88"/>
      <c r="E333" s="88"/>
    </row>
    <row r="334" spans="3:5" ht="17.25" customHeight="1" x14ac:dyDescent="0.25">
      <c r="C334" s="88"/>
      <c r="D334" s="88"/>
      <c r="E334" s="88"/>
    </row>
    <row r="335" spans="3:5" ht="17.25" customHeight="1" x14ac:dyDescent="0.25">
      <c r="C335" s="88"/>
      <c r="D335" s="88"/>
      <c r="E335" s="88"/>
    </row>
    <row r="336" spans="3:5" ht="17.25" customHeight="1" x14ac:dyDescent="0.25">
      <c r="C336" s="88"/>
      <c r="D336" s="88"/>
      <c r="E336" s="88"/>
    </row>
    <row r="337" spans="3:5" ht="17.25" customHeight="1" x14ac:dyDescent="0.25">
      <c r="C337" s="88"/>
      <c r="D337" s="88"/>
      <c r="E337" s="88"/>
    </row>
    <row r="338" spans="3:5" ht="17.25" customHeight="1" x14ac:dyDescent="0.25">
      <c r="C338" s="88"/>
      <c r="D338" s="88"/>
      <c r="E338" s="88"/>
    </row>
    <row r="339" spans="3:5" ht="17.25" customHeight="1" x14ac:dyDescent="0.25">
      <c r="C339" s="88"/>
      <c r="D339" s="88"/>
      <c r="E339" s="88"/>
    </row>
    <row r="340" spans="3:5" ht="17.25" customHeight="1" x14ac:dyDescent="0.25">
      <c r="C340" s="88"/>
      <c r="D340" s="88"/>
      <c r="E340" s="88"/>
    </row>
    <row r="341" spans="3:5" ht="17.25" customHeight="1" x14ac:dyDescent="0.25">
      <c r="C341" s="88"/>
      <c r="D341" s="88"/>
      <c r="E341" s="88"/>
    </row>
    <row r="342" spans="3:5" ht="17.25" customHeight="1" x14ac:dyDescent="0.25">
      <c r="C342" s="88"/>
      <c r="D342" s="88"/>
      <c r="E342" s="88"/>
    </row>
    <row r="343" spans="3:5" ht="17.25" customHeight="1" x14ac:dyDescent="0.25">
      <c r="C343" s="88"/>
      <c r="D343" s="88"/>
      <c r="E343" s="88"/>
    </row>
    <row r="344" spans="3:5" ht="17.25" customHeight="1" x14ac:dyDescent="0.25">
      <c r="C344" s="88"/>
      <c r="D344" s="88"/>
      <c r="E344" s="88"/>
    </row>
    <row r="345" spans="3:5" ht="17.25" customHeight="1" x14ac:dyDescent="0.25">
      <c r="C345" s="88"/>
      <c r="D345" s="88"/>
      <c r="E345" s="88"/>
    </row>
    <row r="346" spans="3:5" ht="17.25" customHeight="1" x14ac:dyDescent="0.25">
      <c r="C346" s="88"/>
      <c r="D346" s="88"/>
      <c r="E346" s="88"/>
    </row>
    <row r="347" spans="3:5" ht="17.25" customHeight="1" x14ac:dyDescent="0.25">
      <c r="C347" s="88"/>
      <c r="D347" s="88"/>
      <c r="E347" s="88"/>
    </row>
    <row r="348" spans="3:5" ht="17.25" customHeight="1" x14ac:dyDescent="0.25">
      <c r="C348" s="88"/>
      <c r="D348" s="88"/>
      <c r="E348" s="88"/>
    </row>
    <row r="349" spans="3:5" ht="17.25" customHeight="1" x14ac:dyDescent="0.25">
      <c r="C349" s="88"/>
      <c r="D349" s="88"/>
      <c r="E349" s="88"/>
    </row>
    <row r="350" spans="3:5" ht="17.25" customHeight="1" x14ac:dyDescent="0.25">
      <c r="C350" s="88"/>
      <c r="D350" s="88"/>
      <c r="E350" s="88"/>
    </row>
    <row r="351" spans="3:5" ht="17.25" customHeight="1" x14ac:dyDescent="0.25">
      <c r="C351" s="88"/>
      <c r="D351" s="88"/>
      <c r="E351" s="88"/>
    </row>
    <row r="352" spans="3:5" ht="17.25" customHeight="1" x14ac:dyDescent="0.25">
      <c r="C352" s="88"/>
      <c r="D352" s="88"/>
      <c r="E352" s="88"/>
    </row>
    <row r="353" spans="3:5" ht="17.25" customHeight="1" x14ac:dyDescent="0.25">
      <c r="C353" s="88"/>
      <c r="D353" s="88"/>
      <c r="E353" s="88"/>
    </row>
    <row r="354" spans="3:5" ht="17.25" customHeight="1" x14ac:dyDescent="0.25">
      <c r="C354" s="88"/>
      <c r="D354" s="88"/>
      <c r="E354" s="88"/>
    </row>
    <row r="355" spans="3:5" ht="17.25" customHeight="1" x14ac:dyDescent="0.25">
      <c r="C355" s="88"/>
      <c r="D355" s="88"/>
      <c r="E355" s="88"/>
    </row>
    <row r="356" spans="3:5" ht="17.25" customHeight="1" x14ac:dyDescent="0.25">
      <c r="C356" s="88"/>
      <c r="D356" s="88"/>
      <c r="E356" s="88"/>
    </row>
    <row r="357" spans="3:5" ht="17.25" customHeight="1" x14ac:dyDescent="0.25">
      <c r="C357" s="88"/>
      <c r="D357" s="88"/>
      <c r="E357" s="88"/>
    </row>
    <row r="358" spans="3:5" ht="17.25" customHeight="1" x14ac:dyDescent="0.25">
      <c r="C358" s="88"/>
      <c r="D358" s="88"/>
      <c r="E358" s="88"/>
    </row>
    <row r="359" spans="3:5" ht="17.25" customHeight="1" x14ac:dyDescent="0.25">
      <c r="C359" s="88"/>
      <c r="D359" s="88"/>
      <c r="E359" s="88"/>
    </row>
    <row r="360" spans="3:5" ht="17.25" customHeight="1" x14ac:dyDescent="0.25">
      <c r="C360" s="88"/>
      <c r="D360" s="88"/>
      <c r="E360" s="88"/>
    </row>
    <row r="361" spans="3:5" ht="17.25" customHeight="1" x14ac:dyDescent="0.25">
      <c r="C361" s="88"/>
      <c r="D361" s="88"/>
      <c r="E361" s="88"/>
    </row>
    <row r="362" spans="3:5" ht="17.25" customHeight="1" x14ac:dyDescent="0.25">
      <c r="C362" s="88"/>
      <c r="D362" s="88"/>
      <c r="E362" s="88"/>
    </row>
    <row r="363" spans="3:5" ht="17.25" customHeight="1" x14ac:dyDescent="0.25">
      <c r="C363" s="88"/>
      <c r="D363" s="88"/>
      <c r="E363" s="88"/>
    </row>
    <row r="364" spans="3:5" ht="17.25" customHeight="1" x14ac:dyDescent="0.25">
      <c r="C364" s="88"/>
      <c r="D364" s="88"/>
      <c r="E364" s="88"/>
    </row>
    <row r="365" spans="3:5" ht="17.25" customHeight="1" x14ac:dyDescent="0.25">
      <c r="C365" s="88"/>
      <c r="D365" s="88"/>
      <c r="E365" s="88"/>
    </row>
    <row r="366" spans="3:5" ht="17.25" customHeight="1" x14ac:dyDescent="0.25">
      <c r="C366" s="88"/>
      <c r="D366" s="88"/>
      <c r="E366" s="88"/>
    </row>
    <row r="367" spans="3:5" ht="17.25" customHeight="1" x14ac:dyDescent="0.25">
      <c r="C367" s="88"/>
      <c r="D367" s="88"/>
      <c r="E367" s="88"/>
    </row>
    <row r="368" spans="3:5" ht="17.25" customHeight="1" x14ac:dyDescent="0.25">
      <c r="C368" s="88"/>
      <c r="D368" s="88"/>
      <c r="E368" s="88"/>
    </row>
    <row r="369" spans="3:5" ht="17.25" customHeight="1" x14ac:dyDescent="0.25">
      <c r="C369" s="88"/>
      <c r="D369" s="88"/>
      <c r="E369" s="88"/>
    </row>
    <row r="370" spans="3:5" ht="17.25" customHeight="1" x14ac:dyDescent="0.25">
      <c r="C370" s="88"/>
      <c r="D370" s="88"/>
      <c r="E370" s="88"/>
    </row>
    <row r="371" spans="3:5" ht="17.25" customHeight="1" x14ac:dyDescent="0.25">
      <c r="C371" s="88"/>
      <c r="D371" s="88"/>
      <c r="E371" s="88"/>
    </row>
    <row r="372" spans="3:5" ht="17.25" customHeight="1" x14ac:dyDescent="0.25">
      <c r="C372" s="88"/>
      <c r="D372" s="88"/>
      <c r="E372" s="88"/>
    </row>
    <row r="373" spans="3:5" ht="17.25" customHeight="1" x14ac:dyDescent="0.25">
      <c r="C373" s="88"/>
      <c r="D373" s="88"/>
      <c r="E373" s="88"/>
    </row>
    <row r="374" spans="3:5" ht="17.25" customHeight="1" x14ac:dyDescent="0.25">
      <c r="C374" s="88"/>
      <c r="D374" s="88"/>
      <c r="E374" s="88"/>
    </row>
    <row r="375" spans="3:5" ht="17.25" customHeight="1" x14ac:dyDescent="0.25">
      <c r="C375" s="88"/>
      <c r="D375" s="88"/>
      <c r="E375" s="88"/>
    </row>
    <row r="376" spans="3:5" ht="17.25" customHeight="1" x14ac:dyDescent="0.25">
      <c r="C376" s="88"/>
      <c r="D376" s="88"/>
      <c r="E376" s="88"/>
    </row>
    <row r="377" spans="3:5" ht="17.25" customHeight="1" x14ac:dyDescent="0.25">
      <c r="C377" s="88"/>
      <c r="D377" s="88"/>
      <c r="E377" s="88"/>
    </row>
    <row r="378" spans="3:5" ht="17.25" customHeight="1" x14ac:dyDescent="0.25">
      <c r="C378" s="88"/>
      <c r="D378" s="88"/>
      <c r="E378" s="88"/>
    </row>
    <row r="379" spans="3:5" ht="17.25" customHeight="1" x14ac:dyDescent="0.25">
      <c r="C379" s="88"/>
      <c r="D379" s="88"/>
      <c r="E379" s="88"/>
    </row>
    <row r="380" spans="3:5" ht="17.25" customHeight="1" x14ac:dyDescent="0.25">
      <c r="C380" s="88"/>
      <c r="D380" s="88"/>
      <c r="E380" s="88"/>
    </row>
    <row r="381" spans="3:5" ht="17.25" customHeight="1" x14ac:dyDescent="0.25">
      <c r="C381" s="88"/>
      <c r="D381" s="88"/>
      <c r="E381" s="88"/>
    </row>
    <row r="382" spans="3:5" ht="17.25" customHeight="1" x14ac:dyDescent="0.25">
      <c r="C382" s="88"/>
      <c r="D382" s="88"/>
      <c r="E382" s="88"/>
    </row>
    <row r="383" spans="3:5" ht="17.25" customHeight="1" x14ac:dyDescent="0.25">
      <c r="C383" s="88"/>
      <c r="D383" s="88"/>
      <c r="E383" s="88"/>
    </row>
    <row r="384" spans="3:5" ht="17.25" customHeight="1" x14ac:dyDescent="0.25">
      <c r="C384" s="88"/>
      <c r="D384" s="88"/>
      <c r="E384" s="88"/>
    </row>
    <row r="385" spans="3:5" ht="17.25" customHeight="1" x14ac:dyDescent="0.25">
      <c r="C385" s="88"/>
      <c r="D385" s="88"/>
      <c r="E385" s="88"/>
    </row>
    <row r="386" spans="3:5" ht="17.25" customHeight="1" x14ac:dyDescent="0.25">
      <c r="C386" s="88"/>
      <c r="D386" s="88"/>
      <c r="E386" s="88"/>
    </row>
    <row r="387" spans="3:5" ht="17.25" customHeight="1" x14ac:dyDescent="0.25">
      <c r="C387" s="88"/>
      <c r="D387" s="88"/>
      <c r="E387" s="88"/>
    </row>
    <row r="388" spans="3:5" ht="17.25" customHeight="1" x14ac:dyDescent="0.25">
      <c r="C388" s="88"/>
      <c r="D388" s="88"/>
      <c r="E388" s="88"/>
    </row>
    <row r="389" spans="3:5" ht="17.25" customHeight="1" x14ac:dyDescent="0.25">
      <c r="C389" s="88"/>
      <c r="D389" s="88"/>
      <c r="E389" s="88"/>
    </row>
    <row r="390" spans="3:5" ht="17.25" customHeight="1" x14ac:dyDescent="0.25">
      <c r="C390" s="88"/>
      <c r="D390" s="88"/>
      <c r="E390" s="88"/>
    </row>
    <row r="391" spans="3:5" ht="17.25" customHeight="1" x14ac:dyDescent="0.25">
      <c r="C391" s="88"/>
      <c r="D391" s="88"/>
      <c r="E391" s="88"/>
    </row>
    <row r="392" spans="3:5" ht="17.25" customHeight="1" x14ac:dyDescent="0.25">
      <c r="C392" s="88"/>
      <c r="D392" s="88"/>
      <c r="E392" s="88"/>
    </row>
    <row r="393" spans="3:5" ht="17.25" customHeight="1" x14ac:dyDescent="0.25">
      <c r="C393" s="88"/>
      <c r="D393" s="88"/>
      <c r="E393" s="88"/>
    </row>
    <row r="394" spans="3:5" ht="17.25" customHeight="1" x14ac:dyDescent="0.25">
      <c r="C394" s="88"/>
      <c r="D394" s="88"/>
      <c r="E394" s="88"/>
    </row>
    <row r="395" spans="3:5" ht="17.25" customHeight="1" x14ac:dyDescent="0.25">
      <c r="C395" s="88"/>
      <c r="D395" s="88"/>
      <c r="E395" s="88"/>
    </row>
    <row r="396" spans="3:5" ht="17.25" customHeight="1" x14ac:dyDescent="0.25">
      <c r="C396" s="88"/>
      <c r="D396" s="88"/>
      <c r="E396" s="88"/>
    </row>
    <row r="397" spans="3:5" ht="17.25" customHeight="1" x14ac:dyDescent="0.25">
      <c r="C397" s="88"/>
      <c r="D397" s="88"/>
      <c r="E397" s="88"/>
    </row>
    <row r="398" spans="3:5" ht="17.25" customHeight="1" x14ac:dyDescent="0.25">
      <c r="C398" s="88"/>
      <c r="D398" s="88"/>
      <c r="E398" s="88"/>
    </row>
    <row r="399" spans="3:5" ht="17.25" customHeight="1" x14ac:dyDescent="0.25">
      <c r="C399" s="88"/>
      <c r="D399" s="88"/>
      <c r="E399" s="88"/>
    </row>
    <row r="400" spans="3:5" ht="17.25" customHeight="1" x14ac:dyDescent="0.25">
      <c r="C400" s="88"/>
      <c r="D400" s="88"/>
      <c r="E400" s="88"/>
    </row>
    <row r="401" spans="3:5" ht="17.25" customHeight="1" x14ac:dyDescent="0.25">
      <c r="C401" s="88"/>
      <c r="D401" s="88"/>
      <c r="E401" s="88"/>
    </row>
    <row r="402" spans="3:5" ht="17.25" customHeight="1" x14ac:dyDescent="0.25">
      <c r="C402" s="88"/>
      <c r="D402" s="88"/>
      <c r="E402" s="88"/>
    </row>
    <row r="403" spans="3:5" ht="17.25" customHeight="1" x14ac:dyDescent="0.25">
      <c r="C403" s="88"/>
      <c r="D403" s="88"/>
      <c r="E403" s="88"/>
    </row>
    <row r="404" spans="3:5" ht="17.25" customHeight="1" x14ac:dyDescent="0.25">
      <c r="C404" s="88"/>
      <c r="D404" s="88"/>
      <c r="E404" s="88"/>
    </row>
    <row r="405" spans="3:5" ht="17.25" customHeight="1" x14ac:dyDescent="0.25">
      <c r="C405" s="88"/>
      <c r="D405" s="88"/>
      <c r="E405" s="88"/>
    </row>
    <row r="406" spans="3:5" ht="17.25" customHeight="1" x14ac:dyDescent="0.25">
      <c r="C406" s="88"/>
      <c r="D406" s="88"/>
      <c r="E406" s="88"/>
    </row>
    <row r="407" spans="3:5" ht="17.25" customHeight="1" x14ac:dyDescent="0.25">
      <c r="C407" s="88"/>
      <c r="D407" s="88"/>
      <c r="E407" s="88"/>
    </row>
    <row r="408" spans="3:5" ht="17.25" customHeight="1" x14ac:dyDescent="0.25">
      <c r="C408" s="88"/>
      <c r="D408" s="88"/>
      <c r="E408" s="88"/>
    </row>
    <row r="409" spans="3:5" ht="17.25" customHeight="1" x14ac:dyDescent="0.25">
      <c r="C409" s="88"/>
      <c r="D409" s="88"/>
      <c r="E409" s="88"/>
    </row>
    <row r="410" spans="3:5" ht="17.25" customHeight="1" x14ac:dyDescent="0.25">
      <c r="C410" s="88"/>
      <c r="D410" s="88"/>
      <c r="E410" s="88"/>
    </row>
    <row r="411" spans="3:5" ht="17.25" customHeight="1" x14ac:dyDescent="0.25">
      <c r="C411" s="88"/>
      <c r="D411" s="88"/>
      <c r="E411" s="88"/>
    </row>
    <row r="412" spans="3:5" ht="17.25" customHeight="1" x14ac:dyDescent="0.25">
      <c r="C412" s="88"/>
      <c r="D412" s="88"/>
      <c r="E412" s="88"/>
    </row>
    <row r="413" spans="3:5" ht="17.25" customHeight="1" x14ac:dyDescent="0.25">
      <c r="C413" s="88"/>
      <c r="D413" s="88"/>
      <c r="E413" s="88"/>
    </row>
    <row r="414" spans="3:5" ht="17.25" customHeight="1" x14ac:dyDescent="0.25">
      <c r="C414" s="88"/>
      <c r="D414" s="88"/>
      <c r="E414" s="88"/>
    </row>
    <row r="415" spans="3:5" ht="17.25" customHeight="1" x14ac:dyDescent="0.25">
      <c r="C415" s="88"/>
      <c r="D415" s="88"/>
      <c r="E415" s="88"/>
    </row>
    <row r="416" spans="3:5" ht="17.25" customHeight="1" x14ac:dyDescent="0.25">
      <c r="C416" s="88"/>
      <c r="D416" s="88"/>
      <c r="E416" s="88"/>
    </row>
    <row r="417" spans="3:5" ht="17.25" customHeight="1" x14ac:dyDescent="0.25">
      <c r="C417" s="88"/>
      <c r="D417" s="88"/>
      <c r="E417" s="88"/>
    </row>
    <row r="418" spans="3:5" ht="17.25" customHeight="1" x14ac:dyDescent="0.25">
      <c r="C418" s="88"/>
      <c r="D418" s="88"/>
      <c r="E418" s="88"/>
    </row>
    <row r="419" spans="3:5" ht="17.25" customHeight="1" x14ac:dyDescent="0.25">
      <c r="C419" s="88"/>
      <c r="D419" s="88"/>
      <c r="E419" s="88"/>
    </row>
  </sheetData>
  <customSheetViews>
    <customSheetView guid="{970B8E8A-715C-4697-A75A-4898C319E5D0}" showGridLines="0" showRowCol="0" showRuler="0" topLeftCell="A16">
      <selection activeCell="B39" sqref="B37:G39"/>
      <rowBreaks count="3" manualBreakCount="3">
        <brk id="43" max="9" man="1"/>
        <brk id="280" max="9" man="1"/>
        <brk id="420" max="9" man="1"/>
      </rowBreaks>
      <pageMargins left="0.45" right="0.45" top="0.5" bottom="0.5" header="0.3" footer="0.3"/>
      <printOptions horizontalCentered="1"/>
      <pageSetup scale="63" fitToHeight="0" orientation="landscape" r:id="rId1"/>
      <headerFooter differentFirst="1">
        <oddFooter>Page &amp;P of &amp;N</oddFooter>
      </headerFooter>
    </customSheetView>
  </customSheetViews>
  <printOptions horizontalCentered="1"/>
  <pageMargins left="0.45" right="0.45" top="0.5" bottom="0.5" header="0.3" footer="0.3"/>
  <pageSetup scale="63" fitToHeight="0" orientation="landscape" r:id="rId2"/>
  <headerFooter differentFirst="1">
    <oddFooter>Page &amp;P of &amp;N</oddFooter>
  </headerFooter>
  <rowBreaks count="3" manualBreakCount="3">
    <brk id="43" max="9" man="1"/>
    <brk id="280" max="9" man="1"/>
    <brk id="420" max="9" man="1"/>
  </rowBreaks>
  <ignoredErrors>
    <ignoredError sqref="D29:F29 J29:L29" formulaRange="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CSAType!$A$1:$A$3</xm:f>
          </x14:formula1>
          <xm:sqref>C13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4"/>
    <pageSetUpPr fitToPage="1"/>
  </sheetPr>
  <dimension ref="A1:Y164"/>
  <sheetViews>
    <sheetView showGridLines="0" showRuler="0" zoomScaleNormal="100" zoomScaleSheetLayoutView="90" workbookViewId="0">
      <selection activeCell="A2" sqref="A2"/>
    </sheetView>
  </sheetViews>
  <sheetFormatPr defaultColWidth="9" defaultRowHeight="15" customHeight="1" outlineLevelRow="1" x14ac:dyDescent="0.2"/>
  <cols>
    <col min="1" max="1" width="3.625" style="269" customWidth="1"/>
    <col min="2" max="2" width="4" style="269" customWidth="1"/>
    <col min="3" max="3" width="26" style="279" customWidth="1"/>
    <col min="4" max="5" width="15.25" style="270" customWidth="1"/>
    <col min="6" max="7" width="14.75" style="269" customWidth="1"/>
    <col min="8" max="8" width="22" style="269" customWidth="1"/>
    <col min="9" max="9" width="19.75" style="269" customWidth="1"/>
    <col min="10" max="10" width="11.25" style="269" customWidth="1"/>
    <col min="11" max="11" width="13.75" style="269" customWidth="1"/>
    <col min="12" max="12" width="14.625" style="269" customWidth="1"/>
    <col min="13" max="15" width="17.25" style="269" customWidth="1"/>
    <col min="16" max="17" width="13" style="269" customWidth="1"/>
    <col min="18" max="19" width="12.75" style="269" customWidth="1"/>
    <col min="20" max="20" width="28.875" style="271" customWidth="1"/>
    <col min="21" max="24" width="9" style="269"/>
    <col min="25" max="25" width="9" style="269" hidden="1" customWidth="1"/>
    <col min="26" max="26" width="0" style="269" hidden="1" customWidth="1"/>
    <col min="27" max="16384" width="9" style="269"/>
  </cols>
  <sheetData>
    <row r="1" spans="1:25" customFormat="1" ht="7.5" customHeight="1" x14ac:dyDescent="0.2">
      <c r="A1" s="1"/>
      <c r="B1" s="1"/>
      <c r="C1" s="11"/>
      <c r="D1" s="2"/>
      <c r="E1" s="2"/>
      <c r="F1" s="1"/>
      <c r="G1" s="1"/>
      <c r="H1" s="1"/>
      <c r="I1" s="1"/>
      <c r="J1" s="1"/>
      <c r="K1" s="1"/>
      <c r="L1" s="1"/>
      <c r="M1" s="1"/>
      <c r="N1" s="1"/>
      <c r="O1" s="1"/>
      <c r="P1" s="1"/>
      <c r="Q1" s="1"/>
      <c r="R1" s="1"/>
      <c r="S1" s="1"/>
      <c r="T1" s="1"/>
    </row>
    <row r="2" spans="1:25" customFormat="1" ht="34.799999999999997" x14ac:dyDescent="0.2">
      <c r="A2" s="19"/>
      <c r="B2" s="281" t="str">
        <f>Instructions!B2</f>
        <v>NSF Major Facility Financial Data Collection Tool</v>
      </c>
      <c r="C2" s="281"/>
      <c r="D2" s="281"/>
      <c r="E2" s="281"/>
      <c r="F2" s="281"/>
      <c r="G2" s="281"/>
      <c r="H2" s="281"/>
    </row>
    <row r="3" spans="1:25" customFormat="1" ht="17.25" customHeight="1" x14ac:dyDescent="0.2">
      <c r="A3" s="19"/>
      <c r="B3" s="296" t="s">
        <v>438</v>
      </c>
      <c r="C3" s="89"/>
      <c r="D3" s="89"/>
      <c r="E3" s="89"/>
      <c r="F3" s="89"/>
      <c r="G3" s="89"/>
      <c r="H3" s="89"/>
      <c r="K3" s="80"/>
      <c r="L3" s="3"/>
      <c r="Y3" t="s">
        <v>65</v>
      </c>
    </row>
    <row r="4" spans="1:25" customFormat="1" ht="14.25" customHeight="1" x14ac:dyDescent="0.25">
      <c r="A4" s="19"/>
      <c r="B4" s="89"/>
      <c r="C4" s="89"/>
      <c r="D4" s="89"/>
      <c r="E4" s="89"/>
      <c r="F4" s="89"/>
      <c r="G4" s="89"/>
      <c r="H4" s="89"/>
      <c r="K4" s="80"/>
      <c r="L4" s="3"/>
      <c r="P4" s="134"/>
      <c r="Q4" s="137"/>
      <c r="R4" s="135"/>
      <c r="Y4" t="s">
        <v>66</v>
      </c>
    </row>
    <row r="5" spans="1:25" customFormat="1" ht="24.9" customHeight="1" x14ac:dyDescent="0.3">
      <c r="A5" s="9" t="s">
        <v>0</v>
      </c>
      <c r="B5" s="390" t="s">
        <v>143</v>
      </c>
      <c r="C5" s="254"/>
      <c r="D5" s="254"/>
      <c r="E5" s="80"/>
      <c r="F5" s="3"/>
      <c r="G5" s="3"/>
      <c r="H5" s="257" t="s">
        <v>23</v>
      </c>
      <c r="I5" s="172" t="s">
        <v>26</v>
      </c>
      <c r="J5" s="172"/>
      <c r="K5" s="172"/>
      <c r="P5" s="136"/>
      <c r="Q5" s="138"/>
      <c r="R5" s="135"/>
      <c r="Y5" t="s">
        <v>67</v>
      </c>
    </row>
    <row r="6" spans="1:25" s="32" customFormat="1" ht="24.9" customHeight="1" x14ac:dyDescent="0.3">
      <c r="A6" s="33"/>
      <c r="B6" s="33"/>
      <c r="C6" s="33"/>
      <c r="D6" s="33"/>
      <c r="E6" s="33"/>
      <c r="F6" s="33"/>
      <c r="G6" s="3"/>
      <c r="H6" s="255" t="s">
        <v>24</v>
      </c>
      <c r="I6" s="172" t="s">
        <v>165</v>
      </c>
      <c r="J6" s="172"/>
      <c r="K6" s="172"/>
      <c r="L6"/>
      <c r="Y6" s="32" t="s">
        <v>137</v>
      </c>
    </row>
    <row r="7" spans="1:25" customFormat="1" ht="24.9" customHeight="1" x14ac:dyDescent="0.2">
      <c r="A7" s="168"/>
      <c r="B7" s="168"/>
      <c r="C7" s="168"/>
      <c r="D7" s="168"/>
      <c r="E7" s="168"/>
      <c r="F7" s="168"/>
      <c r="G7" s="32"/>
      <c r="H7" s="256" t="s">
        <v>25</v>
      </c>
      <c r="I7" s="172" t="s">
        <v>27</v>
      </c>
      <c r="J7" s="172"/>
      <c r="K7" s="172"/>
    </row>
    <row r="8" spans="1:25" customFormat="1" ht="24.9" customHeight="1" x14ac:dyDescent="0.2">
      <c r="A8" s="168"/>
      <c r="B8" s="168"/>
      <c r="C8" s="168"/>
      <c r="D8" s="168"/>
      <c r="E8" s="168"/>
      <c r="F8" s="168"/>
      <c r="G8" s="3"/>
      <c r="H8" s="262" t="s">
        <v>298</v>
      </c>
      <c r="I8" s="258">
        <f>Setup!D8</f>
        <v>0</v>
      </c>
      <c r="J8" s="258"/>
      <c r="K8" s="247" t="s">
        <v>206</v>
      </c>
      <c r="L8" s="245" t="str">
        <f>Setup!D23</f>
        <v>Enter the first day of the funding (project) year being reported in a MM/DD/YYYY format.</v>
      </c>
    </row>
    <row r="9" spans="1:25" customFormat="1" ht="24.9" customHeight="1" x14ac:dyDescent="0.2">
      <c r="A9" s="168"/>
      <c r="B9" s="168"/>
      <c r="C9" s="168"/>
      <c r="D9" s="168"/>
      <c r="E9" s="168"/>
      <c r="F9" s="168"/>
      <c r="G9" s="3"/>
      <c r="H9" s="262" t="s">
        <v>300</v>
      </c>
      <c r="I9" s="242">
        <f>Setup!D17</f>
        <v>0</v>
      </c>
      <c r="J9" s="242"/>
      <c r="K9" s="247" t="s">
        <v>207</v>
      </c>
      <c r="L9" s="246" t="str">
        <f>Setup!D24</f>
        <v>Enter the last day of the funding (project) year being reported in a MM/DD/YYYY format.</v>
      </c>
    </row>
    <row r="10" spans="1:25" customFormat="1" ht="13.5" customHeight="1" x14ac:dyDescent="0.2">
      <c r="A10" s="168"/>
      <c r="B10" s="168"/>
      <c r="C10" s="168"/>
      <c r="D10" s="168"/>
      <c r="E10" s="168"/>
      <c r="F10" s="168"/>
      <c r="G10" s="168"/>
      <c r="H10" s="168"/>
    </row>
    <row r="11" spans="1:25" customFormat="1" ht="15" customHeight="1" x14ac:dyDescent="0.2">
      <c r="A11" s="168"/>
      <c r="B11" s="168"/>
      <c r="C11" s="168"/>
      <c r="D11" s="168"/>
      <c r="E11" s="168"/>
      <c r="F11" s="168"/>
      <c r="G11" s="127"/>
      <c r="H11" s="168"/>
    </row>
    <row r="12" spans="1:25" s="141" customFormat="1" ht="39.6" customHeight="1" x14ac:dyDescent="0.25">
      <c r="C12" s="393" t="s">
        <v>337</v>
      </c>
      <c r="D12" s="263" t="s">
        <v>329</v>
      </c>
      <c r="E12" s="264" t="s">
        <v>303</v>
      </c>
      <c r="F12" s="264" t="s">
        <v>439</v>
      </c>
      <c r="G12" s="264" t="s">
        <v>199</v>
      </c>
      <c r="H12" s="265" t="s">
        <v>440</v>
      </c>
      <c r="I12" s="265" t="s">
        <v>304</v>
      </c>
      <c r="J12" s="265" t="s">
        <v>305</v>
      </c>
      <c r="K12" s="265" t="s">
        <v>306</v>
      </c>
      <c r="L12" s="265" t="s">
        <v>307</v>
      </c>
      <c r="M12" s="265" t="s">
        <v>441</v>
      </c>
      <c r="N12" s="265" t="s">
        <v>308</v>
      </c>
      <c r="O12" s="265" t="s">
        <v>198</v>
      </c>
      <c r="P12" s="265" t="s">
        <v>309</v>
      </c>
      <c r="Q12" s="265" t="s">
        <v>442</v>
      </c>
      <c r="R12" s="265" t="s">
        <v>310</v>
      </c>
      <c r="S12" s="265" t="s">
        <v>311</v>
      </c>
      <c r="T12" s="266" t="s">
        <v>312</v>
      </c>
      <c r="U12" s="140"/>
      <c r="V12" s="140"/>
    </row>
    <row r="13" spans="1:25" customFormat="1" ht="25.95" customHeight="1" outlineLevel="1" x14ac:dyDescent="0.25">
      <c r="A13" s="8"/>
      <c r="B13" s="394"/>
      <c r="C13" s="241" t="s">
        <v>338</v>
      </c>
      <c r="D13" s="267"/>
      <c r="E13" s="267"/>
      <c r="F13" s="267"/>
      <c r="G13" s="267"/>
      <c r="H13" s="267"/>
      <c r="I13" s="267"/>
      <c r="J13" s="267"/>
      <c r="K13" s="267"/>
      <c r="L13" s="267"/>
      <c r="M13" s="275"/>
      <c r="N13" s="275"/>
      <c r="O13" s="275"/>
      <c r="P13" s="267"/>
      <c r="Q13" s="267"/>
      <c r="R13" s="267"/>
      <c r="S13" s="267"/>
      <c r="T13" s="267"/>
    </row>
    <row r="14" spans="1:25" customFormat="1" ht="25.95" customHeight="1" x14ac:dyDescent="0.25">
      <c r="A14" s="8"/>
      <c r="B14" s="395"/>
      <c r="C14" s="241" t="s">
        <v>339</v>
      </c>
      <c r="D14" s="267"/>
      <c r="E14" s="267"/>
      <c r="F14" s="267"/>
      <c r="G14" s="267"/>
      <c r="H14" s="267"/>
      <c r="I14" s="267"/>
      <c r="J14" s="267"/>
      <c r="K14" s="267"/>
      <c r="L14" s="267"/>
      <c r="M14" s="275"/>
      <c r="N14" s="275"/>
      <c r="O14" s="275"/>
      <c r="P14" s="267"/>
      <c r="Q14" s="267"/>
      <c r="R14" s="267"/>
      <c r="S14" s="267"/>
      <c r="T14" s="267"/>
    </row>
    <row r="15" spans="1:25" customFormat="1" ht="25.95" customHeight="1" outlineLevel="1" x14ac:dyDescent="0.25">
      <c r="A15" s="8"/>
      <c r="B15" s="395"/>
      <c r="C15" s="241" t="s">
        <v>340</v>
      </c>
      <c r="D15" s="267"/>
      <c r="E15" s="267"/>
      <c r="F15" s="267"/>
      <c r="G15" s="267"/>
      <c r="H15" s="267"/>
      <c r="I15" s="267"/>
      <c r="J15" s="267"/>
      <c r="K15" s="267"/>
      <c r="L15" s="267"/>
      <c r="M15" s="275"/>
      <c r="N15" s="275"/>
      <c r="O15" s="275"/>
      <c r="P15" s="267"/>
      <c r="Q15" s="267"/>
      <c r="R15" s="267"/>
      <c r="S15" s="267"/>
      <c r="T15" s="267"/>
    </row>
    <row r="16" spans="1:25" customFormat="1" ht="25.95" customHeight="1" outlineLevel="1" x14ac:dyDescent="0.25">
      <c r="A16" s="8"/>
      <c r="B16" s="395"/>
      <c r="C16" s="241" t="s">
        <v>341</v>
      </c>
      <c r="D16" s="267"/>
      <c r="E16" s="267"/>
      <c r="F16" s="267"/>
      <c r="G16" s="267"/>
      <c r="H16" s="267"/>
      <c r="I16" s="267"/>
      <c r="J16" s="267"/>
      <c r="K16" s="267"/>
      <c r="L16" s="267"/>
      <c r="M16" s="275"/>
      <c r="N16" s="275"/>
      <c r="O16" s="275"/>
      <c r="P16" s="267"/>
      <c r="Q16" s="267"/>
      <c r="R16" s="267"/>
      <c r="S16" s="267"/>
      <c r="T16" s="267"/>
    </row>
    <row r="17" spans="1:20" customFormat="1" ht="25.95" customHeight="1" outlineLevel="1" x14ac:dyDescent="0.25">
      <c r="A17" s="8"/>
      <c r="B17" s="395"/>
      <c r="C17" s="241" t="s">
        <v>342</v>
      </c>
      <c r="D17" s="267"/>
      <c r="E17" s="267"/>
      <c r="F17" s="267"/>
      <c r="G17" s="267"/>
      <c r="H17" s="267"/>
      <c r="I17" s="267"/>
      <c r="J17" s="267"/>
      <c r="K17" s="267"/>
      <c r="L17" s="267"/>
      <c r="M17" s="275"/>
      <c r="N17" s="275"/>
      <c r="O17" s="275"/>
      <c r="P17" s="267"/>
      <c r="Q17" s="267"/>
      <c r="R17" s="267"/>
      <c r="S17" s="267"/>
      <c r="T17" s="267"/>
    </row>
    <row r="18" spans="1:20" customFormat="1" ht="25.95" customHeight="1" outlineLevel="1" x14ac:dyDescent="0.25">
      <c r="A18" s="8"/>
      <c r="B18" s="395"/>
      <c r="C18" s="241" t="s">
        <v>343</v>
      </c>
      <c r="D18" s="267"/>
      <c r="E18" s="267"/>
      <c r="F18" s="267"/>
      <c r="G18" s="267"/>
      <c r="H18" s="267"/>
      <c r="I18" s="267"/>
      <c r="J18" s="267"/>
      <c r="K18" s="267"/>
      <c r="L18" s="267"/>
      <c r="M18" s="275"/>
      <c r="N18" s="275"/>
      <c r="O18" s="275"/>
      <c r="P18" s="267"/>
      <c r="Q18" s="267"/>
      <c r="R18" s="267"/>
      <c r="S18" s="267"/>
      <c r="T18" s="267"/>
    </row>
    <row r="19" spans="1:20" customFormat="1" ht="25.95" customHeight="1" outlineLevel="1" x14ac:dyDescent="0.25">
      <c r="A19" s="8"/>
      <c r="B19" s="395"/>
      <c r="C19" s="241" t="s">
        <v>344</v>
      </c>
      <c r="D19" s="267"/>
      <c r="E19" s="267"/>
      <c r="F19" s="267"/>
      <c r="G19" s="267"/>
      <c r="H19" s="267"/>
      <c r="I19" s="267"/>
      <c r="J19" s="267"/>
      <c r="K19" s="267"/>
      <c r="L19" s="267"/>
      <c r="M19" s="275"/>
      <c r="N19" s="275"/>
      <c r="O19" s="275"/>
      <c r="P19" s="267"/>
      <c r="Q19" s="267"/>
      <c r="R19" s="267"/>
      <c r="S19" s="267"/>
      <c r="T19" s="267"/>
    </row>
    <row r="20" spans="1:20" customFormat="1" ht="25.95" customHeight="1" outlineLevel="1" x14ac:dyDescent="0.25">
      <c r="A20" s="8"/>
      <c r="B20" s="395"/>
      <c r="C20" s="241" t="s">
        <v>345</v>
      </c>
      <c r="D20" s="267"/>
      <c r="E20" s="267"/>
      <c r="F20" s="267"/>
      <c r="G20" s="267"/>
      <c r="H20" s="267"/>
      <c r="I20" s="267"/>
      <c r="J20" s="267"/>
      <c r="K20" s="267"/>
      <c r="L20" s="267"/>
      <c r="M20" s="275"/>
      <c r="N20" s="275"/>
      <c r="O20" s="275"/>
      <c r="P20" s="267"/>
      <c r="Q20" s="267"/>
      <c r="R20" s="267"/>
      <c r="S20" s="267"/>
      <c r="T20" s="267"/>
    </row>
    <row r="21" spans="1:20" customFormat="1" ht="25.95" customHeight="1" outlineLevel="1" x14ac:dyDescent="0.25">
      <c r="A21" s="8"/>
      <c r="B21" s="395"/>
      <c r="C21" s="241" t="s">
        <v>346</v>
      </c>
      <c r="D21" s="267"/>
      <c r="E21" s="267"/>
      <c r="F21" s="267"/>
      <c r="G21" s="267"/>
      <c r="H21" s="267"/>
      <c r="I21" s="267"/>
      <c r="J21" s="267"/>
      <c r="K21" s="267"/>
      <c r="L21" s="267"/>
      <c r="M21" s="275"/>
      <c r="N21" s="275"/>
      <c r="O21" s="275"/>
      <c r="P21" s="267"/>
      <c r="Q21" s="267"/>
      <c r="R21" s="267"/>
      <c r="S21" s="267"/>
      <c r="T21" s="267"/>
    </row>
    <row r="22" spans="1:20" customFormat="1" ht="25.95" customHeight="1" outlineLevel="1" x14ac:dyDescent="0.25">
      <c r="A22" s="8"/>
      <c r="B22" s="395"/>
      <c r="C22" s="241" t="s">
        <v>347</v>
      </c>
      <c r="D22" s="267"/>
      <c r="E22" s="267"/>
      <c r="F22" s="267"/>
      <c r="G22" s="267"/>
      <c r="H22" s="267"/>
      <c r="I22" s="267"/>
      <c r="J22" s="267"/>
      <c r="K22" s="267"/>
      <c r="L22" s="267"/>
      <c r="M22" s="275"/>
      <c r="N22" s="275"/>
      <c r="O22" s="275"/>
      <c r="P22" s="267"/>
      <c r="Q22" s="267"/>
      <c r="R22" s="267"/>
      <c r="S22" s="267"/>
      <c r="T22" s="267"/>
    </row>
    <row r="23" spans="1:20" customFormat="1" ht="25.95" customHeight="1" outlineLevel="1" x14ac:dyDescent="0.25">
      <c r="A23" s="8"/>
      <c r="B23" s="395"/>
      <c r="C23" s="241" t="s">
        <v>348</v>
      </c>
      <c r="D23" s="267"/>
      <c r="E23" s="267"/>
      <c r="F23" s="267"/>
      <c r="G23" s="267"/>
      <c r="H23" s="267"/>
      <c r="I23" s="267"/>
      <c r="J23" s="267"/>
      <c r="K23" s="267"/>
      <c r="L23" s="267"/>
      <c r="M23" s="275"/>
      <c r="N23" s="275"/>
      <c r="O23" s="275"/>
      <c r="P23" s="267"/>
      <c r="Q23" s="267"/>
      <c r="R23" s="267"/>
      <c r="S23" s="267"/>
      <c r="T23" s="267"/>
    </row>
    <row r="24" spans="1:20" customFormat="1" ht="25.95" customHeight="1" outlineLevel="1" x14ac:dyDescent="0.25">
      <c r="A24" s="8"/>
      <c r="B24" s="395"/>
      <c r="C24" s="241" t="s">
        <v>349</v>
      </c>
      <c r="D24" s="267"/>
      <c r="E24" s="267"/>
      <c r="F24" s="267"/>
      <c r="G24" s="267"/>
      <c r="H24" s="267"/>
      <c r="I24" s="267"/>
      <c r="J24" s="267"/>
      <c r="K24" s="267"/>
      <c r="L24" s="267"/>
      <c r="M24" s="275"/>
      <c r="N24" s="275"/>
      <c r="O24" s="275"/>
      <c r="P24" s="267"/>
      <c r="Q24" s="267"/>
      <c r="R24" s="267"/>
      <c r="S24" s="267"/>
      <c r="T24" s="267"/>
    </row>
    <row r="25" spans="1:20" customFormat="1" ht="25.95" customHeight="1" outlineLevel="1" x14ac:dyDescent="0.25">
      <c r="A25" s="8"/>
      <c r="B25" s="395"/>
      <c r="C25" s="241" t="s">
        <v>350</v>
      </c>
      <c r="D25" s="267"/>
      <c r="E25" s="267"/>
      <c r="F25" s="267"/>
      <c r="G25" s="267"/>
      <c r="H25" s="267"/>
      <c r="I25" s="267"/>
      <c r="J25" s="267"/>
      <c r="K25" s="267"/>
      <c r="L25" s="267"/>
      <c r="M25" s="275"/>
      <c r="N25" s="275"/>
      <c r="O25" s="275"/>
      <c r="P25" s="267"/>
      <c r="Q25" s="267"/>
      <c r="R25" s="267"/>
      <c r="S25" s="267"/>
      <c r="T25" s="267"/>
    </row>
    <row r="26" spans="1:20" customFormat="1" ht="25.95" customHeight="1" outlineLevel="1" x14ac:dyDescent="0.25">
      <c r="A26" s="8"/>
      <c r="B26" s="395"/>
      <c r="C26" s="241" t="s">
        <v>351</v>
      </c>
      <c r="D26" s="267"/>
      <c r="E26" s="267"/>
      <c r="F26" s="267"/>
      <c r="G26" s="267"/>
      <c r="H26" s="267"/>
      <c r="I26" s="267"/>
      <c r="J26" s="267"/>
      <c r="K26" s="267"/>
      <c r="L26" s="267"/>
      <c r="M26" s="275"/>
      <c r="N26" s="275"/>
      <c r="O26" s="275"/>
      <c r="P26" s="267"/>
      <c r="Q26" s="267"/>
      <c r="R26" s="267"/>
      <c r="S26" s="267"/>
      <c r="T26" s="267"/>
    </row>
    <row r="27" spans="1:20" customFormat="1" ht="25.95" customHeight="1" x14ac:dyDescent="0.25">
      <c r="A27" s="8"/>
      <c r="B27" s="395"/>
      <c r="C27" s="241" t="s">
        <v>352</v>
      </c>
      <c r="D27" s="267"/>
      <c r="E27" s="267"/>
      <c r="F27" s="267"/>
      <c r="G27" s="267"/>
      <c r="H27" s="267"/>
      <c r="I27" s="267"/>
      <c r="J27" s="267"/>
      <c r="K27" s="267"/>
      <c r="L27" s="267"/>
      <c r="M27" s="275"/>
      <c r="N27" s="275"/>
      <c r="O27" s="275"/>
      <c r="P27" s="267"/>
      <c r="Q27" s="267"/>
      <c r="R27" s="267"/>
      <c r="S27" s="267"/>
      <c r="T27" s="267"/>
    </row>
    <row r="28" spans="1:20" customFormat="1" ht="25.95" customHeight="1" x14ac:dyDescent="0.25">
      <c r="A28" s="8"/>
      <c r="B28" s="395"/>
      <c r="C28" s="241" t="s">
        <v>353</v>
      </c>
      <c r="D28" s="267"/>
      <c r="E28" s="267"/>
      <c r="F28" s="267"/>
      <c r="G28" s="267"/>
      <c r="H28" s="267"/>
      <c r="I28" s="267"/>
      <c r="J28" s="267"/>
      <c r="K28" s="267"/>
      <c r="L28" s="267"/>
      <c r="M28" s="275"/>
      <c r="N28" s="275"/>
      <c r="O28" s="275"/>
      <c r="P28" s="267"/>
      <c r="Q28" s="267"/>
      <c r="R28" s="267"/>
      <c r="S28" s="267"/>
      <c r="T28" s="267"/>
    </row>
    <row r="29" spans="1:20" customFormat="1" ht="25.95" customHeight="1" x14ac:dyDescent="0.25">
      <c r="A29" s="8"/>
      <c r="B29" s="395"/>
      <c r="C29" s="241" t="s">
        <v>354</v>
      </c>
      <c r="D29" s="267"/>
      <c r="E29" s="267"/>
      <c r="F29" s="267"/>
      <c r="G29" s="267"/>
      <c r="H29" s="267"/>
      <c r="I29" s="267"/>
      <c r="J29" s="267"/>
      <c r="K29" s="267"/>
      <c r="L29" s="267"/>
      <c r="M29" s="275"/>
      <c r="N29" s="275"/>
      <c r="O29" s="275"/>
      <c r="P29" s="267"/>
      <c r="Q29" s="267"/>
      <c r="R29" s="267"/>
      <c r="S29" s="267"/>
      <c r="T29" s="267"/>
    </row>
    <row r="30" spans="1:20" customFormat="1" ht="25.95" customHeight="1" x14ac:dyDescent="0.25">
      <c r="A30" s="8"/>
      <c r="B30" s="395"/>
      <c r="C30" s="241" t="s">
        <v>355</v>
      </c>
      <c r="D30" s="267"/>
      <c r="E30" s="267"/>
      <c r="F30" s="267"/>
      <c r="G30" s="267"/>
      <c r="H30" s="267"/>
      <c r="I30" s="267"/>
      <c r="J30" s="267"/>
      <c r="K30" s="267"/>
      <c r="L30" s="267"/>
      <c r="M30" s="275"/>
      <c r="N30" s="275"/>
      <c r="O30" s="275"/>
      <c r="P30" s="267"/>
      <c r="Q30" s="267"/>
      <c r="R30" s="267"/>
      <c r="S30" s="267"/>
      <c r="T30" s="267"/>
    </row>
    <row r="31" spans="1:20" customFormat="1" ht="25.95" customHeight="1" x14ac:dyDescent="0.25">
      <c r="A31" s="8"/>
      <c r="B31" s="395"/>
      <c r="C31" s="241" t="s">
        <v>356</v>
      </c>
      <c r="D31" s="267"/>
      <c r="E31" s="267"/>
      <c r="F31" s="267"/>
      <c r="G31" s="267"/>
      <c r="H31" s="267"/>
      <c r="I31" s="267"/>
      <c r="J31" s="267"/>
      <c r="K31" s="267"/>
      <c r="L31" s="267"/>
      <c r="M31" s="275"/>
      <c r="N31" s="275"/>
      <c r="O31" s="275"/>
      <c r="P31" s="267"/>
      <c r="Q31" s="267"/>
      <c r="R31" s="267"/>
      <c r="S31" s="267"/>
      <c r="T31" s="267"/>
    </row>
    <row r="32" spans="1:20" customFormat="1" ht="25.95" customHeight="1" x14ac:dyDescent="0.25">
      <c r="A32" s="8"/>
      <c r="B32" s="395"/>
      <c r="C32" s="241" t="s">
        <v>357</v>
      </c>
      <c r="D32" s="267"/>
      <c r="E32" s="267"/>
      <c r="F32" s="267"/>
      <c r="G32" s="267"/>
      <c r="H32" s="267"/>
      <c r="I32" s="267"/>
      <c r="J32" s="267"/>
      <c r="K32" s="267"/>
      <c r="L32" s="267"/>
      <c r="M32" s="275"/>
      <c r="N32" s="275"/>
      <c r="O32" s="275"/>
      <c r="P32" s="267"/>
      <c r="Q32" s="267"/>
      <c r="R32" s="267"/>
      <c r="S32" s="267"/>
      <c r="T32" s="267"/>
    </row>
    <row r="33" spans="1:20" customFormat="1" ht="25.95" customHeight="1" x14ac:dyDescent="0.25">
      <c r="A33" s="8"/>
      <c r="B33" s="395"/>
      <c r="C33" s="241" t="s">
        <v>358</v>
      </c>
      <c r="D33" s="267"/>
      <c r="E33" s="267"/>
      <c r="F33" s="267"/>
      <c r="G33" s="267"/>
      <c r="H33" s="267"/>
      <c r="I33" s="267"/>
      <c r="J33" s="267"/>
      <c r="K33" s="267"/>
      <c r="L33" s="267"/>
      <c r="M33" s="275"/>
      <c r="N33" s="275"/>
      <c r="O33" s="275"/>
      <c r="P33" s="267"/>
      <c r="Q33" s="267"/>
      <c r="R33" s="267"/>
      <c r="S33" s="267"/>
      <c r="T33" s="267"/>
    </row>
    <row r="34" spans="1:20" customFormat="1" ht="25.95" customHeight="1" x14ac:dyDescent="0.25">
      <c r="A34" s="8"/>
      <c r="B34" s="395"/>
      <c r="C34" s="241" t="s">
        <v>359</v>
      </c>
      <c r="D34" s="267"/>
      <c r="E34" s="267"/>
      <c r="F34" s="267"/>
      <c r="G34" s="267"/>
      <c r="H34" s="267"/>
      <c r="I34" s="267"/>
      <c r="J34" s="267"/>
      <c r="K34" s="267"/>
      <c r="L34" s="267"/>
      <c r="M34" s="275"/>
      <c r="N34" s="275"/>
      <c r="O34" s="275"/>
      <c r="P34" s="267"/>
      <c r="Q34" s="267"/>
      <c r="R34" s="267"/>
      <c r="S34" s="267"/>
      <c r="T34" s="267"/>
    </row>
    <row r="35" spans="1:20" customFormat="1" ht="25.95" customHeight="1" x14ac:dyDescent="0.25">
      <c r="A35" s="8"/>
      <c r="B35" s="395"/>
      <c r="C35" s="241" t="s">
        <v>360</v>
      </c>
      <c r="D35" s="267"/>
      <c r="E35" s="267"/>
      <c r="F35" s="267"/>
      <c r="G35" s="267"/>
      <c r="H35" s="267"/>
      <c r="I35" s="267"/>
      <c r="J35" s="267"/>
      <c r="K35" s="267"/>
      <c r="L35" s="267"/>
      <c r="M35" s="275"/>
      <c r="N35" s="275"/>
      <c r="O35" s="275"/>
      <c r="P35" s="267"/>
      <c r="Q35" s="267"/>
      <c r="R35" s="267"/>
      <c r="S35" s="267"/>
      <c r="T35" s="267"/>
    </row>
    <row r="36" spans="1:20" customFormat="1" ht="25.95" customHeight="1" x14ac:dyDescent="0.25">
      <c r="A36" s="8"/>
      <c r="B36" s="395"/>
      <c r="C36" s="241" t="s">
        <v>361</v>
      </c>
      <c r="D36" s="267"/>
      <c r="E36" s="267"/>
      <c r="F36" s="267"/>
      <c r="G36" s="267"/>
      <c r="H36" s="267"/>
      <c r="I36" s="267"/>
      <c r="J36" s="267"/>
      <c r="K36" s="267"/>
      <c r="L36" s="267"/>
      <c r="M36" s="275"/>
      <c r="N36" s="275"/>
      <c r="O36" s="275"/>
      <c r="P36" s="267"/>
      <c r="Q36" s="267"/>
      <c r="R36" s="267"/>
      <c r="S36" s="267"/>
      <c r="T36" s="267"/>
    </row>
    <row r="37" spans="1:20" customFormat="1" ht="25.95" customHeight="1" x14ac:dyDescent="0.25">
      <c r="A37" s="8"/>
      <c r="B37" s="395"/>
      <c r="C37" s="241" t="s">
        <v>362</v>
      </c>
      <c r="D37" s="267"/>
      <c r="E37" s="267"/>
      <c r="F37" s="267"/>
      <c r="G37" s="267"/>
      <c r="H37" s="267"/>
      <c r="I37" s="267"/>
      <c r="J37" s="267"/>
      <c r="K37" s="267"/>
      <c r="L37" s="267"/>
      <c r="M37" s="275"/>
      <c r="N37" s="275"/>
      <c r="O37" s="275"/>
      <c r="P37" s="267"/>
      <c r="Q37" s="267"/>
      <c r="R37" s="267"/>
      <c r="S37" s="267"/>
      <c r="T37" s="267"/>
    </row>
    <row r="38" spans="1:20" customFormat="1" ht="25.95" customHeight="1" x14ac:dyDescent="0.25">
      <c r="A38" s="8"/>
      <c r="B38" s="395"/>
      <c r="C38" s="241" t="s">
        <v>363</v>
      </c>
      <c r="D38" s="267"/>
      <c r="E38" s="267"/>
      <c r="F38" s="267"/>
      <c r="G38" s="267"/>
      <c r="H38" s="267"/>
      <c r="I38" s="267"/>
      <c r="J38" s="267"/>
      <c r="K38" s="267"/>
      <c r="L38" s="267"/>
      <c r="M38" s="275"/>
      <c r="N38" s="275"/>
      <c r="O38" s="275"/>
      <c r="P38" s="267"/>
      <c r="Q38" s="267"/>
      <c r="R38" s="267"/>
      <c r="S38" s="267"/>
      <c r="T38" s="267"/>
    </row>
    <row r="39" spans="1:20" customFormat="1" ht="25.95" customHeight="1" x14ac:dyDescent="0.25">
      <c r="A39" s="8"/>
      <c r="B39" s="395"/>
      <c r="C39" s="241" t="s">
        <v>364</v>
      </c>
      <c r="D39" s="267"/>
      <c r="E39" s="267"/>
      <c r="F39" s="267"/>
      <c r="G39" s="267"/>
      <c r="H39" s="267"/>
      <c r="I39" s="267"/>
      <c r="J39" s="267"/>
      <c r="K39" s="267"/>
      <c r="L39" s="267"/>
      <c r="M39" s="275"/>
      <c r="N39" s="275"/>
      <c r="O39" s="275"/>
      <c r="P39" s="267"/>
      <c r="Q39" s="267"/>
      <c r="R39" s="267"/>
      <c r="S39" s="267"/>
      <c r="T39" s="267"/>
    </row>
    <row r="40" spans="1:20" customFormat="1" ht="25.95" customHeight="1" x14ac:dyDescent="0.25">
      <c r="A40" s="8"/>
      <c r="B40" s="395"/>
      <c r="C40" s="241" t="s">
        <v>365</v>
      </c>
      <c r="D40" s="267"/>
      <c r="E40" s="267"/>
      <c r="F40" s="267"/>
      <c r="G40" s="267"/>
      <c r="H40" s="267"/>
      <c r="I40" s="267"/>
      <c r="J40" s="267"/>
      <c r="K40" s="267"/>
      <c r="L40" s="267"/>
      <c r="M40" s="275"/>
      <c r="N40" s="275"/>
      <c r="O40" s="275"/>
      <c r="P40" s="267"/>
      <c r="Q40" s="267"/>
      <c r="R40" s="267"/>
      <c r="S40" s="267"/>
      <c r="T40" s="267"/>
    </row>
    <row r="41" spans="1:20" customFormat="1" ht="25.95" customHeight="1" x14ac:dyDescent="0.25">
      <c r="A41" s="8"/>
      <c r="B41" s="395"/>
      <c r="C41" s="241" t="s">
        <v>366</v>
      </c>
      <c r="D41" s="267"/>
      <c r="E41" s="267"/>
      <c r="F41" s="267"/>
      <c r="G41" s="267"/>
      <c r="H41" s="267"/>
      <c r="I41" s="267"/>
      <c r="J41" s="267"/>
      <c r="K41" s="267"/>
      <c r="L41" s="267"/>
      <c r="M41" s="275"/>
      <c r="N41" s="275"/>
      <c r="O41" s="275"/>
      <c r="P41" s="267"/>
      <c r="Q41" s="267"/>
      <c r="R41" s="267"/>
      <c r="S41" s="267"/>
      <c r="T41" s="267"/>
    </row>
    <row r="42" spans="1:20" customFormat="1" ht="25.95" customHeight="1" x14ac:dyDescent="0.25">
      <c r="A42" s="8"/>
      <c r="B42" s="395"/>
      <c r="C42" s="241" t="s">
        <v>367</v>
      </c>
      <c r="D42" s="267"/>
      <c r="E42" s="267"/>
      <c r="F42" s="267"/>
      <c r="G42" s="267"/>
      <c r="H42" s="267"/>
      <c r="I42" s="267"/>
      <c r="J42" s="267"/>
      <c r="K42" s="267"/>
      <c r="L42" s="267"/>
      <c r="M42" s="275"/>
      <c r="N42" s="275"/>
      <c r="O42" s="275"/>
      <c r="P42" s="267"/>
      <c r="Q42" s="267"/>
      <c r="R42" s="267"/>
      <c r="S42" s="267"/>
      <c r="T42" s="267"/>
    </row>
    <row r="43" spans="1:20" customFormat="1" ht="25.95" customHeight="1" x14ac:dyDescent="0.25">
      <c r="A43" s="8"/>
      <c r="B43" s="395"/>
      <c r="C43" s="241" t="s">
        <v>368</v>
      </c>
      <c r="D43" s="267"/>
      <c r="E43" s="267"/>
      <c r="F43" s="267"/>
      <c r="G43" s="267"/>
      <c r="H43" s="267"/>
      <c r="I43" s="267"/>
      <c r="J43" s="267"/>
      <c r="K43" s="267"/>
      <c r="L43" s="267"/>
      <c r="M43" s="275"/>
      <c r="N43" s="275"/>
      <c r="O43" s="275"/>
      <c r="P43" s="267"/>
      <c r="Q43" s="267"/>
      <c r="R43" s="267"/>
      <c r="S43" s="267"/>
      <c r="T43" s="267"/>
    </row>
    <row r="44" spans="1:20" customFormat="1" ht="25.95" customHeight="1" x14ac:dyDescent="0.25">
      <c r="A44" s="8"/>
      <c r="B44" s="395"/>
      <c r="C44" s="241" t="s">
        <v>369</v>
      </c>
      <c r="D44" s="267"/>
      <c r="E44" s="267"/>
      <c r="F44" s="267"/>
      <c r="G44" s="267"/>
      <c r="H44" s="267"/>
      <c r="I44" s="267"/>
      <c r="J44" s="267"/>
      <c r="K44" s="267"/>
      <c r="L44" s="267"/>
      <c r="M44" s="275"/>
      <c r="N44" s="275"/>
      <c r="O44" s="275"/>
      <c r="P44" s="267"/>
      <c r="Q44" s="267"/>
      <c r="R44" s="267"/>
      <c r="S44" s="267"/>
      <c r="T44" s="267"/>
    </row>
    <row r="45" spans="1:20" customFormat="1" ht="25.95" customHeight="1" x14ac:dyDescent="0.25">
      <c r="A45" s="8"/>
      <c r="B45" s="395"/>
      <c r="C45" s="241" t="s">
        <v>370</v>
      </c>
      <c r="D45" s="267"/>
      <c r="E45" s="267"/>
      <c r="F45" s="267"/>
      <c r="G45" s="267"/>
      <c r="H45" s="267"/>
      <c r="I45" s="267"/>
      <c r="J45" s="267"/>
      <c r="K45" s="267"/>
      <c r="L45" s="267"/>
      <c r="M45" s="275"/>
      <c r="N45" s="275"/>
      <c r="O45" s="275"/>
      <c r="P45" s="267"/>
      <c r="Q45" s="267"/>
      <c r="R45" s="267"/>
      <c r="S45" s="267"/>
      <c r="T45" s="267"/>
    </row>
    <row r="46" spans="1:20" customFormat="1" ht="25.95" customHeight="1" x14ac:dyDescent="0.25">
      <c r="A46" s="8"/>
      <c r="B46" s="395"/>
      <c r="C46" s="241" t="s">
        <v>371</v>
      </c>
      <c r="D46" s="267"/>
      <c r="E46" s="267"/>
      <c r="F46" s="267"/>
      <c r="G46" s="267"/>
      <c r="H46" s="267"/>
      <c r="I46" s="267"/>
      <c r="J46" s="267"/>
      <c r="K46" s="267"/>
      <c r="L46" s="267"/>
      <c r="M46" s="275"/>
      <c r="N46" s="275"/>
      <c r="O46" s="275"/>
      <c r="P46" s="267"/>
      <c r="Q46" s="267"/>
      <c r="R46" s="267"/>
      <c r="S46" s="267"/>
      <c r="T46" s="267"/>
    </row>
    <row r="47" spans="1:20" customFormat="1" ht="25.95" customHeight="1" x14ac:dyDescent="0.25">
      <c r="A47" s="8"/>
      <c r="B47" s="395"/>
      <c r="C47" s="241" t="s">
        <v>372</v>
      </c>
      <c r="D47" s="267"/>
      <c r="E47" s="267"/>
      <c r="F47" s="267"/>
      <c r="G47" s="267"/>
      <c r="H47" s="267"/>
      <c r="I47" s="267"/>
      <c r="J47" s="267"/>
      <c r="K47" s="267"/>
      <c r="L47" s="267"/>
      <c r="M47" s="275"/>
      <c r="N47" s="275"/>
      <c r="O47" s="275"/>
      <c r="P47" s="267"/>
      <c r="Q47" s="267"/>
      <c r="R47" s="267"/>
      <c r="S47" s="267"/>
      <c r="T47" s="267"/>
    </row>
    <row r="48" spans="1:20" customFormat="1" ht="25.95" customHeight="1" x14ac:dyDescent="0.25">
      <c r="A48" s="8"/>
      <c r="B48" s="395"/>
      <c r="C48" s="241" t="s">
        <v>373</v>
      </c>
      <c r="D48" s="267"/>
      <c r="E48" s="267"/>
      <c r="F48" s="267"/>
      <c r="G48" s="267"/>
      <c r="H48" s="267"/>
      <c r="I48" s="267"/>
      <c r="J48" s="267"/>
      <c r="K48" s="267"/>
      <c r="L48" s="267"/>
      <c r="M48" s="275"/>
      <c r="N48" s="275"/>
      <c r="O48" s="275"/>
      <c r="P48" s="267"/>
      <c r="Q48" s="267"/>
      <c r="R48" s="267"/>
      <c r="S48" s="267"/>
      <c r="T48" s="267"/>
    </row>
    <row r="49" spans="1:20" customFormat="1" ht="25.95" customHeight="1" x14ac:dyDescent="0.25">
      <c r="A49" s="8"/>
      <c r="B49" s="395"/>
      <c r="C49" s="241" t="s">
        <v>374</v>
      </c>
      <c r="D49" s="267"/>
      <c r="E49" s="267"/>
      <c r="F49" s="267"/>
      <c r="G49" s="267"/>
      <c r="H49" s="267"/>
      <c r="I49" s="267"/>
      <c r="J49" s="267"/>
      <c r="K49" s="267"/>
      <c r="L49" s="267"/>
      <c r="M49" s="275"/>
      <c r="N49" s="275"/>
      <c r="O49" s="275"/>
      <c r="P49" s="267"/>
      <c r="Q49" s="267"/>
      <c r="R49" s="267"/>
      <c r="S49" s="267"/>
      <c r="T49" s="267"/>
    </row>
    <row r="50" spans="1:20" customFormat="1" ht="25.95" customHeight="1" x14ac:dyDescent="0.25">
      <c r="A50" s="8"/>
      <c r="B50" s="395"/>
      <c r="C50" s="241" t="s">
        <v>375</v>
      </c>
      <c r="D50" s="267"/>
      <c r="E50" s="267"/>
      <c r="F50" s="267"/>
      <c r="G50" s="267"/>
      <c r="H50" s="267"/>
      <c r="I50" s="267"/>
      <c r="J50" s="267"/>
      <c r="K50" s="267"/>
      <c r="L50" s="267"/>
      <c r="M50" s="275"/>
      <c r="N50" s="275"/>
      <c r="O50" s="275"/>
      <c r="P50" s="267"/>
      <c r="Q50" s="267"/>
      <c r="R50" s="267"/>
      <c r="S50" s="267"/>
      <c r="T50" s="267"/>
    </row>
    <row r="51" spans="1:20" customFormat="1" ht="25.95" customHeight="1" x14ac:dyDescent="0.25">
      <c r="A51" s="8"/>
      <c r="B51" s="395"/>
      <c r="C51" s="241" t="s">
        <v>376</v>
      </c>
      <c r="D51" s="267"/>
      <c r="E51" s="267"/>
      <c r="F51" s="267"/>
      <c r="G51" s="267"/>
      <c r="H51" s="267"/>
      <c r="I51" s="267"/>
      <c r="J51" s="267"/>
      <c r="K51" s="267"/>
      <c r="L51" s="267"/>
      <c r="M51" s="275"/>
      <c r="N51" s="275"/>
      <c r="O51" s="275"/>
      <c r="P51" s="267"/>
      <c r="Q51" s="267"/>
      <c r="R51" s="267"/>
      <c r="S51" s="267"/>
      <c r="T51" s="267"/>
    </row>
    <row r="52" spans="1:20" customFormat="1" ht="25.95" customHeight="1" x14ac:dyDescent="0.25">
      <c r="A52" s="8"/>
      <c r="B52" s="395"/>
      <c r="C52" s="241" t="s">
        <v>377</v>
      </c>
      <c r="D52" s="267"/>
      <c r="E52" s="267"/>
      <c r="F52" s="267"/>
      <c r="G52" s="267"/>
      <c r="H52" s="267"/>
      <c r="I52" s="267"/>
      <c r="J52" s="267"/>
      <c r="K52" s="267"/>
      <c r="L52" s="267"/>
      <c r="M52" s="275"/>
      <c r="N52" s="275"/>
      <c r="O52" s="275"/>
      <c r="P52" s="267"/>
      <c r="Q52" s="267"/>
      <c r="R52" s="267"/>
      <c r="S52" s="267"/>
      <c r="T52" s="267"/>
    </row>
    <row r="53" spans="1:20" customFormat="1" ht="25.95" customHeight="1" x14ac:dyDescent="0.25">
      <c r="A53" s="8"/>
      <c r="B53" s="395"/>
      <c r="C53" s="241" t="s">
        <v>378</v>
      </c>
      <c r="D53" s="267"/>
      <c r="E53" s="267"/>
      <c r="F53" s="267"/>
      <c r="G53" s="267"/>
      <c r="H53" s="267"/>
      <c r="I53" s="267"/>
      <c r="J53" s="267"/>
      <c r="K53" s="267"/>
      <c r="L53" s="267"/>
      <c r="M53" s="275"/>
      <c r="N53" s="275"/>
      <c r="O53" s="275"/>
      <c r="P53" s="267"/>
      <c r="Q53" s="267"/>
      <c r="R53" s="267"/>
      <c r="S53" s="267"/>
      <c r="T53" s="267"/>
    </row>
    <row r="54" spans="1:20" customFormat="1" ht="25.95" customHeight="1" x14ac:dyDescent="0.25">
      <c r="A54" s="8"/>
      <c r="B54" s="395"/>
      <c r="C54" s="241" t="s">
        <v>379</v>
      </c>
      <c r="D54" s="267"/>
      <c r="E54" s="267"/>
      <c r="F54" s="267"/>
      <c r="G54" s="267"/>
      <c r="H54" s="267"/>
      <c r="I54" s="267"/>
      <c r="J54" s="267"/>
      <c r="K54" s="267"/>
      <c r="L54" s="267"/>
      <c r="M54" s="275"/>
      <c r="N54" s="275"/>
      <c r="O54" s="275"/>
      <c r="P54" s="267"/>
      <c r="Q54" s="267"/>
      <c r="R54" s="267"/>
      <c r="S54" s="267"/>
      <c r="T54" s="267"/>
    </row>
    <row r="55" spans="1:20" customFormat="1" ht="25.95" customHeight="1" x14ac:dyDescent="0.25">
      <c r="A55" s="8"/>
      <c r="B55" s="395"/>
      <c r="C55" s="241" t="s">
        <v>380</v>
      </c>
      <c r="D55" s="267"/>
      <c r="E55" s="267"/>
      <c r="F55" s="267"/>
      <c r="G55" s="267"/>
      <c r="H55" s="267"/>
      <c r="I55" s="267"/>
      <c r="J55" s="267"/>
      <c r="K55" s="267"/>
      <c r="L55" s="267"/>
      <c r="M55" s="275"/>
      <c r="N55" s="275"/>
      <c r="O55" s="275"/>
      <c r="P55" s="267"/>
      <c r="Q55" s="267"/>
      <c r="R55" s="267"/>
      <c r="S55" s="267"/>
      <c r="T55" s="267"/>
    </row>
    <row r="56" spans="1:20" customFormat="1" ht="25.95" customHeight="1" x14ac:dyDescent="0.25">
      <c r="A56" s="8"/>
      <c r="B56" s="395"/>
      <c r="C56" s="241" t="s">
        <v>381</v>
      </c>
      <c r="D56" s="267"/>
      <c r="E56" s="267"/>
      <c r="F56" s="267"/>
      <c r="G56" s="267"/>
      <c r="H56" s="267"/>
      <c r="I56" s="267"/>
      <c r="J56" s="267"/>
      <c r="K56" s="267"/>
      <c r="L56" s="267"/>
      <c r="M56" s="275"/>
      <c r="N56" s="275"/>
      <c r="O56" s="275"/>
      <c r="P56" s="267"/>
      <c r="Q56" s="267"/>
      <c r="R56" s="267"/>
      <c r="S56" s="267"/>
      <c r="T56" s="267"/>
    </row>
    <row r="57" spans="1:20" customFormat="1" ht="25.95" customHeight="1" x14ac:dyDescent="0.25">
      <c r="A57" s="8"/>
      <c r="B57" s="395"/>
      <c r="C57" s="241" t="s">
        <v>382</v>
      </c>
      <c r="D57" s="267"/>
      <c r="E57" s="267"/>
      <c r="F57" s="267"/>
      <c r="G57" s="267"/>
      <c r="H57" s="267"/>
      <c r="I57" s="267"/>
      <c r="J57" s="267"/>
      <c r="K57" s="267"/>
      <c r="L57" s="267"/>
      <c r="M57" s="275"/>
      <c r="N57" s="275"/>
      <c r="O57" s="275"/>
      <c r="P57" s="267"/>
      <c r="Q57" s="267"/>
      <c r="R57" s="267"/>
      <c r="S57" s="267"/>
      <c r="T57" s="267"/>
    </row>
    <row r="58" spans="1:20" customFormat="1" ht="25.95" customHeight="1" x14ac:dyDescent="0.25">
      <c r="A58" s="8"/>
      <c r="B58" s="395"/>
      <c r="C58" s="241" t="s">
        <v>383</v>
      </c>
      <c r="D58" s="267"/>
      <c r="E58" s="267"/>
      <c r="F58" s="267"/>
      <c r="G58" s="267"/>
      <c r="H58" s="267"/>
      <c r="I58" s="267"/>
      <c r="J58" s="267"/>
      <c r="K58" s="267"/>
      <c r="L58" s="267"/>
      <c r="M58" s="275"/>
      <c r="N58" s="275"/>
      <c r="O58" s="275"/>
      <c r="P58" s="267"/>
      <c r="Q58" s="267"/>
      <c r="R58" s="267"/>
      <c r="S58" s="267"/>
      <c r="T58" s="267"/>
    </row>
    <row r="59" spans="1:20" customFormat="1" ht="25.95" customHeight="1" x14ac:dyDescent="0.25">
      <c r="A59" s="8"/>
      <c r="B59" s="395"/>
      <c r="C59" s="241" t="s">
        <v>384</v>
      </c>
      <c r="D59" s="267"/>
      <c r="E59" s="267"/>
      <c r="F59" s="267"/>
      <c r="G59" s="267"/>
      <c r="H59" s="267"/>
      <c r="I59" s="267"/>
      <c r="J59" s="267"/>
      <c r="K59" s="267"/>
      <c r="L59" s="267"/>
      <c r="M59" s="275"/>
      <c r="N59" s="275"/>
      <c r="O59" s="275"/>
      <c r="P59" s="267"/>
      <c r="Q59" s="267"/>
      <c r="R59" s="267"/>
      <c r="S59" s="267"/>
      <c r="T59" s="267"/>
    </row>
    <row r="60" spans="1:20" customFormat="1" ht="25.95" customHeight="1" x14ac:dyDescent="0.25">
      <c r="A60" s="8"/>
      <c r="B60" s="395"/>
      <c r="C60" s="241" t="s">
        <v>385</v>
      </c>
      <c r="D60" s="267"/>
      <c r="E60" s="267"/>
      <c r="F60" s="267"/>
      <c r="G60" s="267"/>
      <c r="H60" s="267"/>
      <c r="I60" s="267"/>
      <c r="J60" s="267"/>
      <c r="K60" s="267"/>
      <c r="L60" s="267"/>
      <c r="M60" s="275"/>
      <c r="N60" s="275"/>
      <c r="O60" s="275"/>
      <c r="P60" s="267"/>
      <c r="Q60" s="267"/>
      <c r="R60" s="267"/>
      <c r="S60" s="267"/>
      <c r="T60" s="267"/>
    </row>
    <row r="61" spans="1:20" customFormat="1" ht="25.95" customHeight="1" x14ac:dyDescent="0.25">
      <c r="A61" s="8"/>
      <c r="B61" s="395"/>
      <c r="C61" s="241" t="s">
        <v>386</v>
      </c>
      <c r="D61" s="267"/>
      <c r="E61" s="267"/>
      <c r="F61" s="267"/>
      <c r="G61" s="267"/>
      <c r="H61" s="267"/>
      <c r="I61" s="267"/>
      <c r="J61" s="267"/>
      <c r="K61" s="267"/>
      <c r="L61" s="267"/>
      <c r="M61" s="275"/>
      <c r="N61" s="275"/>
      <c r="O61" s="275"/>
      <c r="P61" s="267"/>
      <c r="Q61" s="267"/>
      <c r="R61" s="267"/>
      <c r="S61" s="267"/>
      <c r="T61" s="267"/>
    </row>
    <row r="62" spans="1:20" customFormat="1" ht="25.95" customHeight="1" x14ac:dyDescent="0.25">
      <c r="A62" s="8"/>
      <c r="B62" s="395"/>
      <c r="C62" s="241" t="s">
        <v>387</v>
      </c>
      <c r="D62" s="267"/>
      <c r="E62" s="267"/>
      <c r="F62" s="267"/>
      <c r="G62" s="267"/>
      <c r="H62" s="267"/>
      <c r="I62" s="267"/>
      <c r="J62" s="267"/>
      <c r="K62" s="267"/>
      <c r="L62" s="267"/>
      <c r="M62" s="275"/>
      <c r="N62" s="275"/>
      <c r="O62" s="275"/>
      <c r="P62" s="267"/>
      <c r="Q62" s="267"/>
      <c r="R62" s="267"/>
      <c r="S62" s="267"/>
      <c r="T62" s="267"/>
    </row>
    <row r="63" spans="1:20" customFormat="1" ht="25.95" customHeight="1" x14ac:dyDescent="0.25">
      <c r="A63" s="8"/>
      <c r="B63" s="395"/>
      <c r="C63" s="241" t="s">
        <v>388</v>
      </c>
      <c r="D63" s="267"/>
      <c r="E63" s="267"/>
      <c r="F63" s="267"/>
      <c r="G63" s="267"/>
      <c r="H63" s="267"/>
      <c r="I63" s="267"/>
      <c r="J63" s="267"/>
      <c r="K63" s="267"/>
      <c r="L63" s="267"/>
      <c r="M63" s="275"/>
      <c r="N63" s="275"/>
      <c r="O63" s="275"/>
      <c r="P63" s="267"/>
      <c r="Q63" s="267"/>
      <c r="R63" s="267"/>
      <c r="S63" s="267"/>
      <c r="T63" s="267"/>
    </row>
    <row r="64" spans="1:20" customFormat="1" ht="25.95" customHeight="1" x14ac:dyDescent="0.25">
      <c r="A64" s="8"/>
      <c r="B64" s="395"/>
      <c r="C64" s="241" t="s">
        <v>389</v>
      </c>
      <c r="D64" s="267"/>
      <c r="E64" s="267"/>
      <c r="F64" s="267"/>
      <c r="G64" s="267"/>
      <c r="H64" s="267"/>
      <c r="I64" s="267"/>
      <c r="J64" s="267"/>
      <c r="K64" s="267"/>
      <c r="L64" s="267"/>
      <c r="M64" s="275"/>
      <c r="N64" s="275"/>
      <c r="O64" s="275"/>
      <c r="P64" s="267"/>
      <c r="Q64" s="267"/>
      <c r="R64" s="267"/>
      <c r="S64" s="267"/>
      <c r="T64" s="267"/>
    </row>
    <row r="65" spans="1:20" customFormat="1" ht="25.95" customHeight="1" x14ac:dyDescent="0.25">
      <c r="A65" s="8"/>
      <c r="B65" s="395"/>
      <c r="C65" s="241" t="s">
        <v>390</v>
      </c>
      <c r="D65" s="267"/>
      <c r="E65" s="267"/>
      <c r="F65" s="267"/>
      <c r="G65" s="267"/>
      <c r="H65" s="267"/>
      <c r="I65" s="267"/>
      <c r="J65" s="267"/>
      <c r="K65" s="267"/>
      <c r="L65" s="267"/>
      <c r="M65" s="275"/>
      <c r="N65" s="275"/>
      <c r="O65" s="275"/>
      <c r="P65" s="267"/>
      <c r="Q65" s="267"/>
      <c r="R65" s="267"/>
      <c r="S65" s="267"/>
      <c r="T65" s="267"/>
    </row>
    <row r="66" spans="1:20" customFormat="1" ht="25.95" customHeight="1" x14ac:dyDescent="0.25">
      <c r="A66" s="8"/>
      <c r="B66" s="395"/>
      <c r="C66" s="241" t="s">
        <v>391</v>
      </c>
      <c r="D66" s="267"/>
      <c r="E66" s="267"/>
      <c r="F66" s="267"/>
      <c r="G66" s="267"/>
      <c r="H66" s="267"/>
      <c r="I66" s="267"/>
      <c r="J66" s="267"/>
      <c r="K66" s="267"/>
      <c r="L66" s="267"/>
      <c r="M66" s="275"/>
      <c r="N66" s="275"/>
      <c r="O66" s="275"/>
      <c r="P66" s="267"/>
      <c r="Q66" s="267"/>
      <c r="R66" s="267"/>
      <c r="S66" s="267"/>
      <c r="T66" s="267"/>
    </row>
    <row r="67" spans="1:20" customFormat="1" ht="25.95" customHeight="1" x14ac:dyDescent="0.25">
      <c r="A67" s="8"/>
      <c r="B67" s="395"/>
      <c r="C67" s="241" t="s">
        <v>392</v>
      </c>
      <c r="D67" s="267"/>
      <c r="E67" s="267"/>
      <c r="F67" s="267"/>
      <c r="G67" s="267"/>
      <c r="H67" s="267"/>
      <c r="I67" s="267"/>
      <c r="J67" s="267"/>
      <c r="K67" s="267"/>
      <c r="L67" s="267"/>
      <c r="M67" s="275"/>
      <c r="N67" s="275"/>
      <c r="O67" s="275"/>
      <c r="P67" s="267"/>
      <c r="Q67" s="267"/>
      <c r="R67" s="267"/>
      <c r="S67" s="267"/>
      <c r="T67" s="267"/>
    </row>
    <row r="68" spans="1:20" customFormat="1" ht="25.95" customHeight="1" x14ac:dyDescent="0.25">
      <c r="A68" s="8"/>
      <c r="B68" s="395"/>
      <c r="C68" s="241" t="s">
        <v>393</v>
      </c>
      <c r="D68" s="267"/>
      <c r="E68" s="267"/>
      <c r="F68" s="267"/>
      <c r="G68" s="267"/>
      <c r="H68" s="267"/>
      <c r="I68" s="267"/>
      <c r="J68" s="267"/>
      <c r="K68" s="267"/>
      <c r="L68" s="267"/>
      <c r="M68" s="275"/>
      <c r="N68" s="275"/>
      <c r="O68" s="275"/>
      <c r="P68" s="267"/>
      <c r="Q68" s="267"/>
      <c r="R68" s="267"/>
      <c r="S68" s="267"/>
      <c r="T68" s="267"/>
    </row>
    <row r="69" spans="1:20" customFormat="1" ht="25.95" customHeight="1" x14ac:dyDescent="0.25">
      <c r="A69" s="8"/>
      <c r="B69" s="395"/>
      <c r="C69" s="241" t="s">
        <v>394</v>
      </c>
      <c r="D69" s="267"/>
      <c r="E69" s="267"/>
      <c r="F69" s="267"/>
      <c r="G69" s="267"/>
      <c r="H69" s="267"/>
      <c r="I69" s="267"/>
      <c r="J69" s="267"/>
      <c r="K69" s="267"/>
      <c r="L69" s="267"/>
      <c r="M69" s="275"/>
      <c r="N69" s="275"/>
      <c r="O69" s="275"/>
      <c r="P69" s="267"/>
      <c r="Q69" s="267"/>
      <c r="R69" s="267"/>
      <c r="S69" s="267"/>
      <c r="T69" s="267"/>
    </row>
    <row r="70" spans="1:20" customFormat="1" ht="25.95" customHeight="1" x14ac:dyDescent="0.25">
      <c r="A70" s="8"/>
      <c r="B70" s="395"/>
      <c r="C70" s="241" t="s">
        <v>395</v>
      </c>
      <c r="D70" s="267"/>
      <c r="E70" s="267"/>
      <c r="F70" s="267"/>
      <c r="G70" s="267"/>
      <c r="H70" s="267"/>
      <c r="I70" s="267"/>
      <c r="J70" s="267"/>
      <c r="K70" s="267"/>
      <c r="L70" s="267"/>
      <c r="M70" s="275"/>
      <c r="N70" s="275"/>
      <c r="O70" s="275"/>
      <c r="P70" s="267"/>
      <c r="Q70" s="267"/>
      <c r="R70" s="267"/>
      <c r="S70" s="267"/>
      <c r="T70" s="267"/>
    </row>
    <row r="71" spans="1:20" customFormat="1" ht="25.95" customHeight="1" x14ac:dyDescent="0.25">
      <c r="A71" s="8"/>
      <c r="B71" s="395"/>
      <c r="C71" s="241" t="s">
        <v>396</v>
      </c>
      <c r="D71" s="267"/>
      <c r="E71" s="267"/>
      <c r="F71" s="267"/>
      <c r="G71" s="267"/>
      <c r="H71" s="267"/>
      <c r="I71" s="267"/>
      <c r="J71" s="267"/>
      <c r="K71" s="267"/>
      <c r="L71" s="267"/>
      <c r="M71" s="275"/>
      <c r="N71" s="275"/>
      <c r="O71" s="275"/>
      <c r="P71" s="267"/>
      <c r="Q71" s="267"/>
      <c r="R71" s="267"/>
      <c r="S71" s="267"/>
      <c r="T71" s="267"/>
    </row>
    <row r="72" spans="1:20" customFormat="1" ht="25.95" customHeight="1" x14ac:dyDescent="0.25">
      <c r="A72" s="8"/>
      <c r="B72" s="395"/>
      <c r="C72" s="241" t="s">
        <v>397</v>
      </c>
      <c r="D72" s="267"/>
      <c r="E72" s="267"/>
      <c r="F72" s="267"/>
      <c r="G72" s="267"/>
      <c r="H72" s="267"/>
      <c r="I72" s="267"/>
      <c r="J72" s="267"/>
      <c r="K72" s="267"/>
      <c r="L72" s="267"/>
      <c r="M72" s="275"/>
      <c r="N72" s="275"/>
      <c r="O72" s="275"/>
      <c r="P72" s="267"/>
      <c r="Q72" s="267"/>
      <c r="R72" s="267"/>
      <c r="S72" s="267"/>
      <c r="T72" s="267"/>
    </row>
    <row r="73" spans="1:20" customFormat="1" ht="25.95" customHeight="1" x14ac:dyDescent="0.25">
      <c r="A73" s="8"/>
      <c r="B73" s="395"/>
      <c r="C73" s="241" t="s">
        <v>398</v>
      </c>
      <c r="D73" s="267"/>
      <c r="E73" s="267"/>
      <c r="F73" s="267"/>
      <c r="G73" s="267"/>
      <c r="H73" s="267"/>
      <c r="I73" s="267"/>
      <c r="J73" s="267"/>
      <c r="K73" s="267"/>
      <c r="L73" s="267"/>
      <c r="M73" s="275"/>
      <c r="N73" s="275"/>
      <c r="O73" s="275"/>
      <c r="P73" s="267"/>
      <c r="Q73" s="267"/>
      <c r="R73" s="267"/>
      <c r="S73" s="267"/>
      <c r="T73" s="267"/>
    </row>
    <row r="74" spans="1:20" customFormat="1" ht="25.95" customHeight="1" x14ac:dyDescent="0.25">
      <c r="A74" s="8"/>
      <c r="B74" s="395"/>
      <c r="C74" s="241" t="s">
        <v>399</v>
      </c>
      <c r="D74" s="267"/>
      <c r="E74" s="267"/>
      <c r="F74" s="267"/>
      <c r="G74" s="267"/>
      <c r="H74" s="267"/>
      <c r="I74" s="267"/>
      <c r="J74" s="267"/>
      <c r="K74" s="267"/>
      <c r="L74" s="267"/>
      <c r="M74" s="275"/>
      <c r="N74" s="275"/>
      <c r="O74" s="275"/>
      <c r="P74" s="267"/>
      <c r="Q74" s="267"/>
      <c r="R74" s="267"/>
      <c r="S74" s="267"/>
      <c r="T74" s="267"/>
    </row>
    <row r="75" spans="1:20" customFormat="1" ht="25.95" customHeight="1" x14ac:dyDescent="0.25">
      <c r="A75" s="8"/>
      <c r="B75" s="395"/>
      <c r="C75" s="241" t="s">
        <v>400</v>
      </c>
      <c r="D75" s="267"/>
      <c r="E75" s="267"/>
      <c r="F75" s="267"/>
      <c r="G75" s="267"/>
      <c r="H75" s="267"/>
      <c r="I75" s="267"/>
      <c r="J75" s="267"/>
      <c r="K75" s="267"/>
      <c r="L75" s="267"/>
      <c r="M75" s="275"/>
      <c r="N75" s="275"/>
      <c r="O75" s="275"/>
      <c r="P75" s="267"/>
      <c r="Q75" s="267"/>
      <c r="R75" s="267"/>
      <c r="S75" s="267"/>
      <c r="T75" s="267"/>
    </row>
    <row r="76" spans="1:20" customFormat="1" ht="25.95" customHeight="1" x14ac:dyDescent="0.25">
      <c r="A76" s="8"/>
      <c r="B76" s="395"/>
      <c r="C76" s="241" t="s">
        <v>401</v>
      </c>
      <c r="D76" s="267"/>
      <c r="E76" s="267"/>
      <c r="F76" s="267"/>
      <c r="G76" s="267"/>
      <c r="H76" s="267"/>
      <c r="I76" s="267"/>
      <c r="J76" s="267"/>
      <c r="K76" s="267"/>
      <c r="L76" s="267"/>
      <c r="M76" s="275"/>
      <c r="N76" s="275"/>
      <c r="O76" s="275"/>
      <c r="P76" s="267"/>
      <c r="Q76" s="267"/>
      <c r="R76" s="267"/>
      <c r="S76" s="267"/>
      <c r="T76" s="267"/>
    </row>
    <row r="77" spans="1:20" customFormat="1" ht="25.95" customHeight="1" x14ac:dyDescent="0.25">
      <c r="A77" s="8"/>
      <c r="B77" s="395"/>
      <c r="C77" s="241" t="s">
        <v>402</v>
      </c>
      <c r="D77" s="267"/>
      <c r="E77" s="267"/>
      <c r="F77" s="267"/>
      <c r="G77" s="267"/>
      <c r="H77" s="267"/>
      <c r="I77" s="267"/>
      <c r="J77" s="267"/>
      <c r="K77" s="267"/>
      <c r="L77" s="267"/>
      <c r="M77" s="275"/>
      <c r="N77" s="275"/>
      <c r="O77" s="275"/>
      <c r="P77" s="267"/>
      <c r="Q77" s="267"/>
      <c r="R77" s="267"/>
      <c r="S77" s="267"/>
      <c r="T77" s="267"/>
    </row>
    <row r="78" spans="1:20" customFormat="1" ht="25.95" customHeight="1" x14ac:dyDescent="0.25">
      <c r="A78" s="8"/>
      <c r="B78" s="395"/>
      <c r="C78" s="241" t="s">
        <v>403</v>
      </c>
      <c r="D78" s="267"/>
      <c r="E78" s="267"/>
      <c r="F78" s="267"/>
      <c r="G78" s="267"/>
      <c r="H78" s="267"/>
      <c r="I78" s="267"/>
      <c r="J78" s="267"/>
      <c r="K78" s="267"/>
      <c r="L78" s="267"/>
      <c r="M78" s="275"/>
      <c r="N78" s="275"/>
      <c r="O78" s="275"/>
      <c r="P78" s="267"/>
      <c r="Q78" s="267"/>
      <c r="R78" s="267"/>
      <c r="S78" s="267"/>
      <c r="T78" s="267"/>
    </row>
    <row r="79" spans="1:20" customFormat="1" ht="25.95" customHeight="1" x14ac:dyDescent="0.25">
      <c r="A79" s="8"/>
      <c r="B79" s="395"/>
      <c r="C79" s="241" t="s">
        <v>404</v>
      </c>
      <c r="D79" s="267"/>
      <c r="E79" s="267"/>
      <c r="F79" s="267"/>
      <c r="G79" s="267"/>
      <c r="H79" s="267"/>
      <c r="I79" s="267"/>
      <c r="J79" s="267"/>
      <c r="K79" s="267"/>
      <c r="L79" s="267"/>
      <c r="M79" s="275"/>
      <c r="N79" s="275"/>
      <c r="O79" s="275"/>
      <c r="P79" s="267"/>
      <c r="Q79" s="267"/>
      <c r="R79" s="267"/>
      <c r="S79" s="267"/>
      <c r="T79" s="267"/>
    </row>
    <row r="80" spans="1:20" customFormat="1" ht="25.95" customHeight="1" x14ac:dyDescent="0.25">
      <c r="A80" s="8"/>
      <c r="B80" s="395"/>
      <c r="C80" s="241" t="s">
        <v>405</v>
      </c>
      <c r="D80" s="267"/>
      <c r="E80" s="267"/>
      <c r="F80" s="267"/>
      <c r="G80" s="267"/>
      <c r="H80" s="267"/>
      <c r="I80" s="267"/>
      <c r="J80" s="267"/>
      <c r="K80" s="267"/>
      <c r="L80" s="267"/>
      <c r="M80" s="275"/>
      <c r="N80" s="275"/>
      <c r="O80" s="275"/>
      <c r="P80" s="267"/>
      <c r="Q80" s="267"/>
      <c r="R80" s="267"/>
      <c r="S80" s="267"/>
      <c r="T80" s="267"/>
    </row>
    <row r="81" spans="1:20" customFormat="1" ht="25.95" customHeight="1" x14ac:dyDescent="0.25">
      <c r="A81" s="8"/>
      <c r="B81" s="395"/>
      <c r="C81" s="241" t="s">
        <v>406</v>
      </c>
      <c r="D81" s="267"/>
      <c r="E81" s="267"/>
      <c r="F81" s="267"/>
      <c r="G81" s="267"/>
      <c r="H81" s="267"/>
      <c r="I81" s="267"/>
      <c r="J81" s="267"/>
      <c r="K81" s="267"/>
      <c r="L81" s="267"/>
      <c r="M81" s="275"/>
      <c r="N81" s="275"/>
      <c r="O81" s="275"/>
      <c r="P81" s="267"/>
      <c r="Q81" s="267"/>
      <c r="R81" s="267"/>
      <c r="S81" s="267"/>
      <c r="T81" s="267"/>
    </row>
    <row r="82" spans="1:20" customFormat="1" ht="25.95" customHeight="1" x14ac:dyDescent="0.25">
      <c r="A82" s="8"/>
      <c r="B82" s="395"/>
      <c r="C82" s="241" t="s">
        <v>407</v>
      </c>
      <c r="D82" s="267"/>
      <c r="E82" s="267"/>
      <c r="F82" s="267"/>
      <c r="G82" s="267"/>
      <c r="H82" s="267"/>
      <c r="I82" s="267"/>
      <c r="J82" s="267"/>
      <c r="K82" s="267"/>
      <c r="L82" s="267"/>
      <c r="M82" s="275"/>
      <c r="N82" s="275"/>
      <c r="O82" s="275"/>
      <c r="P82" s="267"/>
      <c r="Q82" s="267"/>
      <c r="R82" s="267"/>
      <c r="S82" s="267"/>
      <c r="T82" s="267"/>
    </row>
    <row r="83" spans="1:20" customFormat="1" ht="25.95" customHeight="1" x14ac:dyDescent="0.25">
      <c r="A83" s="8"/>
      <c r="B83" s="395"/>
      <c r="C83" s="241" t="s">
        <v>408</v>
      </c>
      <c r="D83" s="267"/>
      <c r="E83" s="267"/>
      <c r="F83" s="267"/>
      <c r="G83" s="267"/>
      <c r="H83" s="267"/>
      <c r="I83" s="267"/>
      <c r="J83" s="267"/>
      <c r="K83" s="267"/>
      <c r="L83" s="267"/>
      <c r="M83" s="275"/>
      <c r="N83" s="275"/>
      <c r="O83" s="275"/>
      <c r="P83" s="267"/>
      <c r="Q83" s="267"/>
      <c r="R83" s="267"/>
      <c r="S83" s="267"/>
      <c r="T83" s="267"/>
    </row>
    <row r="84" spans="1:20" customFormat="1" ht="25.95" customHeight="1" x14ac:dyDescent="0.25">
      <c r="A84" s="8"/>
      <c r="B84" s="395"/>
      <c r="C84" s="241" t="s">
        <v>409</v>
      </c>
      <c r="D84" s="267"/>
      <c r="E84" s="267"/>
      <c r="F84" s="267"/>
      <c r="G84" s="267"/>
      <c r="H84" s="267"/>
      <c r="I84" s="267"/>
      <c r="J84" s="267"/>
      <c r="K84" s="267"/>
      <c r="L84" s="267"/>
      <c r="M84" s="275"/>
      <c r="N84" s="275"/>
      <c r="O84" s="275"/>
      <c r="P84" s="267"/>
      <c r="Q84" s="267"/>
      <c r="R84" s="267"/>
      <c r="S84" s="267"/>
      <c r="T84" s="267"/>
    </row>
    <row r="85" spans="1:20" customFormat="1" ht="25.95" customHeight="1" x14ac:dyDescent="0.25">
      <c r="A85" s="8"/>
      <c r="B85" s="395"/>
      <c r="C85" s="241" t="s">
        <v>410</v>
      </c>
      <c r="D85" s="267"/>
      <c r="E85" s="267"/>
      <c r="F85" s="267"/>
      <c r="G85" s="267"/>
      <c r="H85" s="267"/>
      <c r="I85" s="267"/>
      <c r="J85" s="267"/>
      <c r="K85" s="267"/>
      <c r="L85" s="267"/>
      <c r="M85" s="275"/>
      <c r="N85" s="275"/>
      <c r="O85" s="275"/>
      <c r="P85" s="267"/>
      <c r="Q85" s="267"/>
      <c r="R85" s="267"/>
      <c r="S85" s="267"/>
      <c r="T85" s="267"/>
    </row>
    <row r="86" spans="1:20" customFormat="1" ht="25.95" customHeight="1" x14ac:dyDescent="0.25">
      <c r="A86" s="8"/>
      <c r="B86" s="395"/>
      <c r="C86" s="241" t="s">
        <v>411</v>
      </c>
      <c r="D86" s="267"/>
      <c r="E86" s="267"/>
      <c r="F86" s="267"/>
      <c r="G86" s="267"/>
      <c r="H86" s="267"/>
      <c r="I86" s="267"/>
      <c r="J86" s="267"/>
      <c r="K86" s="267"/>
      <c r="L86" s="267"/>
      <c r="M86" s="275"/>
      <c r="N86" s="275"/>
      <c r="O86" s="275"/>
      <c r="P86" s="267"/>
      <c r="Q86" s="267"/>
      <c r="R86" s="267"/>
      <c r="S86" s="267"/>
      <c r="T86" s="267"/>
    </row>
    <row r="87" spans="1:20" customFormat="1" ht="25.95" customHeight="1" x14ac:dyDescent="0.25">
      <c r="A87" s="8"/>
      <c r="B87" s="395"/>
      <c r="C87" s="241" t="s">
        <v>412</v>
      </c>
      <c r="D87" s="267"/>
      <c r="E87" s="267"/>
      <c r="F87" s="267"/>
      <c r="G87" s="267"/>
      <c r="H87" s="267"/>
      <c r="I87" s="267"/>
      <c r="J87" s="267"/>
      <c r="K87" s="267"/>
      <c r="L87" s="267"/>
      <c r="M87" s="275"/>
      <c r="N87" s="275"/>
      <c r="O87" s="275"/>
      <c r="P87" s="267"/>
      <c r="Q87" s="267"/>
      <c r="R87" s="267"/>
      <c r="S87" s="267"/>
      <c r="T87" s="267"/>
    </row>
    <row r="88" spans="1:20" customFormat="1" ht="25.95" customHeight="1" x14ac:dyDescent="0.25">
      <c r="A88" s="8"/>
      <c r="B88" s="395"/>
      <c r="C88" s="241" t="s">
        <v>413</v>
      </c>
      <c r="D88" s="267"/>
      <c r="E88" s="267"/>
      <c r="F88" s="267"/>
      <c r="G88" s="267"/>
      <c r="H88" s="267"/>
      <c r="I88" s="267"/>
      <c r="J88" s="267"/>
      <c r="K88" s="267"/>
      <c r="L88" s="267"/>
      <c r="M88" s="275"/>
      <c r="N88" s="275"/>
      <c r="O88" s="275"/>
      <c r="P88" s="267"/>
      <c r="Q88" s="267"/>
      <c r="R88" s="267"/>
      <c r="S88" s="267"/>
      <c r="T88" s="267"/>
    </row>
    <row r="89" spans="1:20" customFormat="1" ht="25.95" customHeight="1" x14ac:dyDescent="0.25">
      <c r="A89" s="8"/>
      <c r="B89" s="395"/>
      <c r="C89" s="241" t="s">
        <v>414</v>
      </c>
      <c r="D89" s="267"/>
      <c r="E89" s="267"/>
      <c r="F89" s="267"/>
      <c r="G89" s="267"/>
      <c r="H89" s="267"/>
      <c r="I89" s="267"/>
      <c r="J89" s="267"/>
      <c r="K89" s="267"/>
      <c r="L89" s="267"/>
      <c r="M89" s="275"/>
      <c r="N89" s="275"/>
      <c r="O89" s="275"/>
      <c r="P89" s="267"/>
      <c r="Q89" s="267"/>
      <c r="R89" s="267"/>
      <c r="S89" s="267"/>
      <c r="T89" s="267"/>
    </row>
    <row r="90" spans="1:20" customFormat="1" ht="25.95" customHeight="1" x14ac:dyDescent="0.25">
      <c r="A90" s="8"/>
      <c r="B90" s="395"/>
      <c r="C90" s="241" t="s">
        <v>415</v>
      </c>
      <c r="D90" s="267"/>
      <c r="E90" s="267"/>
      <c r="F90" s="267"/>
      <c r="G90" s="267"/>
      <c r="H90" s="267"/>
      <c r="I90" s="267"/>
      <c r="J90" s="267"/>
      <c r="K90" s="267"/>
      <c r="L90" s="267"/>
      <c r="M90" s="275"/>
      <c r="N90" s="275"/>
      <c r="O90" s="275"/>
      <c r="P90" s="267"/>
      <c r="Q90" s="267"/>
      <c r="R90" s="267"/>
      <c r="S90" s="267"/>
      <c r="T90" s="267"/>
    </row>
    <row r="91" spans="1:20" customFormat="1" ht="25.95" customHeight="1" x14ac:dyDescent="0.25">
      <c r="A91" s="8"/>
      <c r="B91" s="395"/>
      <c r="C91" s="241" t="s">
        <v>416</v>
      </c>
      <c r="D91" s="267"/>
      <c r="E91" s="267"/>
      <c r="F91" s="267"/>
      <c r="G91" s="267"/>
      <c r="H91" s="267"/>
      <c r="I91" s="267"/>
      <c r="J91" s="267"/>
      <c r="K91" s="267"/>
      <c r="L91" s="267"/>
      <c r="M91" s="275"/>
      <c r="N91" s="275"/>
      <c r="O91" s="275"/>
      <c r="P91" s="267"/>
      <c r="Q91" s="267"/>
      <c r="R91" s="267"/>
      <c r="S91" s="267"/>
      <c r="T91" s="267"/>
    </row>
    <row r="92" spans="1:20" customFormat="1" ht="25.95" customHeight="1" x14ac:dyDescent="0.25">
      <c r="A92" s="8"/>
      <c r="B92" s="395"/>
      <c r="C92" s="241" t="s">
        <v>417</v>
      </c>
      <c r="D92" s="267"/>
      <c r="E92" s="267"/>
      <c r="F92" s="267"/>
      <c r="G92" s="267"/>
      <c r="H92" s="267"/>
      <c r="I92" s="267"/>
      <c r="J92" s="267"/>
      <c r="K92" s="267"/>
      <c r="L92" s="267"/>
      <c r="M92" s="275"/>
      <c r="N92" s="275"/>
      <c r="O92" s="275"/>
      <c r="P92" s="267"/>
      <c r="Q92" s="267"/>
      <c r="R92" s="267"/>
      <c r="S92" s="267"/>
      <c r="T92" s="267"/>
    </row>
    <row r="93" spans="1:20" customFormat="1" ht="25.95" customHeight="1" x14ac:dyDescent="0.25">
      <c r="A93" s="8"/>
      <c r="B93" s="395"/>
      <c r="C93" s="241" t="s">
        <v>418</v>
      </c>
      <c r="D93" s="267"/>
      <c r="E93" s="267"/>
      <c r="F93" s="267"/>
      <c r="G93" s="267"/>
      <c r="H93" s="267"/>
      <c r="I93" s="267"/>
      <c r="J93" s="267"/>
      <c r="K93" s="267"/>
      <c r="L93" s="267"/>
      <c r="M93" s="275"/>
      <c r="N93" s="275"/>
      <c r="O93" s="275"/>
      <c r="P93" s="267"/>
      <c r="Q93" s="267"/>
      <c r="R93" s="267"/>
      <c r="S93" s="267"/>
      <c r="T93" s="267"/>
    </row>
    <row r="94" spans="1:20" customFormat="1" ht="25.95" customHeight="1" x14ac:dyDescent="0.25">
      <c r="A94" s="8"/>
      <c r="B94" s="395"/>
      <c r="C94" s="241" t="s">
        <v>419</v>
      </c>
      <c r="D94" s="267"/>
      <c r="E94" s="267"/>
      <c r="F94" s="267"/>
      <c r="G94" s="267"/>
      <c r="H94" s="267"/>
      <c r="I94" s="267"/>
      <c r="J94" s="267"/>
      <c r="K94" s="267"/>
      <c r="L94" s="267"/>
      <c r="M94" s="275"/>
      <c r="N94" s="275"/>
      <c r="O94" s="275"/>
      <c r="P94" s="267"/>
      <c r="Q94" s="267"/>
      <c r="R94" s="267"/>
      <c r="S94" s="267"/>
      <c r="T94" s="267"/>
    </row>
    <row r="95" spans="1:20" customFormat="1" ht="25.95" customHeight="1" x14ac:dyDescent="0.25">
      <c r="A95" s="8"/>
      <c r="B95" s="395"/>
      <c r="C95" s="241" t="s">
        <v>420</v>
      </c>
      <c r="D95" s="267"/>
      <c r="E95" s="267"/>
      <c r="F95" s="267"/>
      <c r="G95" s="267"/>
      <c r="H95" s="267"/>
      <c r="I95" s="267"/>
      <c r="J95" s="267"/>
      <c r="K95" s="267"/>
      <c r="L95" s="267"/>
      <c r="M95" s="275"/>
      <c r="N95" s="275"/>
      <c r="O95" s="275"/>
      <c r="P95" s="267"/>
      <c r="Q95" s="267"/>
      <c r="R95" s="267"/>
      <c r="S95" s="267"/>
      <c r="T95" s="267"/>
    </row>
    <row r="96" spans="1:20" customFormat="1" ht="25.95" customHeight="1" x14ac:dyDescent="0.25">
      <c r="A96" s="8"/>
      <c r="B96" s="395"/>
      <c r="C96" s="241" t="s">
        <v>421</v>
      </c>
      <c r="D96" s="267"/>
      <c r="E96" s="267"/>
      <c r="F96" s="267"/>
      <c r="G96" s="267"/>
      <c r="H96" s="267"/>
      <c r="I96" s="267"/>
      <c r="J96" s="267"/>
      <c r="K96" s="267"/>
      <c r="L96" s="267"/>
      <c r="M96" s="275"/>
      <c r="N96" s="275"/>
      <c r="O96" s="275"/>
      <c r="P96" s="267"/>
      <c r="Q96" s="267"/>
      <c r="R96" s="267"/>
      <c r="S96" s="267"/>
      <c r="T96" s="267"/>
    </row>
    <row r="97" spans="1:20" customFormat="1" ht="25.95" customHeight="1" x14ac:dyDescent="0.25">
      <c r="A97" s="8"/>
      <c r="B97" s="395"/>
      <c r="C97" s="241" t="s">
        <v>422</v>
      </c>
      <c r="D97" s="267"/>
      <c r="E97" s="267"/>
      <c r="F97" s="267"/>
      <c r="G97" s="267"/>
      <c r="H97" s="267"/>
      <c r="I97" s="267"/>
      <c r="J97" s="267"/>
      <c r="K97" s="267"/>
      <c r="L97" s="267"/>
      <c r="M97" s="275"/>
      <c r="N97" s="275"/>
      <c r="O97" s="275"/>
      <c r="P97" s="267"/>
      <c r="Q97" s="267"/>
      <c r="R97" s="267"/>
      <c r="S97" s="267"/>
      <c r="T97" s="267"/>
    </row>
    <row r="98" spans="1:20" customFormat="1" ht="25.95" customHeight="1" x14ac:dyDescent="0.25">
      <c r="A98" s="8"/>
      <c r="B98" s="395"/>
      <c r="C98" s="241" t="s">
        <v>423</v>
      </c>
      <c r="D98" s="267"/>
      <c r="E98" s="267"/>
      <c r="F98" s="267"/>
      <c r="G98" s="267"/>
      <c r="H98" s="267"/>
      <c r="I98" s="267"/>
      <c r="J98" s="267"/>
      <c r="K98" s="267"/>
      <c r="L98" s="267"/>
      <c r="M98" s="275"/>
      <c r="N98" s="275"/>
      <c r="O98" s="275"/>
      <c r="P98" s="267"/>
      <c r="Q98" s="267"/>
      <c r="R98" s="267"/>
      <c r="S98" s="267"/>
      <c r="T98" s="267"/>
    </row>
    <row r="99" spans="1:20" customFormat="1" ht="25.95" customHeight="1" x14ac:dyDescent="0.25">
      <c r="A99" s="8"/>
      <c r="B99" s="395"/>
      <c r="C99" s="241" t="s">
        <v>424</v>
      </c>
      <c r="D99" s="267"/>
      <c r="E99" s="267"/>
      <c r="F99" s="267"/>
      <c r="G99" s="267"/>
      <c r="H99" s="267"/>
      <c r="I99" s="267"/>
      <c r="J99" s="267"/>
      <c r="K99" s="267"/>
      <c r="L99" s="267"/>
      <c r="M99" s="275"/>
      <c r="N99" s="275"/>
      <c r="O99" s="275"/>
      <c r="P99" s="267"/>
      <c r="Q99" s="267"/>
      <c r="R99" s="267"/>
      <c r="S99" s="267"/>
      <c r="T99" s="267"/>
    </row>
    <row r="100" spans="1:20" customFormat="1" ht="25.95" customHeight="1" x14ac:dyDescent="0.25">
      <c r="A100" s="8"/>
      <c r="B100" s="395"/>
      <c r="C100" s="241" t="s">
        <v>425</v>
      </c>
      <c r="D100" s="267"/>
      <c r="E100" s="267"/>
      <c r="F100" s="267"/>
      <c r="G100" s="267"/>
      <c r="H100" s="267"/>
      <c r="I100" s="267"/>
      <c r="J100" s="267"/>
      <c r="K100" s="267"/>
      <c r="L100" s="267"/>
      <c r="M100" s="275"/>
      <c r="N100" s="275"/>
      <c r="O100" s="275"/>
      <c r="P100" s="267"/>
      <c r="Q100" s="267"/>
      <c r="R100" s="267"/>
      <c r="S100" s="267"/>
      <c r="T100" s="267"/>
    </row>
    <row r="101" spans="1:20" customFormat="1" ht="25.95" customHeight="1" x14ac:dyDescent="0.25">
      <c r="A101" s="8"/>
      <c r="B101" s="395"/>
      <c r="C101" s="241" t="s">
        <v>426</v>
      </c>
      <c r="D101" s="267"/>
      <c r="E101" s="267"/>
      <c r="F101" s="267"/>
      <c r="G101" s="267"/>
      <c r="H101" s="267"/>
      <c r="I101" s="267"/>
      <c r="J101" s="267"/>
      <c r="K101" s="267"/>
      <c r="L101" s="267"/>
      <c r="M101" s="275"/>
      <c r="N101" s="275"/>
      <c r="O101" s="275"/>
      <c r="P101" s="267"/>
      <c r="Q101" s="267"/>
      <c r="R101" s="267"/>
      <c r="S101" s="267"/>
      <c r="T101" s="267"/>
    </row>
    <row r="102" spans="1:20" customFormat="1" ht="25.95" customHeight="1" x14ac:dyDescent="0.25">
      <c r="A102" s="8"/>
      <c r="B102" s="395"/>
      <c r="C102" s="241" t="s">
        <v>427</v>
      </c>
      <c r="D102" s="267"/>
      <c r="E102" s="267"/>
      <c r="F102" s="267"/>
      <c r="G102" s="267"/>
      <c r="H102" s="267"/>
      <c r="I102" s="267"/>
      <c r="J102" s="267"/>
      <c r="K102" s="267"/>
      <c r="L102" s="267"/>
      <c r="M102" s="275"/>
      <c r="N102" s="275"/>
      <c r="O102" s="275"/>
      <c r="P102" s="267"/>
      <c r="Q102" s="267"/>
      <c r="R102" s="267"/>
      <c r="S102" s="267"/>
      <c r="T102" s="267"/>
    </row>
    <row r="103" spans="1:20" customFormat="1" ht="25.95" customHeight="1" x14ac:dyDescent="0.25">
      <c r="A103" s="8"/>
      <c r="B103" s="395"/>
      <c r="C103" s="241" t="s">
        <v>428</v>
      </c>
      <c r="D103" s="267"/>
      <c r="E103" s="267"/>
      <c r="F103" s="267"/>
      <c r="G103" s="267"/>
      <c r="H103" s="267"/>
      <c r="I103" s="267"/>
      <c r="J103" s="267"/>
      <c r="K103" s="267"/>
      <c r="L103" s="267"/>
      <c r="M103" s="275"/>
      <c r="N103" s="275"/>
      <c r="O103" s="275"/>
      <c r="P103" s="267"/>
      <c r="Q103" s="267"/>
      <c r="R103" s="267"/>
      <c r="S103" s="267"/>
      <c r="T103" s="267"/>
    </row>
    <row r="104" spans="1:20" customFormat="1" ht="25.95" customHeight="1" x14ac:dyDescent="0.25">
      <c r="A104" s="8"/>
      <c r="B104" s="395"/>
      <c r="C104" s="241" t="s">
        <v>429</v>
      </c>
      <c r="D104" s="267"/>
      <c r="E104" s="267"/>
      <c r="F104" s="267"/>
      <c r="G104" s="267"/>
      <c r="H104" s="267"/>
      <c r="I104" s="267"/>
      <c r="J104" s="267"/>
      <c r="K104" s="267"/>
      <c r="L104" s="267"/>
      <c r="M104" s="275"/>
      <c r="N104" s="275"/>
      <c r="O104" s="275"/>
      <c r="P104" s="267"/>
      <c r="Q104" s="267"/>
      <c r="R104" s="267"/>
      <c r="S104" s="267"/>
      <c r="T104" s="267"/>
    </row>
    <row r="105" spans="1:20" customFormat="1" ht="25.95" customHeight="1" x14ac:dyDescent="0.25">
      <c r="A105" s="8"/>
      <c r="B105" s="395"/>
      <c r="C105" s="241" t="s">
        <v>430</v>
      </c>
      <c r="D105" s="267"/>
      <c r="E105" s="267"/>
      <c r="F105" s="267"/>
      <c r="G105" s="267"/>
      <c r="H105" s="267"/>
      <c r="I105" s="267"/>
      <c r="J105" s="267"/>
      <c r="K105" s="267"/>
      <c r="L105" s="267"/>
      <c r="M105" s="275"/>
      <c r="N105" s="275"/>
      <c r="O105" s="275"/>
      <c r="P105" s="267"/>
      <c r="Q105" s="267"/>
      <c r="R105" s="267"/>
      <c r="S105" s="267"/>
      <c r="T105" s="267"/>
    </row>
    <row r="106" spans="1:20" customFormat="1" ht="25.95" customHeight="1" x14ac:dyDescent="0.25">
      <c r="A106" s="8"/>
      <c r="B106" s="395"/>
      <c r="C106" s="241" t="s">
        <v>431</v>
      </c>
      <c r="D106" s="267"/>
      <c r="E106" s="267"/>
      <c r="F106" s="267"/>
      <c r="G106" s="267"/>
      <c r="H106" s="267"/>
      <c r="I106" s="267"/>
      <c r="J106" s="267"/>
      <c r="K106" s="267"/>
      <c r="L106" s="267"/>
      <c r="M106" s="275"/>
      <c r="N106" s="275"/>
      <c r="O106" s="275"/>
      <c r="P106" s="267"/>
      <c r="Q106" s="267"/>
      <c r="R106" s="267"/>
      <c r="S106" s="267"/>
      <c r="T106" s="267"/>
    </row>
    <row r="107" spans="1:20" customFormat="1" ht="25.95" customHeight="1" x14ac:dyDescent="0.25">
      <c r="A107" s="8"/>
      <c r="B107" s="395"/>
      <c r="C107" s="241" t="s">
        <v>432</v>
      </c>
      <c r="D107" s="267"/>
      <c r="E107" s="267"/>
      <c r="F107" s="267"/>
      <c r="G107" s="267"/>
      <c r="H107" s="267"/>
      <c r="I107" s="267"/>
      <c r="J107" s="267"/>
      <c r="K107" s="267"/>
      <c r="L107" s="267"/>
      <c r="M107" s="275"/>
      <c r="N107" s="275"/>
      <c r="O107" s="275"/>
      <c r="P107" s="267"/>
      <c r="Q107" s="267"/>
      <c r="R107" s="267"/>
      <c r="S107" s="267"/>
      <c r="T107" s="267"/>
    </row>
    <row r="108" spans="1:20" customFormat="1" ht="25.95" customHeight="1" x14ac:dyDescent="0.25">
      <c r="A108" s="8"/>
      <c r="B108" s="395"/>
      <c r="C108" s="241" t="s">
        <v>433</v>
      </c>
      <c r="D108" s="267"/>
      <c r="E108" s="267"/>
      <c r="F108" s="267"/>
      <c r="G108" s="267"/>
      <c r="H108" s="267"/>
      <c r="I108" s="267"/>
      <c r="J108" s="267"/>
      <c r="K108" s="267"/>
      <c r="L108" s="267"/>
      <c r="M108" s="275"/>
      <c r="N108" s="275"/>
      <c r="O108" s="275"/>
      <c r="P108" s="267"/>
      <c r="Q108" s="267"/>
      <c r="R108" s="267"/>
      <c r="S108" s="267"/>
      <c r="T108" s="267"/>
    </row>
    <row r="109" spans="1:20" customFormat="1" ht="25.95" customHeight="1" x14ac:dyDescent="0.25">
      <c r="A109" s="8"/>
      <c r="B109" s="395"/>
      <c r="C109" s="241" t="s">
        <v>434</v>
      </c>
      <c r="D109" s="267"/>
      <c r="E109" s="267"/>
      <c r="F109" s="267"/>
      <c r="G109" s="267"/>
      <c r="H109" s="267"/>
      <c r="I109" s="267"/>
      <c r="J109" s="267"/>
      <c r="K109" s="267"/>
      <c r="L109" s="267"/>
      <c r="M109" s="275"/>
      <c r="N109" s="275"/>
      <c r="O109" s="275"/>
      <c r="P109" s="267"/>
      <c r="Q109" s="267"/>
      <c r="R109" s="267"/>
      <c r="S109" s="267"/>
      <c r="T109" s="267"/>
    </row>
    <row r="110" spans="1:20" customFormat="1" ht="25.95" customHeight="1" x14ac:dyDescent="0.25">
      <c r="A110" s="8"/>
      <c r="B110" s="395"/>
      <c r="C110" s="241" t="s">
        <v>435</v>
      </c>
      <c r="D110" s="267"/>
      <c r="E110" s="267"/>
      <c r="F110" s="267"/>
      <c r="G110" s="267"/>
      <c r="H110" s="267"/>
      <c r="I110" s="267"/>
      <c r="J110" s="267"/>
      <c r="K110" s="267"/>
      <c r="L110" s="267"/>
      <c r="M110" s="275"/>
      <c r="N110" s="275"/>
      <c r="O110" s="275"/>
      <c r="P110" s="267"/>
      <c r="Q110" s="267"/>
      <c r="R110" s="267"/>
      <c r="S110" s="267"/>
      <c r="T110" s="267"/>
    </row>
    <row r="111" spans="1:20" customFormat="1" ht="25.95" customHeight="1" x14ac:dyDescent="0.25">
      <c r="A111" s="8"/>
      <c r="B111" s="395"/>
      <c r="C111" s="241" t="s">
        <v>436</v>
      </c>
      <c r="D111" s="267"/>
      <c r="E111" s="267"/>
      <c r="F111" s="267"/>
      <c r="G111" s="267"/>
      <c r="H111" s="267"/>
      <c r="I111" s="267"/>
      <c r="J111" s="267"/>
      <c r="K111" s="267"/>
      <c r="L111" s="267"/>
      <c r="M111" s="275"/>
      <c r="N111" s="275"/>
      <c r="O111" s="275"/>
      <c r="P111" s="267"/>
      <c r="Q111" s="267"/>
      <c r="R111" s="267"/>
      <c r="S111" s="267"/>
      <c r="T111" s="267"/>
    </row>
    <row r="112" spans="1:20" customFormat="1" ht="25.95" customHeight="1" x14ac:dyDescent="0.25">
      <c r="A112" s="8"/>
      <c r="B112" s="396"/>
      <c r="C112" s="241" t="s">
        <v>437</v>
      </c>
      <c r="D112" s="267"/>
      <c r="E112" s="267"/>
      <c r="F112" s="267"/>
      <c r="G112" s="267"/>
      <c r="H112" s="267"/>
      <c r="I112" s="267"/>
      <c r="J112" s="267"/>
      <c r="K112" s="267"/>
      <c r="L112" s="267"/>
      <c r="M112" s="275"/>
      <c r="N112" s="275"/>
      <c r="O112" s="275"/>
      <c r="P112" s="267"/>
      <c r="Q112" s="267"/>
      <c r="R112" s="267"/>
      <c r="S112" s="267"/>
      <c r="T112" s="267"/>
    </row>
    <row r="164" spans="13:15" ht="15" customHeight="1" x14ac:dyDescent="0.2">
      <c r="M164" s="294"/>
      <c r="N164" s="294"/>
      <c r="O164" s="294"/>
    </row>
  </sheetData>
  <customSheetViews>
    <customSheetView guid="{970B8E8A-715C-4697-A75A-4898C319E5D0}" showGridLines="0" showRowCol="0" fitToPage="1" hiddenRows="1" hiddenColumns="1" showRuler="0">
      <selection activeCell="D11" sqref="D11:E11"/>
      <pageMargins left="0.25" right="0.25" top="0.75" bottom="0.75" header="0.3" footer="0.3"/>
      <printOptions horizontalCentered="1"/>
      <pageSetup scale="63" fitToHeight="0" orientation="landscape" r:id="rId1"/>
      <headerFooter differentFirst="1">
        <oddFooter>Page &amp;P of &amp;N</oddFooter>
      </headerFooter>
    </customSheetView>
  </customSheetViews>
  <printOptions horizontalCentered="1"/>
  <pageMargins left="0.25" right="0.25" top="0.75" bottom="0.75" header="0.3" footer="0.3"/>
  <pageSetup scale="63" fitToHeight="0" orientation="landscape" r:id="rId2"/>
  <headerFooter differentFirst="1">
    <oddFooter>Page &amp;P of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4"/>
    <pageSetUpPr fitToPage="1"/>
  </sheetPr>
  <dimension ref="A1:S110"/>
  <sheetViews>
    <sheetView showGridLines="0" showRuler="0" zoomScaleNormal="100" zoomScaleSheetLayoutView="90" workbookViewId="0">
      <selection activeCell="A2" sqref="A2"/>
    </sheetView>
  </sheetViews>
  <sheetFormatPr defaultColWidth="9" defaultRowHeight="15" customHeight="1" outlineLevelRow="1" x14ac:dyDescent="0.2"/>
  <cols>
    <col min="1" max="1" width="3.625" style="269" customWidth="1"/>
    <col min="2" max="2" width="4" style="269" customWidth="1"/>
    <col min="3" max="3" width="25.375" style="279" customWidth="1"/>
    <col min="4" max="4" width="14.125" style="269" customWidth="1"/>
    <col min="5" max="6" width="14" style="270" customWidth="1"/>
    <col min="7" max="7" width="22" style="269" customWidth="1"/>
    <col min="8" max="8" width="14.375" style="269" customWidth="1"/>
    <col min="9" max="9" width="14.125" style="269" customWidth="1"/>
    <col min="10" max="10" width="17.75" style="269" customWidth="1"/>
    <col min="11" max="11" width="15.75" style="269" customWidth="1"/>
    <col min="12" max="14" width="17.25" style="269" customWidth="1"/>
    <col min="15" max="16" width="16.625" style="269" customWidth="1"/>
    <col min="17" max="18" width="12.75" style="269" customWidth="1"/>
    <col min="19" max="19" width="28.875" style="269" customWidth="1"/>
    <col min="20" max="16384" width="9" style="269"/>
  </cols>
  <sheetData>
    <row r="1" spans="1:19" customFormat="1" ht="7.5" customHeight="1" x14ac:dyDescent="0.2">
      <c r="A1" s="1"/>
      <c r="B1" s="1"/>
      <c r="C1" s="11"/>
      <c r="D1" s="11"/>
      <c r="E1" s="2"/>
      <c r="F1" s="2"/>
      <c r="G1" s="1"/>
      <c r="H1" s="1"/>
      <c r="I1" s="1"/>
      <c r="J1" s="1"/>
      <c r="K1" s="1"/>
      <c r="L1" s="1"/>
      <c r="M1" s="1"/>
      <c r="N1" s="1"/>
      <c r="O1" s="1"/>
      <c r="P1" s="1"/>
      <c r="Q1" s="1"/>
      <c r="R1" s="1"/>
      <c r="S1" s="1"/>
    </row>
    <row r="2" spans="1:19" customFormat="1" ht="34.799999999999997" x14ac:dyDescent="0.2">
      <c r="A2" s="19"/>
      <c r="B2" s="281" t="str">
        <f>Instructions!B2</f>
        <v>NSF Major Facility Financial Data Collection Tool</v>
      </c>
      <c r="C2" s="281"/>
      <c r="D2" s="281"/>
      <c r="E2" s="281"/>
      <c r="F2" s="281"/>
      <c r="G2" s="281"/>
      <c r="H2" s="281"/>
    </row>
    <row r="3" spans="1:19" customFormat="1" ht="27" customHeight="1" x14ac:dyDescent="0.2">
      <c r="A3" s="19"/>
      <c r="B3" s="296" t="s">
        <v>147</v>
      </c>
      <c r="C3" s="89"/>
      <c r="D3" s="89"/>
      <c r="E3" s="89"/>
      <c r="F3" s="89"/>
      <c r="G3" s="89"/>
      <c r="H3" s="89"/>
      <c r="K3" s="80"/>
      <c r="L3" s="34"/>
      <c r="M3" s="32"/>
    </row>
    <row r="4" spans="1:19" customFormat="1" ht="24.9" customHeight="1" x14ac:dyDescent="0.25">
      <c r="A4" s="19"/>
      <c r="B4" s="390" t="s">
        <v>143</v>
      </c>
      <c r="C4" s="254"/>
      <c r="D4" s="254"/>
      <c r="E4" s="3"/>
      <c r="F4" s="3"/>
      <c r="G4" s="257" t="s">
        <v>23</v>
      </c>
      <c r="H4" s="172" t="s">
        <v>26</v>
      </c>
      <c r="I4" s="172"/>
      <c r="J4" s="172"/>
      <c r="L4" s="34"/>
      <c r="M4" s="32"/>
      <c r="Q4" s="134"/>
      <c r="R4" s="134"/>
      <c r="S4" s="135"/>
    </row>
    <row r="5" spans="1:19" customFormat="1" ht="24.9" customHeight="1" x14ac:dyDescent="0.3">
      <c r="A5" s="9" t="s">
        <v>0</v>
      </c>
      <c r="B5" s="9" t="s">
        <v>0</v>
      </c>
      <c r="C5" s="9" t="s">
        <v>0</v>
      </c>
      <c r="D5" s="9" t="s">
        <v>0</v>
      </c>
      <c r="E5" s="9" t="s">
        <v>0</v>
      </c>
      <c r="F5" s="3"/>
      <c r="G5" s="255" t="s">
        <v>24</v>
      </c>
      <c r="H5" s="172" t="s">
        <v>165</v>
      </c>
      <c r="I5" s="172"/>
      <c r="J5" s="172"/>
      <c r="L5" s="34"/>
      <c r="M5" s="32"/>
      <c r="Q5" s="136"/>
      <c r="R5" s="136"/>
      <c r="S5" s="135"/>
    </row>
    <row r="6" spans="1:19" s="32" customFormat="1" ht="24.9" customHeight="1" x14ac:dyDescent="0.3">
      <c r="A6" s="33"/>
      <c r="B6" s="33"/>
      <c r="C6" s="33"/>
      <c r="D6" s="33"/>
      <c r="E6" s="33"/>
      <c r="G6" s="256" t="s">
        <v>25</v>
      </c>
      <c r="H6" s="172" t="s">
        <v>27</v>
      </c>
      <c r="I6" s="172"/>
      <c r="J6" s="172"/>
      <c r="K6"/>
    </row>
    <row r="7" spans="1:19" customFormat="1" ht="24.9" customHeight="1" x14ac:dyDescent="0.2">
      <c r="A7" s="168"/>
      <c r="B7" s="168"/>
      <c r="C7" s="168"/>
      <c r="D7" s="168"/>
      <c r="E7" s="168"/>
      <c r="F7" s="3"/>
      <c r="G7" s="262" t="s">
        <v>298</v>
      </c>
      <c r="H7" s="258">
        <f>Setup!D8</f>
        <v>0</v>
      </c>
      <c r="I7" s="258"/>
      <c r="J7" s="170" t="s">
        <v>206</v>
      </c>
      <c r="K7" s="245" t="str">
        <f>Setup!D23</f>
        <v>Enter the first day of the funding (project) year being reported in a MM/DD/YYYY format.</v>
      </c>
    </row>
    <row r="8" spans="1:19" customFormat="1" ht="24.9" customHeight="1" x14ac:dyDescent="0.2">
      <c r="A8" s="168"/>
      <c r="B8" s="168"/>
      <c r="C8" s="168"/>
      <c r="D8" s="168"/>
      <c r="E8" s="168"/>
      <c r="F8" s="3"/>
      <c r="G8" s="262" t="s">
        <v>299</v>
      </c>
      <c r="H8" s="242">
        <f>Setup!D17</f>
        <v>0</v>
      </c>
      <c r="I8" s="242"/>
      <c r="J8" s="170" t="s">
        <v>207</v>
      </c>
      <c r="K8" s="246" t="str">
        <f>Setup!D24</f>
        <v>Enter the last day of the funding (project) year being reported in a MM/DD/YYYY format.</v>
      </c>
    </row>
    <row r="9" spans="1:19" customFormat="1" ht="12.75" customHeight="1" x14ac:dyDescent="0.2">
      <c r="A9" s="168"/>
      <c r="B9" s="90"/>
      <c r="C9" s="35"/>
      <c r="D9" s="35"/>
      <c r="E9" s="133"/>
      <c r="F9" s="133"/>
      <c r="G9" s="127"/>
      <c r="H9" s="127"/>
      <c r="I9" s="22"/>
    </row>
    <row r="10" spans="1:19" customFormat="1" ht="39.6" customHeight="1" x14ac:dyDescent="0.25">
      <c r="C10" s="397" t="s">
        <v>54</v>
      </c>
      <c r="D10" s="264" t="s">
        <v>303</v>
      </c>
      <c r="E10" s="264" t="s">
        <v>313</v>
      </c>
      <c r="F10" s="264" t="s">
        <v>199</v>
      </c>
      <c r="G10" s="265" t="s">
        <v>314</v>
      </c>
      <c r="H10" s="265" t="s">
        <v>304</v>
      </c>
      <c r="I10" s="265" t="s">
        <v>305</v>
      </c>
      <c r="J10" s="265" t="s">
        <v>306</v>
      </c>
      <c r="K10" s="265" t="s">
        <v>307</v>
      </c>
      <c r="L10" s="265" t="s">
        <v>315</v>
      </c>
      <c r="M10" s="265" t="s">
        <v>308</v>
      </c>
      <c r="N10" s="265" t="s">
        <v>198</v>
      </c>
      <c r="O10" s="265" t="s">
        <v>316</v>
      </c>
      <c r="P10" s="264" t="s">
        <v>197</v>
      </c>
      <c r="Q10" s="265" t="s">
        <v>310</v>
      </c>
      <c r="R10" s="265" t="s">
        <v>311</v>
      </c>
      <c r="S10" s="266" t="s">
        <v>312</v>
      </c>
    </row>
    <row r="11" spans="1:19" customFormat="1" ht="30" customHeight="1" outlineLevel="1" x14ac:dyDescent="0.25">
      <c r="A11" s="8"/>
      <c r="B11" s="394"/>
      <c r="C11" s="241" t="s">
        <v>56</v>
      </c>
      <c r="D11" s="267"/>
      <c r="E11" s="267"/>
      <c r="F11" s="267"/>
      <c r="G11" s="268"/>
      <c r="H11" s="268"/>
      <c r="I11" s="267"/>
      <c r="J11" s="267"/>
      <c r="K11" s="267"/>
      <c r="L11" s="275"/>
      <c r="M11" s="275"/>
      <c r="N11" s="275"/>
      <c r="O11" s="267"/>
      <c r="P11" s="267"/>
      <c r="Q11" s="267"/>
      <c r="R11" s="267"/>
      <c r="S11" s="267"/>
    </row>
    <row r="12" spans="1:19" customFormat="1" ht="30" customHeight="1" outlineLevel="1" x14ac:dyDescent="0.25">
      <c r="A12" s="8"/>
      <c r="B12" s="395"/>
      <c r="C12" s="241" t="s">
        <v>176</v>
      </c>
      <c r="D12" s="267"/>
      <c r="E12" s="267"/>
      <c r="F12" s="267"/>
      <c r="G12" s="268"/>
      <c r="H12" s="268"/>
      <c r="I12" s="267"/>
      <c r="J12" s="267"/>
      <c r="K12" s="267"/>
      <c r="L12" s="275"/>
      <c r="M12" s="275"/>
      <c r="N12" s="275"/>
      <c r="O12" s="267"/>
      <c r="P12" s="267"/>
      <c r="Q12" s="267"/>
      <c r="R12" s="267"/>
      <c r="S12" s="267"/>
    </row>
    <row r="13" spans="1:19" customFormat="1" ht="30" customHeight="1" outlineLevel="1" x14ac:dyDescent="0.25">
      <c r="A13" s="8"/>
      <c r="B13" s="395"/>
      <c r="C13" s="241" t="s">
        <v>175</v>
      </c>
      <c r="D13" s="267"/>
      <c r="E13" s="267"/>
      <c r="F13" s="267"/>
      <c r="G13" s="268"/>
      <c r="H13" s="268"/>
      <c r="I13" s="267"/>
      <c r="J13" s="267"/>
      <c r="K13" s="267"/>
      <c r="L13" s="275"/>
      <c r="M13" s="275"/>
      <c r="N13" s="275"/>
      <c r="O13" s="267"/>
      <c r="P13" s="267"/>
      <c r="Q13" s="267"/>
      <c r="R13" s="267"/>
      <c r="S13" s="267"/>
    </row>
    <row r="14" spans="1:19" customFormat="1" ht="30" customHeight="1" outlineLevel="1" x14ac:dyDescent="0.25">
      <c r="A14" s="8"/>
      <c r="B14" s="395"/>
      <c r="C14" s="241" t="s">
        <v>174</v>
      </c>
      <c r="D14" s="267"/>
      <c r="E14" s="267"/>
      <c r="F14" s="267"/>
      <c r="G14" s="268"/>
      <c r="H14" s="268"/>
      <c r="I14" s="267"/>
      <c r="J14" s="267"/>
      <c r="K14" s="267"/>
      <c r="L14" s="275"/>
      <c r="M14" s="275"/>
      <c r="N14" s="275"/>
      <c r="O14" s="267"/>
      <c r="P14" s="267"/>
      <c r="Q14" s="267"/>
      <c r="R14" s="267"/>
      <c r="S14" s="267"/>
    </row>
    <row r="15" spans="1:19" customFormat="1" ht="30" customHeight="1" outlineLevel="1" x14ac:dyDescent="0.25">
      <c r="A15" s="8"/>
      <c r="B15" s="395"/>
      <c r="C15" s="241" t="s">
        <v>173</v>
      </c>
      <c r="D15" s="267"/>
      <c r="E15" s="267"/>
      <c r="F15" s="267"/>
      <c r="G15" s="268"/>
      <c r="H15" s="268"/>
      <c r="I15" s="267"/>
      <c r="J15" s="267"/>
      <c r="K15" s="267"/>
      <c r="L15" s="275"/>
      <c r="M15" s="275"/>
      <c r="N15" s="275"/>
      <c r="O15" s="267"/>
      <c r="P15" s="267"/>
      <c r="Q15" s="267"/>
      <c r="R15" s="267"/>
      <c r="S15" s="267"/>
    </row>
    <row r="16" spans="1:19" customFormat="1" ht="30" customHeight="1" outlineLevel="1" x14ac:dyDescent="0.25">
      <c r="A16" s="8"/>
      <c r="B16" s="395"/>
      <c r="C16" s="241" t="s">
        <v>172</v>
      </c>
      <c r="D16" s="267"/>
      <c r="E16" s="267"/>
      <c r="F16" s="267"/>
      <c r="G16" s="268"/>
      <c r="H16" s="268"/>
      <c r="I16" s="267"/>
      <c r="J16" s="267"/>
      <c r="K16" s="267"/>
      <c r="L16" s="275"/>
      <c r="M16" s="275"/>
      <c r="N16" s="275"/>
      <c r="O16" s="267"/>
      <c r="P16" s="267"/>
      <c r="Q16" s="267"/>
      <c r="R16" s="267"/>
      <c r="S16" s="267"/>
    </row>
    <row r="17" spans="1:19" customFormat="1" ht="30" customHeight="1" outlineLevel="1" x14ac:dyDescent="0.25">
      <c r="A17" s="8"/>
      <c r="B17" s="395"/>
      <c r="C17" s="241" t="s">
        <v>171</v>
      </c>
      <c r="D17" s="267"/>
      <c r="E17" s="267"/>
      <c r="F17" s="267"/>
      <c r="G17" s="268"/>
      <c r="H17" s="268"/>
      <c r="I17" s="267"/>
      <c r="J17" s="267"/>
      <c r="K17" s="267"/>
      <c r="L17" s="275"/>
      <c r="M17" s="275"/>
      <c r="N17" s="275"/>
      <c r="O17" s="267"/>
      <c r="P17" s="267"/>
      <c r="Q17" s="267"/>
      <c r="R17" s="267"/>
      <c r="S17" s="267"/>
    </row>
    <row r="18" spans="1:19" customFormat="1" ht="30" customHeight="1" outlineLevel="1" x14ac:dyDescent="0.25">
      <c r="A18" s="8"/>
      <c r="B18" s="395"/>
      <c r="C18" s="241" t="s">
        <v>177</v>
      </c>
      <c r="D18" s="267"/>
      <c r="E18" s="267"/>
      <c r="F18" s="267"/>
      <c r="G18" s="268"/>
      <c r="H18" s="268"/>
      <c r="I18" s="267"/>
      <c r="J18" s="267"/>
      <c r="K18" s="267"/>
      <c r="L18" s="275"/>
      <c r="M18" s="275"/>
      <c r="N18" s="275"/>
      <c r="O18" s="267"/>
      <c r="P18" s="267"/>
      <c r="Q18" s="267"/>
      <c r="R18" s="267"/>
      <c r="S18" s="267"/>
    </row>
    <row r="19" spans="1:19" customFormat="1" ht="30" customHeight="1" outlineLevel="1" x14ac:dyDescent="0.25">
      <c r="A19" s="8"/>
      <c r="B19" s="395"/>
      <c r="C19" s="241" t="s">
        <v>178</v>
      </c>
      <c r="D19" s="267"/>
      <c r="E19" s="276"/>
      <c r="F19" s="276"/>
      <c r="G19" s="268"/>
      <c r="H19" s="268"/>
      <c r="I19" s="267"/>
      <c r="J19" s="267"/>
      <c r="K19" s="267"/>
      <c r="L19" s="275"/>
      <c r="M19" s="275"/>
      <c r="N19" s="275"/>
      <c r="O19" s="267"/>
      <c r="P19" s="267"/>
      <c r="Q19" s="267"/>
      <c r="R19" s="267"/>
      <c r="S19" s="267"/>
    </row>
    <row r="20" spans="1:19" customFormat="1" ht="30" customHeight="1" outlineLevel="1" x14ac:dyDescent="0.25">
      <c r="A20" s="8"/>
      <c r="B20" s="395"/>
      <c r="C20" s="241" t="s">
        <v>179</v>
      </c>
      <c r="D20" s="267"/>
      <c r="E20" s="276"/>
      <c r="F20" s="276"/>
      <c r="G20" s="268"/>
      <c r="H20" s="268"/>
      <c r="I20" s="267"/>
      <c r="J20" s="267"/>
      <c r="K20" s="267"/>
      <c r="L20" s="275"/>
      <c r="M20" s="275"/>
      <c r="N20" s="275"/>
      <c r="O20" s="267"/>
      <c r="P20" s="267"/>
      <c r="Q20" s="267"/>
      <c r="R20" s="267"/>
      <c r="S20" s="267"/>
    </row>
    <row r="21" spans="1:19" customFormat="1" ht="30" customHeight="1" outlineLevel="1" x14ac:dyDescent="0.25">
      <c r="A21" s="8"/>
      <c r="B21" s="395"/>
      <c r="C21" s="241" t="s">
        <v>180</v>
      </c>
      <c r="D21" s="267"/>
      <c r="E21" s="277"/>
      <c r="F21" s="277"/>
      <c r="G21" s="268"/>
      <c r="H21" s="268"/>
      <c r="I21" s="267"/>
      <c r="J21" s="267"/>
      <c r="K21" s="267"/>
      <c r="L21" s="275"/>
      <c r="M21" s="275"/>
      <c r="N21" s="275"/>
      <c r="O21" s="267"/>
      <c r="P21" s="267"/>
      <c r="Q21" s="267"/>
      <c r="R21" s="267"/>
      <c r="S21" s="267"/>
    </row>
    <row r="22" spans="1:19" customFormat="1" ht="30" customHeight="1" outlineLevel="1" x14ac:dyDescent="0.25">
      <c r="A22" s="8"/>
      <c r="B22" s="395"/>
      <c r="C22" s="241" t="s">
        <v>181</v>
      </c>
      <c r="D22" s="267"/>
      <c r="E22" s="278"/>
      <c r="F22" s="278"/>
      <c r="G22" s="268"/>
      <c r="H22" s="268"/>
      <c r="I22" s="267"/>
      <c r="J22" s="267"/>
      <c r="K22" s="267"/>
      <c r="L22" s="275"/>
      <c r="M22" s="275"/>
      <c r="N22" s="275"/>
      <c r="O22" s="267"/>
      <c r="P22" s="267"/>
      <c r="Q22" s="267"/>
      <c r="R22" s="267"/>
      <c r="S22" s="267"/>
    </row>
    <row r="23" spans="1:19" customFormat="1" ht="30" customHeight="1" outlineLevel="1" x14ac:dyDescent="0.25">
      <c r="A23" s="8"/>
      <c r="B23" s="395"/>
      <c r="C23" s="241" t="s">
        <v>182</v>
      </c>
      <c r="D23" s="267"/>
      <c r="E23" s="278"/>
      <c r="F23" s="278"/>
      <c r="G23" s="268"/>
      <c r="H23" s="268"/>
      <c r="I23" s="267"/>
      <c r="J23" s="267"/>
      <c r="K23" s="267"/>
      <c r="L23" s="275"/>
      <c r="M23" s="275"/>
      <c r="N23" s="275"/>
      <c r="O23" s="267"/>
      <c r="P23" s="267"/>
      <c r="Q23" s="267"/>
      <c r="R23" s="267"/>
      <c r="S23" s="267"/>
    </row>
    <row r="24" spans="1:19" customFormat="1" ht="30" customHeight="1" outlineLevel="1" x14ac:dyDescent="0.25">
      <c r="A24" s="8"/>
      <c r="B24" s="395"/>
      <c r="C24" s="241" t="s">
        <v>183</v>
      </c>
      <c r="D24" s="267"/>
      <c r="E24" s="278"/>
      <c r="F24" s="278"/>
      <c r="G24" s="268"/>
      <c r="H24" s="268"/>
      <c r="I24" s="267"/>
      <c r="J24" s="267"/>
      <c r="K24" s="267"/>
      <c r="L24" s="275"/>
      <c r="M24" s="275"/>
      <c r="N24" s="275"/>
      <c r="O24" s="267"/>
      <c r="P24" s="267"/>
      <c r="Q24" s="267"/>
      <c r="R24" s="267"/>
      <c r="S24" s="267"/>
    </row>
    <row r="25" spans="1:19" customFormat="1" ht="30" customHeight="1" outlineLevel="1" x14ac:dyDescent="0.25">
      <c r="A25" s="8"/>
      <c r="B25" s="395"/>
      <c r="C25" s="241" t="s">
        <v>184</v>
      </c>
      <c r="D25" s="267"/>
      <c r="E25" s="278"/>
      <c r="F25" s="278"/>
      <c r="G25" s="268"/>
      <c r="H25" s="268"/>
      <c r="I25" s="267"/>
      <c r="J25" s="267"/>
      <c r="K25" s="267"/>
      <c r="L25" s="275"/>
      <c r="M25" s="275"/>
      <c r="N25" s="275"/>
      <c r="O25" s="267"/>
      <c r="P25" s="267"/>
      <c r="Q25" s="267"/>
      <c r="R25" s="267"/>
      <c r="S25" s="267"/>
    </row>
    <row r="26" spans="1:19" customFormat="1" ht="30" customHeight="1" outlineLevel="1" x14ac:dyDescent="0.25">
      <c r="A26" s="8"/>
      <c r="B26" s="395"/>
      <c r="C26" s="241" t="s">
        <v>185</v>
      </c>
      <c r="D26" s="267"/>
      <c r="E26" s="278"/>
      <c r="F26" s="278"/>
      <c r="G26" s="268"/>
      <c r="H26" s="268"/>
      <c r="I26" s="267"/>
      <c r="J26" s="267"/>
      <c r="K26" s="267"/>
      <c r="L26" s="275"/>
      <c r="M26" s="275"/>
      <c r="N26" s="275"/>
      <c r="O26" s="267"/>
      <c r="P26" s="267"/>
      <c r="Q26" s="267"/>
      <c r="R26" s="267"/>
      <c r="S26" s="267"/>
    </row>
    <row r="27" spans="1:19" customFormat="1" ht="30" customHeight="1" outlineLevel="1" x14ac:dyDescent="0.25">
      <c r="A27" s="8"/>
      <c r="B27" s="395"/>
      <c r="C27" s="241" t="s">
        <v>186</v>
      </c>
      <c r="D27" s="267"/>
      <c r="E27" s="278"/>
      <c r="F27" s="278"/>
      <c r="G27" s="268"/>
      <c r="H27" s="268"/>
      <c r="I27" s="267"/>
      <c r="J27" s="267"/>
      <c r="K27" s="267"/>
      <c r="L27" s="275"/>
      <c r="M27" s="275"/>
      <c r="N27" s="275"/>
      <c r="O27" s="267"/>
      <c r="P27" s="267"/>
      <c r="Q27" s="267"/>
      <c r="R27" s="267"/>
      <c r="S27" s="267"/>
    </row>
    <row r="28" spans="1:19" customFormat="1" ht="30" customHeight="1" outlineLevel="1" x14ac:dyDescent="0.25">
      <c r="A28" s="8"/>
      <c r="B28" s="395"/>
      <c r="C28" s="241" t="s">
        <v>187</v>
      </c>
      <c r="D28" s="267"/>
      <c r="E28" s="278"/>
      <c r="F28" s="278"/>
      <c r="G28" s="268"/>
      <c r="H28" s="268"/>
      <c r="I28" s="267"/>
      <c r="J28" s="267"/>
      <c r="K28" s="267"/>
      <c r="L28" s="275"/>
      <c r="M28" s="275"/>
      <c r="N28" s="275"/>
      <c r="O28" s="267"/>
      <c r="P28" s="267"/>
      <c r="Q28" s="267"/>
      <c r="R28" s="267"/>
      <c r="S28" s="267"/>
    </row>
    <row r="29" spans="1:19" customFormat="1" ht="30" customHeight="1" outlineLevel="1" x14ac:dyDescent="0.25">
      <c r="A29" s="8"/>
      <c r="B29" s="395"/>
      <c r="C29" s="241" t="s">
        <v>188</v>
      </c>
      <c r="D29" s="267"/>
      <c r="E29" s="278"/>
      <c r="F29" s="278"/>
      <c r="G29" s="268"/>
      <c r="H29" s="268"/>
      <c r="I29" s="267"/>
      <c r="J29" s="267"/>
      <c r="K29" s="267"/>
      <c r="L29" s="275"/>
      <c r="M29" s="275"/>
      <c r="N29" s="275"/>
      <c r="O29" s="267"/>
      <c r="P29" s="267"/>
      <c r="Q29" s="267"/>
      <c r="R29" s="267"/>
      <c r="S29" s="267"/>
    </row>
    <row r="30" spans="1:19" customFormat="1" ht="30" customHeight="1" outlineLevel="1" x14ac:dyDescent="0.25">
      <c r="A30" s="8"/>
      <c r="B30" s="395"/>
      <c r="C30" s="241" t="s">
        <v>189</v>
      </c>
      <c r="D30" s="267"/>
      <c r="E30" s="278"/>
      <c r="F30" s="278"/>
      <c r="G30" s="268"/>
      <c r="H30" s="268"/>
      <c r="I30" s="267"/>
      <c r="J30" s="267"/>
      <c r="K30" s="267"/>
      <c r="L30" s="275"/>
      <c r="M30" s="275"/>
      <c r="N30" s="275"/>
      <c r="O30" s="267"/>
      <c r="P30" s="267"/>
      <c r="Q30" s="267"/>
      <c r="R30" s="267"/>
      <c r="S30" s="267"/>
    </row>
    <row r="31" spans="1:19" customFormat="1" ht="30" customHeight="1" outlineLevel="1" x14ac:dyDescent="0.25">
      <c r="A31" s="8"/>
      <c r="B31" s="395"/>
      <c r="C31" s="241" t="s">
        <v>190</v>
      </c>
      <c r="D31" s="267"/>
      <c r="E31" s="278"/>
      <c r="F31" s="278"/>
      <c r="G31" s="268"/>
      <c r="H31" s="268"/>
      <c r="I31" s="267"/>
      <c r="J31" s="267"/>
      <c r="K31" s="267"/>
      <c r="L31" s="275"/>
      <c r="M31" s="275"/>
      <c r="N31" s="275"/>
      <c r="O31" s="267"/>
      <c r="P31" s="267"/>
      <c r="Q31" s="267"/>
      <c r="R31" s="267"/>
      <c r="S31" s="267"/>
    </row>
    <row r="32" spans="1:19" customFormat="1" ht="30" customHeight="1" outlineLevel="1" x14ac:dyDescent="0.25">
      <c r="A32" s="8"/>
      <c r="B32" s="395"/>
      <c r="C32" s="241" t="s">
        <v>219</v>
      </c>
      <c r="D32" s="267"/>
      <c r="E32" s="278"/>
      <c r="F32" s="278"/>
      <c r="G32" s="268"/>
      <c r="H32" s="268"/>
      <c r="I32" s="267"/>
      <c r="J32" s="267"/>
      <c r="K32" s="267"/>
      <c r="L32" s="275"/>
      <c r="M32" s="275"/>
      <c r="N32" s="275"/>
      <c r="O32" s="267"/>
      <c r="P32" s="267"/>
      <c r="Q32" s="267"/>
      <c r="R32" s="267"/>
      <c r="S32" s="267"/>
    </row>
    <row r="33" spans="1:19" customFormat="1" ht="30" customHeight="1" outlineLevel="1" x14ac:dyDescent="0.25">
      <c r="A33" s="8"/>
      <c r="B33" s="395"/>
      <c r="C33" s="241" t="s">
        <v>220</v>
      </c>
      <c r="D33" s="267"/>
      <c r="E33" s="278"/>
      <c r="F33" s="278"/>
      <c r="G33" s="268"/>
      <c r="H33" s="268"/>
      <c r="I33" s="267"/>
      <c r="J33" s="267"/>
      <c r="K33" s="267"/>
      <c r="L33" s="275"/>
      <c r="M33" s="275"/>
      <c r="N33" s="275"/>
      <c r="O33" s="267"/>
      <c r="P33" s="267"/>
      <c r="Q33" s="267"/>
      <c r="R33" s="267"/>
      <c r="S33" s="267"/>
    </row>
    <row r="34" spans="1:19" customFormat="1" ht="30" customHeight="1" outlineLevel="1" x14ac:dyDescent="0.25">
      <c r="A34" s="8"/>
      <c r="B34" s="395"/>
      <c r="C34" s="241" t="s">
        <v>221</v>
      </c>
      <c r="D34" s="267"/>
      <c r="E34" s="278"/>
      <c r="F34" s="278"/>
      <c r="G34" s="268"/>
      <c r="H34" s="268"/>
      <c r="I34" s="267"/>
      <c r="J34" s="267"/>
      <c r="K34" s="267"/>
      <c r="L34" s="275"/>
      <c r="M34" s="275"/>
      <c r="N34" s="275"/>
      <c r="O34" s="267"/>
      <c r="P34" s="267"/>
      <c r="Q34" s="267"/>
      <c r="R34" s="267"/>
      <c r="S34" s="267"/>
    </row>
    <row r="35" spans="1:19" customFormat="1" ht="30" customHeight="1" outlineLevel="1" x14ac:dyDescent="0.25">
      <c r="A35" s="8"/>
      <c r="B35" s="395"/>
      <c r="C35" s="241" t="s">
        <v>222</v>
      </c>
      <c r="D35" s="267"/>
      <c r="E35" s="278"/>
      <c r="F35" s="278"/>
      <c r="G35" s="268"/>
      <c r="H35" s="268"/>
      <c r="I35" s="267"/>
      <c r="J35" s="267"/>
      <c r="K35" s="267"/>
      <c r="L35" s="275"/>
      <c r="M35" s="275"/>
      <c r="N35" s="275"/>
      <c r="O35" s="267"/>
      <c r="P35" s="267"/>
      <c r="Q35" s="267"/>
      <c r="R35" s="267"/>
      <c r="S35" s="267"/>
    </row>
    <row r="36" spans="1:19" customFormat="1" ht="30" customHeight="1" outlineLevel="1" x14ac:dyDescent="0.25">
      <c r="A36" s="8"/>
      <c r="B36" s="395"/>
      <c r="C36" s="241" t="s">
        <v>223</v>
      </c>
      <c r="D36" s="267"/>
      <c r="E36" s="278"/>
      <c r="F36" s="278"/>
      <c r="G36" s="268"/>
      <c r="H36" s="268"/>
      <c r="I36" s="267"/>
      <c r="J36" s="267"/>
      <c r="K36" s="267"/>
      <c r="L36" s="275"/>
      <c r="M36" s="275"/>
      <c r="N36" s="275"/>
      <c r="O36" s="267"/>
      <c r="P36" s="267"/>
      <c r="Q36" s="267"/>
      <c r="R36" s="267"/>
      <c r="S36" s="267"/>
    </row>
    <row r="37" spans="1:19" customFormat="1" ht="30" customHeight="1" outlineLevel="1" x14ac:dyDescent="0.25">
      <c r="A37" s="8"/>
      <c r="B37" s="395"/>
      <c r="C37" s="241" t="s">
        <v>224</v>
      </c>
      <c r="D37" s="267"/>
      <c r="E37" s="278"/>
      <c r="F37" s="278"/>
      <c r="G37" s="268"/>
      <c r="H37" s="268"/>
      <c r="I37" s="267"/>
      <c r="J37" s="267"/>
      <c r="K37" s="267"/>
      <c r="L37" s="275"/>
      <c r="M37" s="275"/>
      <c r="N37" s="275"/>
      <c r="O37" s="267"/>
      <c r="P37" s="267"/>
      <c r="Q37" s="267"/>
      <c r="R37" s="267"/>
      <c r="S37" s="267"/>
    </row>
    <row r="38" spans="1:19" customFormat="1" ht="30" customHeight="1" outlineLevel="1" x14ac:dyDescent="0.25">
      <c r="A38" s="8"/>
      <c r="B38" s="395"/>
      <c r="C38" s="241" t="s">
        <v>225</v>
      </c>
      <c r="D38" s="267"/>
      <c r="E38" s="278"/>
      <c r="F38" s="278"/>
      <c r="G38" s="268"/>
      <c r="H38" s="268"/>
      <c r="I38" s="267"/>
      <c r="J38" s="267"/>
      <c r="K38" s="267"/>
      <c r="L38" s="275"/>
      <c r="M38" s="275"/>
      <c r="N38" s="275"/>
      <c r="O38" s="267"/>
      <c r="P38" s="267"/>
      <c r="Q38" s="267"/>
      <c r="R38" s="267"/>
      <c r="S38" s="267"/>
    </row>
    <row r="39" spans="1:19" customFormat="1" ht="30" customHeight="1" outlineLevel="1" x14ac:dyDescent="0.25">
      <c r="A39" s="8"/>
      <c r="B39" s="395"/>
      <c r="C39" s="241" t="s">
        <v>226</v>
      </c>
      <c r="D39" s="267"/>
      <c r="E39" s="278"/>
      <c r="F39" s="278"/>
      <c r="G39" s="268"/>
      <c r="H39" s="268"/>
      <c r="I39" s="267"/>
      <c r="J39" s="267"/>
      <c r="K39" s="267"/>
      <c r="L39" s="275"/>
      <c r="M39" s="275"/>
      <c r="N39" s="275"/>
      <c r="O39" s="267"/>
      <c r="P39" s="267"/>
      <c r="Q39" s="267"/>
      <c r="R39" s="267"/>
      <c r="S39" s="267"/>
    </row>
    <row r="40" spans="1:19" customFormat="1" ht="30" customHeight="1" outlineLevel="1" x14ac:dyDescent="0.25">
      <c r="A40" s="8"/>
      <c r="B40" s="395"/>
      <c r="C40" s="241" t="s">
        <v>227</v>
      </c>
      <c r="D40" s="267"/>
      <c r="E40" s="278"/>
      <c r="F40" s="278"/>
      <c r="G40" s="268"/>
      <c r="H40" s="268"/>
      <c r="I40" s="267"/>
      <c r="J40" s="267"/>
      <c r="K40" s="267"/>
      <c r="L40" s="275"/>
      <c r="M40" s="275"/>
      <c r="N40" s="275"/>
      <c r="O40" s="267"/>
      <c r="P40" s="267"/>
      <c r="Q40" s="267"/>
      <c r="R40" s="267"/>
      <c r="S40" s="267"/>
    </row>
    <row r="41" spans="1:19" customFormat="1" ht="30" customHeight="1" outlineLevel="1" x14ac:dyDescent="0.25">
      <c r="A41" s="8"/>
      <c r="B41" s="395"/>
      <c r="C41" s="241" t="s">
        <v>228</v>
      </c>
      <c r="D41" s="267"/>
      <c r="E41" s="278"/>
      <c r="F41" s="278"/>
      <c r="G41" s="268"/>
      <c r="H41" s="268"/>
      <c r="I41" s="267"/>
      <c r="J41" s="267"/>
      <c r="K41" s="267"/>
      <c r="L41" s="275"/>
      <c r="M41" s="275"/>
      <c r="N41" s="275"/>
      <c r="O41" s="267"/>
      <c r="P41" s="267"/>
      <c r="Q41" s="267"/>
      <c r="R41" s="267"/>
      <c r="S41" s="267"/>
    </row>
    <row r="42" spans="1:19" customFormat="1" ht="30" customHeight="1" outlineLevel="1" x14ac:dyDescent="0.25">
      <c r="A42" s="8"/>
      <c r="B42" s="395"/>
      <c r="C42" s="241" t="s">
        <v>229</v>
      </c>
      <c r="D42" s="267"/>
      <c r="E42" s="278"/>
      <c r="F42" s="278"/>
      <c r="G42" s="268"/>
      <c r="H42" s="268"/>
      <c r="I42" s="267"/>
      <c r="J42" s="267"/>
      <c r="K42" s="267"/>
      <c r="L42" s="275"/>
      <c r="M42" s="275"/>
      <c r="N42" s="275"/>
      <c r="O42" s="267"/>
      <c r="P42" s="267"/>
      <c r="Q42" s="267"/>
      <c r="R42" s="267"/>
      <c r="S42" s="267"/>
    </row>
    <row r="43" spans="1:19" customFormat="1" ht="30" customHeight="1" outlineLevel="1" x14ac:dyDescent="0.25">
      <c r="A43" s="8"/>
      <c r="B43" s="395"/>
      <c r="C43" s="241" t="s">
        <v>230</v>
      </c>
      <c r="D43" s="267"/>
      <c r="E43" s="278"/>
      <c r="F43" s="278"/>
      <c r="G43" s="268"/>
      <c r="H43" s="268"/>
      <c r="I43" s="267"/>
      <c r="J43" s="267"/>
      <c r="K43" s="267"/>
      <c r="L43" s="275"/>
      <c r="M43" s="275"/>
      <c r="N43" s="275"/>
      <c r="O43" s="267"/>
      <c r="P43" s="267"/>
      <c r="Q43" s="267"/>
      <c r="R43" s="267"/>
      <c r="S43" s="267"/>
    </row>
    <row r="44" spans="1:19" customFormat="1" ht="30" customHeight="1" outlineLevel="1" x14ac:dyDescent="0.25">
      <c r="A44" s="8"/>
      <c r="B44" s="395"/>
      <c r="C44" s="241" t="s">
        <v>231</v>
      </c>
      <c r="D44" s="267"/>
      <c r="E44" s="278"/>
      <c r="F44" s="278"/>
      <c r="G44" s="268"/>
      <c r="H44" s="268"/>
      <c r="I44" s="267"/>
      <c r="J44" s="267"/>
      <c r="K44" s="267"/>
      <c r="L44" s="275"/>
      <c r="M44" s="275"/>
      <c r="N44" s="275"/>
      <c r="O44" s="267"/>
      <c r="P44" s="267"/>
      <c r="Q44" s="267"/>
      <c r="R44" s="267"/>
      <c r="S44" s="267"/>
    </row>
    <row r="45" spans="1:19" customFormat="1" ht="30" customHeight="1" outlineLevel="1" x14ac:dyDescent="0.25">
      <c r="A45" s="8"/>
      <c r="B45" s="395"/>
      <c r="C45" s="241" t="s">
        <v>232</v>
      </c>
      <c r="D45" s="267"/>
      <c r="E45" s="278"/>
      <c r="F45" s="278"/>
      <c r="G45" s="268"/>
      <c r="H45" s="268"/>
      <c r="I45" s="267"/>
      <c r="J45" s="267"/>
      <c r="K45" s="267"/>
      <c r="L45" s="275"/>
      <c r="M45" s="275"/>
      <c r="N45" s="275"/>
      <c r="O45" s="267"/>
      <c r="P45" s="267"/>
      <c r="Q45" s="267"/>
      <c r="R45" s="267"/>
      <c r="S45" s="267"/>
    </row>
    <row r="46" spans="1:19" customFormat="1" ht="30" customHeight="1" outlineLevel="1" x14ac:dyDescent="0.25">
      <c r="A46" s="8"/>
      <c r="B46" s="395"/>
      <c r="C46" s="241" t="s">
        <v>233</v>
      </c>
      <c r="D46" s="267"/>
      <c r="E46" s="278"/>
      <c r="F46" s="278"/>
      <c r="G46" s="268"/>
      <c r="H46" s="268"/>
      <c r="I46" s="267"/>
      <c r="J46" s="267"/>
      <c r="K46" s="267"/>
      <c r="L46" s="275"/>
      <c r="M46" s="275"/>
      <c r="N46" s="275"/>
      <c r="O46" s="267"/>
      <c r="P46" s="267"/>
      <c r="Q46" s="267"/>
      <c r="R46" s="267"/>
      <c r="S46" s="267"/>
    </row>
    <row r="47" spans="1:19" customFormat="1" ht="30" customHeight="1" outlineLevel="1" x14ac:dyDescent="0.25">
      <c r="A47" s="8"/>
      <c r="B47" s="395"/>
      <c r="C47" s="241" t="s">
        <v>234</v>
      </c>
      <c r="D47" s="267"/>
      <c r="E47" s="278"/>
      <c r="F47" s="278"/>
      <c r="G47" s="268"/>
      <c r="H47" s="268"/>
      <c r="I47" s="267"/>
      <c r="J47" s="267"/>
      <c r="K47" s="267"/>
      <c r="L47" s="275"/>
      <c r="M47" s="275"/>
      <c r="N47" s="275"/>
      <c r="O47" s="267"/>
      <c r="P47" s="267"/>
      <c r="Q47" s="267"/>
      <c r="R47" s="267"/>
      <c r="S47" s="267"/>
    </row>
    <row r="48" spans="1:19" customFormat="1" ht="30" customHeight="1" outlineLevel="1" x14ac:dyDescent="0.25">
      <c r="A48" s="8"/>
      <c r="B48" s="395"/>
      <c r="C48" s="241" t="s">
        <v>235</v>
      </c>
      <c r="D48" s="267"/>
      <c r="E48" s="278"/>
      <c r="F48" s="278"/>
      <c r="G48" s="268"/>
      <c r="H48" s="268"/>
      <c r="I48" s="267"/>
      <c r="J48" s="267"/>
      <c r="K48" s="267"/>
      <c r="L48" s="275"/>
      <c r="M48" s="275"/>
      <c r="N48" s="275"/>
      <c r="O48" s="267"/>
      <c r="P48" s="267"/>
      <c r="Q48" s="267"/>
      <c r="R48" s="267"/>
      <c r="S48" s="267"/>
    </row>
    <row r="49" spans="1:19" customFormat="1" ht="30" customHeight="1" outlineLevel="1" x14ac:dyDescent="0.25">
      <c r="A49" s="8"/>
      <c r="B49" s="395"/>
      <c r="C49" s="241" t="s">
        <v>236</v>
      </c>
      <c r="D49" s="267"/>
      <c r="E49" s="278"/>
      <c r="F49" s="278"/>
      <c r="G49" s="268"/>
      <c r="H49" s="268"/>
      <c r="I49" s="267"/>
      <c r="J49" s="267"/>
      <c r="K49" s="267"/>
      <c r="L49" s="275"/>
      <c r="M49" s="275"/>
      <c r="N49" s="275"/>
      <c r="O49" s="267"/>
      <c r="P49" s="267"/>
      <c r="Q49" s="267"/>
      <c r="R49" s="267"/>
      <c r="S49" s="267"/>
    </row>
    <row r="50" spans="1:19" customFormat="1" ht="30" customHeight="1" outlineLevel="1" x14ac:dyDescent="0.25">
      <c r="A50" s="8"/>
      <c r="B50" s="395"/>
      <c r="C50" s="241" t="s">
        <v>237</v>
      </c>
      <c r="D50" s="267"/>
      <c r="E50" s="278"/>
      <c r="F50" s="278"/>
      <c r="G50" s="268"/>
      <c r="H50" s="268"/>
      <c r="I50" s="267"/>
      <c r="J50" s="267"/>
      <c r="K50" s="267"/>
      <c r="L50" s="275"/>
      <c r="M50" s="275"/>
      <c r="N50" s="275"/>
      <c r="O50" s="267"/>
      <c r="P50" s="267"/>
      <c r="Q50" s="267"/>
      <c r="R50" s="267"/>
      <c r="S50" s="267"/>
    </row>
    <row r="51" spans="1:19" customFormat="1" ht="30" customHeight="1" outlineLevel="1" x14ac:dyDescent="0.25">
      <c r="A51" s="8"/>
      <c r="B51" s="395"/>
      <c r="C51" s="241" t="s">
        <v>238</v>
      </c>
      <c r="D51" s="267"/>
      <c r="E51" s="278"/>
      <c r="F51" s="278"/>
      <c r="G51" s="268"/>
      <c r="H51" s="268"/>
      <c r="I51" s="267"/>
      <c r="J51" s="267"/>
      <c r="K51" s="267"/>
      <c r="L51" s="275"/>
      <c r="M51" s="275"/>
      <c r="N51" s="275"/>
      <c r="O51" s="267"/>
      <c r="P51" s="267"/>
      <c r="Q51" s="267"/>
      <c r="R51" s="267"/>
      <c r="S51" s="267"/>
    </row>
    <row r="52" spans="1:19" customFormat="1" ht="30" customHeight="1" outlineLevel="1" x14ac:dyDescent="0.25">
      <c r="A52" s="8"/>
      <c r="B52" s="395"/>
      <c r="C52" s="241" t="s">
        <v>239</v>
      </c>
      <c r="D52" s="267"/>
      <c r="E52" s="278"/>
      <c r="F52" s="278"/>
      <c r="G52" s="268"/>
      <c r="H52" s="268"/>
      <c r="I52" s="267"/>
      <c r="J52" s="267"/>
      <c r="K52" s="267"/>
      <c r="L52" s="275"/>
      <c r="M52" s="275"/>
      <c r="N52" s="275"/>
      <c r="O52" s="267"/>
      <c r="P52" s="267"/>
      <c r="Q52" s="267"/>
      <c r="R52" s="267"/>
      <c r="S52" s="267"/>
    </row>
    <row r="53" spans="1:19" customFormat="1" ht="30" customHeight="1" outlineLevel="1" x14ac:dyDescent="0.25">
      <c r="A53" s="8"/>
      <c r="B53" s="395"/>
      <c r="C53" s="241" t="s">
        <v>240</v>
      </c>
      <c r="D53" s="267"/>
      <c r="E53" s="278"/>
      <c r="F53" s="278"/>
      <c r="G53" s="268"/>
      <c r="H53" s="268"/>
      <c r="I53" s="267"/>
      <c r="J53" s="267"/>
      <c r="K53" s="267"/>
      <c r="L53" s="275"/>
      <c r="M53" s="275"/>
      <c r="N53" s="275"/>
      <c r="O53" s="267"/>
      <c r="P53" s="267"/>
      <c r="Q53" s="267"/>
      <c r="R53" s="267"/>
      <c r="S53" s="267"/>
    </row>
    <row r="54" spans="1:19" customFormat="1" ht="30" customHeight="1" outlineLevel="1" x14ac:dyDescent="0.25">
      <c r="A54" s="8"/>
      <c r="B54" s="395"/>
      <c r="C54" s="241" t="s">
        <v>241</v>
      </c>
      <c r="D54" s="267"/>
      <c r="E54" s="278"/>
      <c r="F54" s="278"/>
      <c r="G54" s="268"/>
      <c r="H54" s="268"/>
      <c r="I54" s="267"/>
      <c r="J54" s="267"/>
      <c r="K54" s="267"/>
      <c r="L54" s="275"/>
      <c r="M54" s="275"/>
      <c r="N54" s="275"/>
      <c r="O54" s="267"/>
      <c r="P54" s="267"/>
      <c r="Q54" s="267"/>
      <c r="R54" s="267"/>
      <c r="S54" s="267"/>
    </row>
    <row r="55" spans="1:19" customFormat="1" ht="30" customHeight="1" outlineLevel="1" x14ac:dyDescent="0.25">
      <c r="A55" s="8"/>
      <c r="B55" s="395"/>
      <c r="C55" s="241" t="s">
        <v>242</v>
      </c>
      <c r="D55" s="267"/>
      <c r="E55" s="278"/>
      <c r="F55" s="278"/>
      <c r="G55" s="268"/>
      <c r="H55" s="268"/>
      <c r="I55" s="267"/>
      <c r="J55" s="267"/>
      <c r="K55" s="267"/>
      <c r="L55" s="275"/>
      <c r="M55" s="275"/>
      <c r="N55" s="275"/>
      <c r="O55" s="267"/>
      <c r="P55" s="267"/>
      <c r="Q55" s="267"/>
      <c r="R55" s="267"/>
      <c r="S55" s="267"/>
    </row>
    <row r="56" spans="1:19" customFormat="1" ht="30" customHeight="1" outlineLevel="1" x14ac:dyDescent="0.25">
      <c r="A56" s="8"/>
      <c r="B56" s="395"/>
      <c r="C56" s="241" t="s">
        <v>243</v>
      </c>
      <c r="D56" s="267"/>
      <c r="E56" s="278"/>
      <c r="F56" s="278"/>
      <c r="G56" s="268"/>
      <c r="H56" s="268"/>
      <c r="I56" s="267"/>
      <c r="J56" s="267"/>
      <c r="K56" s="267"/>
      <c r="L56" s="275"/>
      <c r="M56" s="275"/>
      <c r="N56" s="275"/>
      <c r="O56" s="267"/>
      <c r="P56" s="267"/>
      <c r="Q56" s="267"/>
      <c r="R56" s="267"/>
      <c r="S56" s="267"/>
    </row>
    <row r="57" spans="1:19" customFormat="1" ht="30" customHeight="1" outlineLevel="1" x14ac:dyDescent="0.25">
      <c r="A57" s="8"/>
      <c r="B57" s="395"/>
      <c r="C57" s="241" t="s">
        <v>244</v>
      </c>
      <c r="D57" s="267"/>
      <c r="E57" s="278"/>
      <c r="F57" s="278"/>
      <c r="G57" s="268"/>
      <c r="H57" s="268"/>
      <c r="I57" s="267"/>
      <c r="J57" s="267"/>
      <c r="K57" s="267"/>
      <c r="L57" s="275"/>
      <c r="M57" s="275"/>
      <c r="N57" s="275"/>
      <c r="O57" s="267"/>
      <c r="P57" s="267"/>
      <c r="Q57" s="267"/>
      <c r="R57" s="267"/>
      <c r="S57" s="267"/>
    </row>
    <row r="58" spans="1:19" customFormat="1" ht="30" customHeight="1" outlineLevel="1" x14ac:dyDescent="0.25">
      <c r="A58" s="8"/>
      <c r="B58" s="395"/>
      <c r="C58" s="241" t="s">
        <v>245</v>
      </c>
      <c r="D58" s="267"/>
      <c r="E58" s="278"/>
      <c r="F58" s="278"/>
      <c r="G58" s="268"/>
      <c r="H58" s="268"/>
      <c r="I58" s="267"/>
      <c r="J58" s="267"/>
      <c r="K58" s="267"/>
      <c r="L58" s="275"/>
      <c r="M58" s="275"/>
      <c r="N58" s="275"/>
      <c r="O58" s="267"/>
      <c r="P58" s="267"/>
      <c r="Q58" s="267"/>
      <c r="R58" s="267"/>
      <c r="S58" s="267"/>
    </row>
    <row r="59" spans="1:19" customFormat="1" ht="30" customHeight="1" outlineLevel="1" x14ac:dyDescent="0.25">
      <c r="A59" s="8"/>
      <c r="B59" s="395"/>
      <c r="C59" s="241" t="s">
        <v>246</v>
      </c>
      <c r="D59" s="267"/>
      <c r="E59" s="278"/>
      <c r="F59" s="278"/>
      <c r="G59" s="268"/>
      <c r="H59" s="268"/>
      <c r="I59" s="267"/>
      <c r="J59" s="267"/>
      <c r="K59" s="267"/>
      <c r="L59" s="275"/>
      <c r="M59" s="275"/>
      <c r="N59" s="275"/>
      <c r="O59" s="267"/>
      <c r="P59" s="267"/>
      <c r="Q59" s="267"/>
      <c r="R59" s="267"/>
      <c r="S59" s="267"/>
    </row>
    <row r="60" spans="1:19" customFormat="1" ht="30" customHeight="1" outlineLevel="1" x14ac:dyDescent="0.25">
      <c r="A60" s="8"/>
      <c r="B60" s="395"/>
      <c r="C60" s="241" t="s">
        <v>247</v>
      </c>
      <c r="D60" s="267"/>
      <c r="E60" s="278"/>
      <c r="F60" s="278"/>
      <c r="G60" s="268"/>
      <c r="H60" s="268"/>
      <c r="I60" s="267"/>
      <c r="J60" s="267"/>
      <c r="K60" s="267"/>
      <c r="L60" s="275"/>
      <c r="M60" s="275"/>
      <c r="N60" s="275"/>
      <c r="O60" s="267"/>
      <c r="P60" s="267"/>
      <c r="Q60" s="267"/>
      <c r="R60" s="267"/>
      <c r="S60" s="267"/>
    </row>
    <row r="61" spans="1:19" customFormat="1" ht="30" customHeight="1" outlineLevel="1" x14ac:dyDescent="0.25">
      <c r="A61" s="8"/>
      <c r="B61" s="395"/>
      <c r="C61" s="241" t="s">
        <v>248</v>
      </c>
      <c r="D61" s="267"/>
      <c r="E61" s="278"/>
      <c r="F61" s="278"/>
      <c r="G61" s="268"/>
      <c r="H61" s="268"/>
      <c r="I61" s="267"/>
      <c r="J61" s="267"/>
      <c r="K61" s="267"/>
      <c r="L61" s="275"/>
      <c r="M61" s="275"/>
      <c r="N61" s="275"/>
      <c r="O61" s="267"/>
      <c r="P61" s="267"/>
      <c r="Q61" s="267"/>
      <c r="R61" s="267"/>
      <c r="S61" s="267"/>
    </row>
    <row r="62" spans="1:19" customFormat="1" ht="30" customHeight="1" outlineLevel="1" x14ac:dyDescent="0.25">
      <c r="A62" s="8"/>
      <c r="B62" s="395"/>
      <c r="C62" s="241" t="s">
        <v>249</v>
      </c>
      <c r="D62" s="267"/>
      <c r="E62" s="278"/>
      <c r="F62" s="278"/>
      <c r="G62" s="268"/>
      <c r="H62" s="268"/>
      <c r="I62" s="267"/>
      <c r="J62" s="267"/>
      <c r="K62" s="267"/>
      <c r="L62" s="275"/>
      <c r="M62" s="275"/>
      <c r="N62" s="275"/>
      <c r="O62" s="267"/>
      <c r="P62" s="267"/>
      <c r="Q62" s="267"/>
      <c r="R62" s="267"/>
      <c r="S62" s="267"/>
    </row>
    <row r="63" spans="1:19" customFormat="1" ht="30" customHeight="1" outlineLevel="1" x14ac:dyDescent="0.25">
      <c r="A63" s="8"/>
      <c r="B63" s="395"/>
      <c r="C63" s="241" t="s">
        <v>250</v>
      </c>
      <c r="D63" s="267"/>
      <c r="E63" s="278"/>
      <c r="F63" s="278"/>
      <c r="G63" s="268"/>
      <c r="H63" s="268"/>
      <c r="I63" s="267"/>
      <c r="J63" s="267"/>
      <c r="K63" s="267"/>
      <c r="L63" s="275"/>
      <c r="M63" s="275"/>
      <c r="N63" s="275"/>
      <c r="O63" s="267"/>
      <c r="P63" s="267"/>
      <c r="Q63" s="267"/>
      <c r="R63" s="267"/>
      <c r="S63" s="267"/>
    </row>
    <row r="64" spans="1:19" customFormat="1" ht="30" customHeight="1" outlineLevel="1" x14ac:dyDescent="0.25">
      <c r="A64" s="8"/>
      <c r="B64" s="395"/>
      <c r="C64" s="241" t="s">
        <v>251</v>
      </c>
      <c r="D64" s="267"/>
      <c r="E64" s="278"/>
      <c r="F64" s="278"/>
      <c r="G64" s="268"/>
      <c r="H64" s="268"/>
      <c r="I64" s="267"/>
      <c r="J64" s="267"/>
      <c r="K64" s="267"/>
      <c r="L64" s="275"/>
      <c r="M64" s="275"/>
      <c r="N64" s="275"/>
      <c r="O64" s="267"/>
      <c r="P64" s="267"/>
      <c r="Q64" s="267"/>
      <c r="R64" s="267"/>
      <c r="S64" s="267"/>
    </row>
    <row r="65" spans="1:19" customFormat="1" ht="30" customHeight="1" outlineLevel="1" x14ac:dyDescent="0.25">
      <c r="A65" s="8"/>
      <c r="B65" s="395"/>
      <c r="C65" s="241" t="s">
        <v>252</v>
      </c>
      <c r="D65" s="267"/>
      <c r="E65" s="278"/>
      <c r="F65" s="278"/>
      <c r="G65" s="268"/>
      <c r="H65" s="268"/>
      <c r="I65" s="267"/>
      <c r="J65" s="267"/>
      <c r="K65" s="267"/>
      <c r="L65" s="275"/>
      <c r="M65" s="275"/>
      <c r="N65" s="275"/>
      <c r="O65" s="267"/>
      <c r="P65" s="267"/>
      <c r="Q65" s="267"/>
      <c r="R65" s="267"/>
      <c r="S65" s="267"/>
    </row>
    <row r="66" spans="1:19" customFormat="1" ht="30" customHeight="1" outlineLevel="1" x14ac:dyDescent="0.25">
      <c r="A66" s="8"/>
      <c r="B66" s="395"/>
      <c r="C66" s="241" t="s">
        <v>253</v>
      </c>
      <c r="D66" s="267"/>
      <c r="E66" s="278"/>
      <c r="F66" s="278"/>
      <c r="G66" s="268"/>
      <c r="H66" s="268"/>
      <c r="I66" s="267"/>
      <c r="J66" s="267"/>
      <c r="K66" s="267"/>
      <c r="L66" s="275"/>
      <c r="M66" s="275"/>
      <c r="N66" s="275"/>
      <c r="O66" s="267"/>
      <c r="P66" s="267"/>
      <c r="Q66" s="267"/>
      <c r="R66" s="267"/>
      <c r="S66" s="267"/>
    </row>
    <row r="67" spans="1:19" customFormat="1" ht="30" customHeight="1" outlineLevel="1" x14ac:dyDescent="0.25">
      <c r="A67" s="8"/>
      <c r="B67" s="395"/>
      <c r="C67" s="241" t="s">
        <v>254</v>
      </c>
      <c r="D67" s="267"/>
      <c r="E67" s="278"/>
      <c r="F67" s="278"/>
      <c r="G67" s="268"/>
      <c r="H67" s="268"/>
      <c r="I67" s="267"/>
      <c r="J67" s="267"/>
      <c r="K67" s="267"/>
      <c r="L67" s="275"/>
      <c r="M67" s="275"/>
      <c r="N67" s="275"/>
      <c r="O67" s="267"/>
      <c r="P67" s="267"/>
      <c r="Q67" s="267"/>
      <c r="R67" s="267"/>
      <c r="S67" s="267"/>
    </row>
    <row r="68" spans="1:19" customFormat="1" ht="30" customHeight="1" outlineLevel="1" x14ac:dyDescent="0.25">
      <c r="A68" s="8"/>
      <c r="B68" s="395"/>
      <c r="C68" s="241" t="s">
        <v>255</v>
      </c>
      <c r="D68" s="267"/>
      <c r="E68" s="278"/>
      <c r="F68" s="278"/>
      <c r="G68" s="268"/>
      <c r="H68" s="268"/>
      <c r="I68" s="267"/>
      <c r="J68" s="267"/>
      <c r="K68" s="267"/>
      <c r="L68" s="275"/>
      <c r="M68" s="275"/>
      <c r="N68" s="275"/>
      <c r="O68" s="267"/>
      <c r="P68" s="267"/>
      <c r="Q68" s="267"/>
      <c r="R68" s="267"/>
      <c r="S68" s="267"/>
    </row>
    <row r="69" spans="1:19" customFormat="1" ht="30" customHeight="1" outlineLevel="1" x14ac:dyDescent="0.25">
      <c r="A69" s="8"/>
      <c r="B69" s="395"/>
      <c r="C69" s="241" t="s">
        <v>256</v>
      </c>
      <c r="D69" s="267"/>
      <c r="E69" s="278"/>
      <c r="F69" s="278"/>
      <c r="G69" s="268"/>
      <c r="H69" s="268"/>
      <c r="I69" s="267"/>
      <c r="J69" s="267"/>
      <c r="K69" s="267"/>
      <c r="L69" s="275"/>
      <c r="M69" s="275"/>
      <c r="N69" s="275"/>
      <c r="O69" s="267"/>
      <c r="P69" s="267"/>
      <c r="Q69" s="267"/>
      <c r="R69" s="267"/>
      <c r="S69" s="267"/>
    </row>
    <row r="70" spans="1:19" customFormat="1" ht="30" customHeight="1" outlineLevel="1" x14ac:dyDescent="0.25">
      <c r="A70" s="8"/>
      <c r="B70" s="395"/>
      <c r="C70" s="241" t="s">
        <v>257</v>
      </c>
      <c r="D70" s="267"/>
      <c r="E70" s="278"/>
      <c r="F70" s="278"/>
      <c r="G70" s="268"/>
      <c r="H70" s="268"/>
      <c r="I70" s="267"/>
      <c r="J70" s="267"/>
      <c r="K70" s="267"/>
      <c r="L70" s="275"/>
      <c r="M70" s="275"/>
      <c r="N70" s="275"/>
      <c r="O70" s="267"/>
      <c r="P70" s="267"/>
      <c r="Q70" s="267"/>
      <c r="R70" s="267"/>
      <c r="S70" s="267"/>
    </row>
    <row r="71" spans="1:19" customFormat="1" ht="30" customHeight="1" outlineLevel="1" x14ac:dyDescent="0.25">
      <c r="A71" s="8"/>
      <c r="B71" s="395"/>
      <c r="C71" s="241" t="s">
        <v>258</v>
      </c>
      <c r="D71" s="267"/>
      <c r="E71" s="278"/>
      <c r="F71" s="278"/>
      <c r="G71" s="268"/>
      <c r="H71" s="268"/>
      <c r="I71" s="267"/>
      <c r="J71" s="267"/>
      <c r="K71" s="267"/>
      <c r="L71" s="275"/>
      <c r="M71" s="275"/>
      <c r="N71" s="275"/>
      <c r="O71" s="267"/>
      <c r="P71" s="267"/>
      <c r="Q71" s="267"/>
      <c r="R71" s="267"/>
      <c r="S71" s="267"/>
    </row>
    <row r="72" spans="1:19" customFormat="1" ht="30" customHeight="1" outlineLevel="1" x14ac:dyDescent="0.25">
      <c r="A72" s="8"/>
      <c r="B72" s="395"/>
      <c r="C72" s="241" t="s">
        <v>259</v>
      </c>
      <c r="D72" s="267"/>
      <c r="E72" s="278"/>
      <c r="F72" s="278"/>
      <c r="G72" s="268"/>
      <c r="H72" s="268"/>
      <c r="I72" s="267"/>
      <c r="J72" s="267"/>
      <c r="K72" s="267"/>
      <c r="L72" s="275"/>
      <c r="M72" s="275"/>
      <c r="N72" s="275"/>
      <c r="O72" s="267"/>
      <c r="P72" s="267"/>
      <c r="Q72" s="267"/>
      <c r="R72" s="267"/>
      <c r="S72" s="267"/>
    </row>
    <row r="73" spans="1:19" customFormat="1" ht="30" customHeight="1" outlineLevel="1" x14ac:dyDescent="0.25">
      <c r="A73" s="8"/>
      <c r="B73" s="395"/>
      <c r="C73" s="241" t="s">
        <v>260</v>
      </c>
      <c r="D73" s="267"/>
      <c r="E73" s="278"/>
      <c r="F73" s="278"/>
      <c r="G73" s="268"/>
      <c r="H73" s="268"/>
      <c r="I73" s="267"/>
      <c r="J73" s="267"/>
      <c r="K73" s="267"/>
      <c r="L73" s="275"/>
      <c r="M73" s="275"/>
      <c r="N73" s="275"/>
      <c r="O73" s="267"/>
      <c r="P73" s="267"/>
      <c r="Q73" s="267"/>
      <c r="R73" s="267"/>
      <c r="S73" s="267"/>
    </row>
    <row r="74" spans="1:19" customFormat="1" ht="30" customHeight="1" outlineLevel="1" x14ac:dyDescent="0.25">
      <c r="A74" s="8"/>
      <c r="B74" s="395"/>
      <c r="C74" s="241" t="s">
        <v>261</v>
      </c>
      <c r="D74" s="267"/>
      <c r="E74" s="278"/>
      <c r="F74" s="278"/>
      <c r="G74" s="268"/>
      <c r="H74" s="268"/>
      <c r="I74" s="267"/>
      <c r="J74" s="267"/>
      <c r="K74" s="267"/>
      <c r="L74" s="275"/>
      <c r="M74" s="275"/>
      <c r="N74" s="275"/>
      <c r="O74" s="267"/>
      <c r="P74" s="267"/>
      <c r="Q74" s="267"/>
      <c r="R74" s="267"/>
      <c r="S74" s="267"/>
    </row>
    <row r="75" spans="1:19" customFormat="1" ht="30" customHeight="1" outlineLevel="1" x14ac:dyDescent="0.25">
      <c r="A75" s="8"/>
      <c r="B75" s="395"/>
      <c r="C75" s="241" t="s">
        <v>262</v>
      </c>
      <c r="D75" s="267"/>
      <c r="E75" s="278"/>
      <c r="F75" s="278"/>
      <c r="G75" s="268"/>
      <c r="H75" s="268"/>
      <c r="I75" s="267"/>
      <c r="J75" s="267"/>
      <c r="K75" s="267"/>
      <c r="L75" s="275"/>
      <c r="M75" s="275"/>
      <c r="N75" s="275"/>
      <c r="O75" s="267"/>
      <c r="P75" s="267"/>
      <c r="Q75" s="267"/>
      <c r="R75" s="267"/>
      <c r="S75" s="267"/>
    </row>
    <row r="76" spans="1:19" customFormat="1" ht="30" customHeight="1" outlineLevel="1" x14ac:dyDescent="0.25">
      <c r="A76" s="8"/>
      <c r="B76" s="395"/>
      <c r="C76" s="241" t="s">
        <v>263</v>
      </c>
      <c r="D76" s="267"/>
      <c r="E76" s="278"/>
      <c r="F76" s="278"/>
      <c r="G76" s="268"/>
      <c r="H76" s="268"/>
      <c r="I76" s="267"/>
      <c r="J76" s="267"/>
      <c r="K76" s="267"/>
      <c r="L76" s="275"/>
      <c r="M76" s="275"/>
      <c r="N76" s="275"/>
      <c r="O76" s="267"/>
      <c r="P76" s="267"/>
      <c r="Q76" s="267"/>
      <c r="R76" s="267"/>
      <c r="S76" s="267"/>
    </row>
    <row r="77" spans="1:19" customFormat="1" ht="30" customHeight="1" outlineLevel="1" x14ac:dyDescent="0.25">
      <c r="A77" s="8"/>
      <c r="B77" s="395"/>
      <c r="C77" s="241" t="s">
        <v>264</v>
      </c>
      <c r="D77" s="267"/>
      <c r="E77" s="278"/>
      <c r="F77" s="278"/>
      <c r="G77" s="268"/>
      <c r="H77" s="268"/>
      <c r="I77" s="267"/>
      <c r="J77" s="267"/>
      <c r="K77" s="267"/>
      <c r="L77" s="275"/>
      <c r="M77" s="275"/>
      <c r="N77" s="275"/>
      <c r="O77" s="267"/>
      <c r="P77" s="267"/>
      <c r="Q77" s="267"/>
      <c r="R77" s="267"/>
      <c r="S77" s="267"/>
    </row>
    <row r="78" spans="1:19" customFormat="1" ht="30" customHeight="1" outlineLevel="1" x14ac:dyDescent="0.25">
      <c r="A78" s="8"/>
      <c r="B78" s="395"/>
      <c r="C78" s="241" t="s">
        <v>265</v>
      </c>
      <c r="D78" s="267"/>
      <c r="E78" s="278"/>
      <c r="F78" s="278"/>
      <c r="G78" s="268"/>
      <c r="H78" s="268"/>
      <c r="I78" s="267"/>
      <c r="J78" s="267"/>
      <c r="K78" s="267"/>
      <c r="L78" s="275"/>
      <c r="M78" s="275"/>
      <c r="N78" s="275"/>
      <c r="O78" s="267"/>
      <c r="P78" s="267"/>
      <c r="Q78" s="267"/>
      <c r="R78" s="267"/>
      <c r="S78" s="267"/>
    </row>
    <row r="79" spans="1:19" customFormat="1" ht="30" customHeight="1" outlineLevel="1" x14ac:dyDescent="0.25">
      <c r="A79" s="8"/>
      <c r="B79" s="395"/>
      <c r="C79" s="241" t="s">
        <v>266</v>
      </c>
      <c r="D79" s="267"/>
      <c r="E79" s="278"/>
      <c r="F79" s="278"/>
      <c r="G79" s="268"/>
      <c r="H79" s="268"/>
      <c r="I79" s="267"/>
      <c r="J79" s="267"/>
      <c r="K79" s="267"/>
      <c r="L79" s="275"/>
      <c r="M79" s="275"/>
      <c r="N79" s="275"/>
      <c r="O79" s="267"/>
      <c r="P79" s="267"/>
      <c r="Q79" s="267"/>
      <c r="R79" s="267"/>
      <c r="S79" s="267"/>
    </row>
    <row r="80" spans="1:19" customFormat="1" ht="30" customHeight="1" outlineLevel="1" x14ac:dyDescent="0.25">
      <c r="A80" s="8"/>
      <c r="B80" s="395"/>
      <c r="C80" s="241" t="s">
        <v>267</v>
      </c>
      <c r="D80" s="267"/>
      <c r="E80" s="278"/>
      <c r="F80" s="278"/>
      <c r="G80" s="268"/>
      <c r="H80" s="268"/>
      <c r="I80" s="267"/>
      <c r="J80" s="267"/>
      <c r="K80" s="267"/>
      <c r="L80" s="275"/>
      <c r="M80" s="275"/>
      <c r="N80" s="275"/>
      <c r="O80" s="267"/>
      <c r="P80" s="267"/>
      <c r="Q80" s="267"/>
      <c r="R80" s="267"/>
      <c r="S80" s="267"/>
    </row>
    <row r="81" spans="1:19" customFormat="1" ht="30" customHeight="1" outlineLevel="1" x14ac:dyDescent="0.25">
      <c r="A81" s="8"/>
      <c r="B81" s="395"/>
      <c r="C81" s="241" t="s">
        <v>268</v>
      </c>
      <c r="D81" s="267"/>
      <c r="E81" s="278"/>
      <c r="F81" s="278"/>
      <c r="G81" s="268"/>
      <c r="H81" s="268"/>
      <c r="I81" s="267"/>
      <c r="J81" s="267"/>
      <c r="K81" s="267"/>
      <c r="L81" s="275"/>
      <c r="M81" s="275"/>
      <c r="N81" s="275"/>
      <c r="O81" s="267"/>
      <c r="P81" s="267"/>
      <c r="Q81" s="267"/>
      <c r="R81" s="267"/>
      <c r="S81" s="267"/>
    </row>
    <row r="82" spans="1:19" customFormat="1" ht="30" customHeight="1" outlineLevel="1" x14ac:dyDescent="0.25">
      <c r="A82" s="8"/>
      <c r="B82" s="395"/>
      <c r="C82" s="241" t="s">
        <v>269</v>
      </c>
      <c r="D82" s="267"/>
      <c r="E82" s="278"/>
      <c r="F82" s="278"/>
      <c r="G82" s="268"/>
      <c r="H82" s="268"/>
      <c r="I82" s="267"/>
      <c r="J82" s="267"/>
      <c r="K82" s="267"/>
      <c r="L82" s="275"/>
      <c r="M82" s="275"/>
      <c r="N82" s="275"/>
      <c r="O82" s="267"/>
      <c r="P82" s="267"/>
      <c r="Q82" s="267"/>
      <c r="R82" s="267"/>
      <c r="S82" s="267"/>
    </row>
    <row r="83" spans="1:19" customFormat="1" ht="30" customHeight="1" outlineLevel="1" x14ac:dyDescent="0.25">
      <c r="A83" s="8"/>
      <c r="B83" s="395"/>
      <c r="C83" s="241" t="s">
        <v>270</v>
      </c>
      <c r="D83" s="267"/>
      <c r="E83" s="278"/>
      <c r="F83" s="278"/>
      <c r="G83" s="268"/>
      <c r="H83" s="268"/>
      <c r="I83" s="267"/>
      <c r="J83" s="267"/>
      <c r="K83" s="267"/>
      <c r="L83" s="275"/>
      <c r="M83" s="275"/>
      <c r="N83" s="275"/>
      <c r="O83" s="267"/>
      <c r="P83" s="267"/>
      <c r="Q83" s="267"/>
      <c r="R83" s="267"/>
      <c r="S83" s="267"/>
    </row>
    <row r="84" spans="1:19" customFormat="1" ht="30" customHeight="1" outlineLevel="1" x14ac:dyDescent="0.25">
      <c r="A84" s="8"/>
      <c r="B84" s="395"/>
      <c r="C84" s="241" t="s">
        <v>271</v>
      </c>
      <c r="D84" s="267"/>
      <c r="E84" s="278"/>
      <c r="F84" s="278"/>
      <c r="G84" s="268"/>
      <c r="H84" s="268"/>
      <c r="I84" s="267"/>
      <c r="J84" s="267"/>
      <c r="K84" s="267"/>
      <c r="L84" s="275"/>
      <c r="M84" s="275"/>
      <c r="N84" s="275"/>
      <c r="O84" s="267"/>
      <c r="P84" s="267"/>
      <c r="Q84" s="267"/>
      <c r="R84" s="267"/>
      <c r="S84" s="267"/>
    </row>
    <row r="85" spans="1:19" customFormat="1" ht="30" customHeight="1" outlineLevel="1" x14ac:dyDescent="0.25">
      <c r="A85" s="8"/>
      <c r="B85" s="395"/>
      <c r="C85" s="241" t="s">
        <v>272</v>
      </c>
      <c r="D85" s="267"/>
      <c r="E85" s="278"/>
      <c r="F85" s="278"/>
      <c r="G85" s="268"/>
      <c r="H85" s="268"/>
      <c r="I85" s="267"/>
      <c r="J85" s="267"/>
      <c r="K85" s="267"/>
      <c r="L85" s="275"/>
      <c r="M85" s="275"/>
      <c r="N85" s="275"/>
      <c r="O85" s="267"/>
      <c r="P85" s="267"/>
      <c r="Q85" s="267"/>
      <c r="R85" s="267"/>
      <c r="S85" s="267"/>
    </row>
    <row r="86" spans="1:19" customFormat="1" ht="30" customHeight="1" outlineLevel="1" x14ac:dyDescent="0.25">
      <c r="A86" s="8"/>
      <c r="B86" s="395"/>
      <c r="C86" s="241" t="s">
        <v>273</v>
      </c>
      <c r="D86" s="267"/>
      <c r="E86" s="278"/>
      <c r="F86" s="278"/>
      <c r="G86" s="268"/>
      <c r="H86" s="268"/>
      <c r="I86" s="267"/>
      <c r="J86" s="267"/>
      <c r="K86" s="267"/>
      <c r="L86" s="275"/>
      <c r="M86" s="275"/>
      <c r="N86" s="275"/>
      <c r="O86" s="267"/>
      <c r="P86" s="267"/>
      <c r="Q86" s="267"/>
      <c r="R86" s="267"/>
      <c r="S86" s="267"/>
    </row>
    <row r="87" spans="1:19" customFormat="1" ht="30" customHeight="1" outlineLevel="1" x14ac:dyDescent="0.25">
      <c r="A87" s="8"/>
      <c r="B87" s="395"/>
      <c r="C87" s="241" t="s">
        <v>274</v>
      </c>
      <c r="D87" s="267"/>
      <c r="E87" s="278"/>
      <c r="F87" s="278"/>
      <c r="G87" s="268"/>
      <c r="H87" s="268"/>
      <c r="I87" s="267"/>
      <c r="J87" s="267"/>
      <c r="K87" s="267"/>
      <c r="L87" s="275"/>
      <c r="M87" s="275"/>
      <c r="N87" s="275"/>
      <c r="O87" s="267"/>
      <c r="P87" s="267"/>
      <c r="Q87" s="267"/>
      <c r="R87" s="267"/>
      <c r="S87" s="267"/>
    </row>
    <row r="88" spans="1:19" customFormat="1" ht="30" customHeight="1" outlineLevel="1" x14ac:dyDescent="0.25">
      <c r="A88" s="8"/>
      <c r="B88" s="395"/>
      <c r="C88" s="241" t="s">
        <v>275</v>
      </c>
      <c r="D88" s="267"/>
      <c r="E88" s="278"/>
      <c r="F88" s="278"/>
      <c r="G88" s="268"/>
      <c r="H88" s="268"/>
      <c r="I88" s="267"/>
      <c r="J88" s="267"/>
      <c r="K88" s="267"/>
      <c r="L88" s="275"/>
      <c r="M88" s="275"/>
      <c r="N88" s="275"/>
      <c r="O88" s="267"/>
      <c r="P88" s="267"/>
      <c r="Q88" s="267"/>
      <c r="R88" s="267"/>
      <c r="S88" s="267"/>
    </row>
    <row r="89" spans="1:19" customFormat="1" ht="30" customHeight="1" outlineLevel="1" x14ac:dyDescent="0.25">
      <c r="A89" s="8"/>
      <c r="B89" s="395"/>
      <c r="C89" s="241" t="s">
        <v>276</v>
      </c>
      <c r="D89" s="267"/>
      <c r="E89" s="278"/>
      <c r="F89" s="278"/>
      <c r="G89" s="268"/>
      <c r="H89" s="268"/>
      <c r="I89" s="267"/>
      <c r="J89" s="267"/>
      <c r="K89" s="267"/>
      <c r="L89" s="275"/>
      <c r="M89" s="275"/>
      <c r="N89" s="275"/>
      <c r="O89" s="267"/>
      <c r="P89" s="267"/>
      <c r="Q89" s="267"/>
      <c r="R89" s="267"/>
      <c r="S89" s="267"/>
    </row>
    <row r="90" spans="1:19" customFormat="1" ht="30" customHeight="1" outlineLevel="1" x14ac:dyDescent="0.25">
      <c r="A90" s="8"/>
      <c r="B90" s="395"/>
      <c r="C90" s="241" t="s">
        <v>277</v>
      </c>
      <c r="D90" s="267"/>
      <c r="E90" s="278"/>
      <c r="F90" s="278"/>
      <c r="G90" s="268"/>
      <c r="H90" s="268"/>
      <c r="I90" s="267"/>
      <c r="J90" s="267"/>
      <c r="K90" s="267"/>
      <c r="L90" s="275"/>
      <c r="M90" s="275"/>
      <c r="N90" s="275"/>
      <c r="O90" s="267"/>
      <c r="P90" s="267"/>
      <c r="Q90" s="267"/>
      <c r="R90" s="267"/>
      <c r="S90" s="267"/>
    </row>
    <row r="91" spans="1:19" customFormat="1" ht="30" customHeight="1" outlineLevel="1" x14ac:dyDescent="0.25">
      <c r="A91" s="8"/>
      <c r="B91" s="395"/>
      <c r="C91" s="241" t="s">
        <v>278</v>
      </c>
      <c r="D91" s="267"/>
      <c r="E91" s="278"/>
      <c r="F91" s="278"/>
      <c r="G91" s="268"/>
      <c r="H91" s="268"/>
      <c r="I91" s="267"/>
      <c r="J91" s="267"/>
      <c r="K91" s="267"/>
      <c r="L91" s="275"/>
      <c r="M91" s="275"/>
      <c r="N91" s="275"/>
      <c r="O91" s="267"/>
      <c r="P91" s="267"/>
      <c r="Q91" s="267"/>
      <c r="R91" s="267"/>
      <c r="S91" s="267"/>
    </row>
    <row r="92" spans="1:19" customFormat="1" ht="30" customHeight="1" outlineLevel="1" x14ac:dyDescent="0.25">
      <c r="A92" s="8"/>
      <c r="B92" s="395"/>
      <c r="C92" s="241" t="s">
        <v>279</v>
      </c>
      <c r="D92" s="267"/>
      <c r="E92" s="278"/>
      <c r="F92" s="278"/>
      <c r="G92" s="268"/>
      <c r="H92" s="268"/>
      <c r="I92" s="267"/>
      <c r="J92" s="267"/>
      <c r="K92" s="267"/>
      <c r="L92" s="275"/>
      <c r="M92" s="275"/>
      <c r="N92" s="275"/>
      <c r="O92" s="267"/>
      <c r="P92" s="267"/>
      <c r="Q92" s="267"/>
      <c r="R92" s="267"/>
      <c r="S92" s="267"/>
    </row>
    <row r="93" spans="1:19" customFormat="1" ht="30" customHeight="1" outlineLevel="1" x14ac:dyDescent="0.25">
      <c r="A93" s="8"/>
      <c r="B93" s="395"/>
      <c r="C93" s="241" t="s">
        <v>280</v>
      </c>
      <c r="D93" s="267"/>
      <c r="E93" s="278"/>
      <c r="F93" s="278"/>
      <c r="G93" s="268"/>
      <c r="H93" s="268"/>
      <c r="I93" s="267"/>
      <c r="J93" s="267"/>
      <c r="K93" s="267"/>
      <c r="L93" s="275"/>
      <c r="M93" s="275"/>
      <c r="N93" s="275"/>
      <c r="O93" s="267"/>
      <c r="P93" s="267"/>
      <c r="Q93" s="267"/>
      <c r="R93" s="267"/>
      <c r="S93" s="267"/>
    </row>
    <row r="94" spans="1:19" customFormat="1" ht="30" customHeight="1" outlineLevel="1" x14ac:dyDescent="0.25">
      <c r="A94" s="8"/>
      <c r="B94" s="395"/>
      <c r="C94" s="241" t="s">
        <v>281</v>
      </c>
      <c r="D94" s="267"/>
      <c r="E94" s="278"/>
      <c r="F94" s="278"/>
      <c r="G94" s="268"/>
      <c r="H94" s="268"/>
      <c r="I94" s="267"/>
      <c r="J94" s="267"/>
      <c r="K94" s="267"/>
      <c r="L94" s="275"/>
      <c r="M94" s="275"/>
      <c r="N94" s="275"/>
      <c r="O94" s="267"/>
      <c r="P94" s="267"/>
      <c r="Q94" s="267"/>
      <c r="R94" s="267"/>
      <c r="S94" s="267"/>
    </row>
    <row r="95" spans="1:19" customFormat="1" ht="30" customHeight="1" outlineLevel="1" x14ac:dyDescent="0.25">
      <c r="A95" s="8"/>
      <c r="B95" s="395"/>
      <c r="C95" s="241" t="s">
        <v>282</v>
      </c>
      <c r="D95" s="267"/>
      <c r="E95" s="278"/>
      <c r="F95" s="278"/>
      <c r="G95" s="268"/>
      <c r="H95" s="268"/>
      <c r="I95" s="267"/>
      <c r="J95" s="267"/>
      <c r="K95" s="267"/>
      <c r="L95" s="275"/>
      <c r="M95" s="275"/>
      <c r="N95" s="275"/>
      <c r="O95" s="267"/>
      <c r="P95" s="267"/>
      <c r="Q95" s="267"/>
      <c r="R95" s="267"/>
      <c r="S95" s="267"/>
    </row>
    <row r="96" spans="1:19" customFormat="1" ht="30" customHeight="1" outlineLevel="1" x14ac:dyDescent="0.25">
      <c r="A96" s="8"/>
      <c r="B96" s="395"/>
      <c r="C96" s="241" t="s">
        <v>283</v>
      </c>
      <c r="D96" s="267"/>
      <c r="E96" s="278"/>
      <c r="F96" s="278"/>
      <c r="G96" s="268"/>
      <c r="H96" s="268"/>
      <c r="I96" s="267"/>
      <c r="J96" s="267"/>
      <c r="K96" s="267"/>
      <c r="L96" s="275"/>
      <c r="M96" s="275"/>
      <c r="N96" s="275"/>
      <c r="O96" s="267"/>
      <c r="P96" s="267"/>
      <c r="Q96" s="267"/>
      <c r="R96" s="267"/>
      <c r="S96" s="267"/>
    </row>
    <row r="97" spans="1:19" customFormat="1" ht="30" customHeight="1" outlineLevel="1" x14ac:dyDescent="0.25">
      <c r="A97" s="8"/>
      <c r="B97" s="395"/>
      <c r="C97" s="241" t="s">
        <v>284</v>
      </c>
      <c r="D97" s="267"/>
      <c r="E97" s="278"/>
      <c r="F97" s="278"/>
      <c r="G97" s="268"/>
      <c r="H97" s="268"/>
      <c r="I97" s="267"/>
      <c r="J97" s="267"/>
      <c r="K97" s="267"/>
      <c r="L97" s="275"/>
      <c r="M97" s="275"/>
      <c r="N97" s="275"/>
      <c r="O97" s="267"/>
      <c r="P97" s="267"/>
      <c r="Q97" s="267"/>
      <c r="R97" s="267"/>
      <c r="S97" s="267"/>
    </row>
    <row r="98" spans="1:19" customFormat="1" ht="30" customHeight="1" outlineLevel="1" x14ac:dyDescent="0.25">
      <c r="A98" s="8"/>
      <c r="B98" s="395"/>
      <c r="C98" s="241" t="s">
        <v>285</v>
      </c>
      <c r="D98" s="267"/>
      <c r="E98" s="278"/>
      <c r="F98" s="278"/>
      <c r="G98" s="268"/>
      <c r="H98" s="268"/>
      <c r="I98" s="267"/>
      <c r="J98" s="267"/>
      <c r="K98" s="267"/>
      <c r="L98" s="275"/>
      <c r="M98" s="275"/>
      <c r="N98" s="275"/>
      <c r="O98" s="267"/>
      <c r="P98" s="267"/>
      <c r="Q98" s="267"/>
      <c r="R98" s="267"/>
      <c r="S98" s="267"/>
    </row>
    <row r="99" spans="1:19" customFormat="1" ht="30" customHeight="1" outlineLevel="1" x14ac:dyDescent="0.25">
      <c r="A99" s="8"/>
      <c r="B99" s="395"/>
      <c r="C99" s="241" t="s">
        <v>286</v>
      </c>
      <c r="D99" s="267"/>
      <c r="E99" s="278"/>
      <c r="F99" s="278"/>
      <c r="G99" s="268"/>
      <c r="H99" s="268"/>
      <c r="I99" s="267"/>
      <c r="J99" s="267"/>
      <c r="K99" s="267"/>
      <c r="L99" s="275"/>
      <c r="M99" s="275"/>
      <c r="N99" s="275"/>
      <c r="O99" s="267"/>
      <c r="P99" s="267"/>
      <c r="Q99" s="267"/>
      <c r="R99" s="267"/>
      <c r="S99" s="267"/>
    </row>
    <row r="100" spans="1:19" customFormat="1" ht="30" customHeight="1" outlineLevel="1" x14ac:dyDescent="0.25">
      <c r="A100" s="8"/>
      <c r="B100" s="395"/>
      <c r="C100" s="241" t="s">
        <v>287</v>
      </c>
      <c r="D100" s="267"/>
      <c r="E100" s="278"/>
      <c r="F100" s="278"/>
      <c r="G100" s="268"/>
      <c r="H100" s="268"/>
      <c r="I100" s="267"/>
      <c r="J100" s="267"/>
      <c r="K100" s="267"/>
      <c r="L100" s="275"/>
      <c r="M100" s="275"/>
      <c r="N100" s="275"/>
      <c r="O100" s="267"/>
      <c r="P100" s="267"/>
      <c r="Q100" s="267"/>
      <c r="R100" s="267"/>
      <c r="S100" s="267"/>
    </row>
    <row r="101" spans="1:19" customFormat="1" ht="30" customHeight="1" outlineLevel="1" x14ac:dyDescent="0.25">
      <c r="A101" s="8"/>
      <c r="B101" s="395"/>
      <c r="C101" s="241" t="s">
        <v>288</v>
      </c>
      <c r="D101" s="267"/>
      <c r="E101" s="278"/>
      <c r="F101" s="278"/>
      <c r="G101" s="268"/>
      <c r="H101" s="268"/>
      <c r="I101" s="267"/>
      <c r="J101" s="267"/>
      <c r="K101" s="267"/>
      <c r="L101" s="275"/>
      <c r="M101" s="275"/>
      <c r="N101" s="275"/>
      <c r="O101" s="267"/>
      <c r="P101" s="267"/>
      <c r="Q101" s="267"/>
      <c r="R101" s="267"/>
      <c r="S101" s="267"/>
    </row>
    <row r="102" spans="1:19" customFormat="1" ht="30" customHeight="1" outlineLevel="1" x14ac:dyDescent="0.25">
      <c r="A102" s="8"/>
      <c r="B102" s="395"/>
      <c r="C102" s="241" t="s">
        <v>289</v>
      </c>
      <c r="D102" s="267"/>
      <c r="E102" s="278"/>
      <c r="F102" s="278"/>
      <c r="G102" s="268"/>
      <c r="H102" s="268"/>
      <c r="I102" s="267"/>
      <c r="J102" s="267"/>
      <c r="K102" s="267"/>
      <c r="L102" s="275"/>
      <c r="M102" s="275"/>
      <c r="N102" s="275"/>
      <c r="O102" s="267"/>
      <c r="P102" s="267"/>
      <c r="Q102" s="267"/>
      <c r="R102" s="267"/>
      <c r="S102" s="267"/>
    </row>
    <row r="103" spans="1:19" customFormat="1" ht="30" customHeight="1" outlineLevel="1" x14ac:dyDescent="0.25">
      <c r="A103" s="8"/>
      <c r="B103" s="395"/>
      <c r="C103" s="241" t="s">
        <v>290</v>
      </c>
      <c r="D103" s="267"/>
      <c r="E103" s="278"/>
      <c r="F103" s="278"/>
      <c r="G103" s="268"/>
      <c r="H103" s="268"/>
      <c r="I103" s="267"/>
      <c r="J103" s="267"/>
      <c r="K103" s="267"/>
      <c r="L103" s="275"/>
      <c r="M103" s="275"/>
      <c r="N103" s="275"/>
      <c r="O103" s="267"/>
      <c r="P103" s="267"/>
      <c r="Q103" s="267"/>
      <c r="R103" s="267"/>
      <c r="S103" s="267"/>
    </row>
    <row r="104" spans="1:19" customFormat="1" ht="30" customHeight="1" outlineLevel="1" x14ac:dyDescent="0.25">
      <c r="A104" s="8"/>
      <c r="B104" s="395"/>
      <c r="C104" s="241" t="s">
        <v>291</v>
      </c>
      <c r="D104" s="267"/>
      <c r="E104" s="278"/>
      <c r="F104" s="278"/>
      <c r="G104" s="268"/>
      <c r="H104" s="268"/>
      <c r="I104" s="267"/>
      <c r="J104" s="267"/>
      <c r="K104" s="267"/>
      <c r="L104" s="275"/>
      <c r="M104" s="275"/>
      <c r="N104" s="275"/>
      <c r="O104" s="267"/>
      <c r="P104" s="267"/>
      <c r="Q104" s="267"/>
      <c r="R104" s="267"/>
      <c r="S104" s="267"/>
    </row>
    <row r="105" spans="1:19" customFormat="1" ht="30" customHeight="1" outlineLevel="1" x14ac:dyDescent="0.25">
      <c r="A105" s="8"/>
      <c r="B105" s="395"/>
      <c r="C105" s="241" t="s">
        <v>292</v>
      </c>
      <c r="D105" s="267"/>
      <c r="E105" s="278"/>
      <c r="F105" s="278"/>
      <c r="G105" s="268"/>
      <c r="H105" s="268"/>
      <c r="I105" s="267"/>
      <c r="J105" s="267"/>
      <c r="K105" s="267"/>
      <c r="L105" s="275"/>
      <c r="M105" s="275"/>
      <c r="N105" s="275"/>
      <c r="O105" s="267"/>
      <c r="P105" s="267"/>
      <c r="Q105" s="267"/>
      <c r="R105" s="267"/>
      <c r="S105" s="267"/>
    </row>
    <row r="106" spans="1:19" customFormat="1" ht="30" customHeight="1" outlineLevel="1" x14ac:dyDescent="0.25">
      <c r="A106" s="8"/>
      <c r="B106" s="395"/>
      <c r="C106" s="241" t="s">
        <v>293</v>
      </c>
      <c r="D106" s="267"/>
      <c r="E106" s="278"/>
      <c r="F106" s="278"/>
      <c r="G106" s="268"/>
      <c r="H106" s="268"/>
      <c r="I106" s="267"/>
      <c r="J106" s="267"/>
      <c r="K106" s="267"/>
      <c r="L106" s="275"/>
      <c r="M106" s="275"/>
      <c r="N106" s="275"/>
      <c r="O106" s="267"/>
      <c r="P106" s="267"/>
      <c r="Q106" s="267"/>
      <c r="R106" s="267"/>
      <c r="S106" s="267"/>
    </row>
    <row r="107" spans="1:19" customFormat="1" ht="30" customHeight="1" outlineLevel="1" x14ac:dyDescent="0.25">
      <c r="A107" s="8"/>
      <c r="B107" s="395"/>
      <c r="C107" s="241" t="s">
        <v>294</v>
      </c>
      <c r="D107" s="267"/>
      <c r="E107" s="278"/>
      <c r="F107" s="278"/>
      <c r="G107" s="268"/>
      <c r="H107" s="268"/>
      <c r="I107" s="267"/>
      <c r="J107" s="267"/>
      <c r="K107" s="267"/>
      <c r="L107" s="275"/>
      <c r="M107" s="275"/>
      <c r="N107" s="275"/>
      <c r="O107" s="267"/>
      <c r="P107" s="267"/>
      <c r="Q107" s="267"/>
      <c r="R107" s="267"/>
      <c r="S107" s="267"/>
    </row>
    <row r="108" spans="1:19" customFormat="1" ht="30" customHeight="1" outlineLevel="1" x14ac:dyDescent="0.25">
      <c r="A108" s="8"/>
      <c r="B108" s="395"/>
      <c r="C108" s="241" t="s">
        <v>295</v>
      </c>
      <c r="D108" s="267"/>
      <c r="E108" s="278"/>
      <c r="F108" s="278"/>
      <c r="G108" s="268"/>
      <c r="H108" s="268"/>
      <c r="I108" s="267"/>
      <c r="J108" s="267"/>
      <c r="K108" s="267"/>
      <c r="L108" s="275"/>
      <c r="M108" s="275"/>
      <c r="N108" s="275"/>
      <c r="O108" s="267"/>
      <c r="P108" s="267"/>
      <c r="Q108" s="267"/>
      <c r="R108" s="267"/>
      <c r="S108" s="267"/>
    </row>
    <row r="109" spans="1:19" customFormat="1" ht="30" customHeight="1" outlineLevel="1" x14ac:dyDescent="0.25">
      <c r="A109" s="8"/>
      <c r="B109" s="395"/>
      <c r="C109" s="241" t="s">
        <v>296</v>
      </c>
      <c r="D109" s="267"/>
      <c r="E109" s="278"/>
      <c r="F109" s="278"/>
      <c r="G109" s="268"/>
      <c r="H109" s="268"/>
      <c r="I109" s="267"/>
      <c r="J109" s="267"/>
      <c r="K109" s="267"/>
      <c r="L109" s="275"/>
      <c r="M109" s="275"/>
      <c r="N109" s="275"/>
      <c r="O109" s="267"/>
      <c r="P109" s="267"/>
      <c r="Q109" s="267"/>
      <c r="R109" s="267"/>
      <c r="S109" s="267"/>
    </row>
    <row r="110" spans="1:19" customFormat="1" ht="30" customHeight="1" outlineLevel="1" x14ac:dyDescent="0.25">
      <c r="A110" s="8"/>
      <c r="B110" s="396"/>
      <c r="C110" s="241" t="s">
        <v>297</v>
      </c>
      <c r="D110" s="267"/>
      <c r="E110" s="278"/>
      <c r="F110" s="278"/>
      <c r="G110" s="268"/>
      <c r="H110" s="268"/>
      <c r="I110" s="267"/>
      <c r="J110" s="267"/>
      <c r="K110" s="267"/>
      <c r="L110" s="275"/>
      <c r="M110" s="275"/>
      <c r="N110" s="275"/>
      <c r="O110" s="267"/>
      <c r="P110" s="267"/>
      <c r="Q110" s="267"/>
      <c r="R110" s="267"/>
      <c r="S110" s="267"/>
    </row>
  </sheetData>
  <customSheetViews>
    <customSheetView guid="{970B8E8A-715C-4697-A75A-4898C319E5D0}" showGridLines="0" showRowCol="0" fitToPage="1" showRuler="0">
      <selection activeCell="D11" sqref="D11:E11"/>
      <pageMargins left="0.25" right="0.25" top="0.75" bottom="0.75" header="0.3" footer="0.3"/>
      <printOptions horizontalCentered="1"/>
      <pageSetup scale="60" fitToHeight="0" orientation="landscape" r:id="rId1"/>
      <headerFooter differentFirst="1">
        <oddFooter>Page &amp;P of &amp;N</oddFooter>
      </headerFooter>
    </customSheetView>
  </customSheetViews>
  <printOptions horizontalCentered="1"/>
  <pageMargins left="0.25" right="0.25" top="0.75" bottom="0.75" header="0.3" footer="0.3"/>
  <pageSetup scale="60" fitToHeight="0" orientation="landscape" r:id="rId2"/>
  <headerFooter differentFirst="1">
    <oddFooter>Page &amp;P of &amp;N</oddFooter>
  </headerFooter>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4"/>
  </sheetPr>
  <dimension ref="A1:P27"/>
  <sheetViews>
    <sheetView showGridLines="0" showRuler="0" zoomScaleNormal="100" zoomScaleSheetLayoutView="90" workbookViewId="0">
      <selection activeCell="A2" sqref="A2"/>
    </sheetView>
  </sheetViews>
  <sheetFormatPr defaultRowHeight="15" customHeight="1" outlineLevelRow="1" outlineLevelCol="1" x14ac:dyDescent="0.2"/>
  <cols>
    <col min="1" max="1" width="3.625" customWidth="1"/>
    <col min="2" max="2" width="4" customWidth="1"/>
    <col min="3" max="3" width="35.375" customWidth="1"/>
    <col min="4" max="4" width="14.875" style="3" customWidth="1"/>
    <col min="5" max="5" width="15.125" style="3" customWidth="1"/>
    <col min="6" max="6" width="34.625" customWidth="1" outlineLevel="1"/>
    <col min="7" max="7" width="23.375" customWidth="1" outlineLevel="1"/>
    <col min="8" max="8" width="11.25" customWidth="1" outlineLevel="1"/>
    <col min="9" max="9" width="17.75" customWidth="1" outlineLevel="1"/>
    <col min="10" max="10" width="10" customWidth="1"/>
    <col min="11" max="11" width="17.625" customWidth="1"/>
    <col min="12" max="12" width="12.375" customWidth="1"/>
  </cols>
  <sheetData>
    <row r="1" spans="1:16" ht="13.5" customHeight="1" x14ac:dyDescent="0.2">
      <c r="A1" s="1"/>
      <c r="B1" s="1"/>
      <c r="C1" s="11"/>
      <c r="D1" s="2"/>
      <c r="E1" s="2"/>
      <c r="F1" s="1"/>
      <c r="G1" s="1"/>
      <c r="H1" s="1"/>
      <c r="I1" s="1"/>
      <c r="J1" s="1"/>
      <c r="K1" s="1"/>
      <c r="L1" s="1"/>
      <c r="M1" s="1"/>
      <c r="N1" s="1"/>
      <c r="O1" s="1"/>
    </row>
    <row r="2" spans="1:16" ht="24.9" customHeight="1" x14ac:dyDescent="0.2">
      <c r="A2" s="19"/>
      <c r="B2" s="280" t="str">
        <f>Instructions!B2</f>
        <v>NSF Major Facility Financial Data Collection Tool</v>
      </c>
      <c r="C2" s="280"/>
      <c r="D2" s="280"/>
      <c r="E2" s="280"/>
      <c r="F2" s="280"/>
      <c r="H2" s="81"/>
      <c r="I2" s="81"/>
    </row>
    <row r="3" spans="1:16" ht="24.9" customHeight="1" x14ac:dyDescent="0.25">
      <c r="A3" s="19"/>
      <c r="B3" s="296" t="s">
        <v>146</v>
      </c>
      <c r="C3" s="81"/>
      <c r="D3" s="81"/>
      <c r="E3" s="81"/>
      <c r="I3" s="249"/>
      <c r="J3" s="127"/>
    </row>
    <row r="4" spans="1:16" ht="15" customHeight="1" x14ac:dyDescent="0.2">
      <c r="A4" s="19"/>
      <c r="B4" s="89"/>
      <c r="C4" s="89"/>
      <c r="D4" s="89"/>
      <c r="E4" s="89"/>
      <c r="F4" s="89"/>
      <c r="G4" s="89"/>
      <c r="H4" s="89"/>
      <c r="K4" s="80"/>
      <c r="L4" s="3"/>
      <c r="M4" s="250"/>
      <c r="N4" s="248"/>
      <c r="O4" s="248"/>
      <c r="P4" s="248"/>
    </row>
    <row r="5" spans="1:16" ht="24.9" customHeight="1" x14ac:dyDescent="0.3">
      <c r="A5" s="9" t="s">
        <v>0</v>
      </c>
      <c r="B5" s="390" t="s">
        <v>143</v>
      </c>
      <c r="C5" s="254"/>
      <c r="D5" s="254"/>
      <c r="E5" s="80"/>
      <c r="F5" s="3"/>
      <c r="G5" s="3"/>
      <c r="H5" s="257" t="s">
        <v>23</v>
      </c>
      <c r="I5" s="172" t="s">
        <v>26</v>
      </c>
      <c r="J5" s="172"/>
      <c r="K5" s="172"/>
      <c r="M5" s="250"/>
      <c r="N5" s="248"/>
      <c r="O5" s="248"/>
      <c r="P5" s="248"/>
    </row>
    <row r="6" spans="1:16" ht="24.9" customHeight="1" x14ac:dyDescent="0.3">
      <c r="A6" s="9"/>
      <c r="B6" s="9"/>
      <c r="C6" s="9"/>
      <c r="D6" s="9"/>
      <c r="E6" s="9"/>
      <c r="F6" s="9"/>
      <c r="G6" s="3"/>
      <c r="H6" s="255" t="s">
        <v>24</v>
      </c>
      <c r="I6" s="172" t="s">
        <v>165</v>
      </c>
      <c r="J6" s="172"/>
      <c r="K6" s="172"/>
      <c r="M6" s="250"/>
      <c r="N6" s="248"/>
      <c r="O6" s="248"/>
      <c r="P6" s="248"/>
    </row>
    <row r="7" spans="1:16" ht="24.9" customHeight="1" x14ac:dyDescent="0.2">
      <c r="A7" s="168"/>
      <c r="B7" s="168"/>
      <c r="C7" s="168"/>
      <c r="D7" s="168"/>
      <c r="E7" s="168"/>
      <c r="F7" s="168"/>
      <c r="G7" s="32"/>
      <c r="H7" s="256" t="s">
        <v>25</v>
      </c>
      <c r="I7" s="172" t="s">
        <v>27</v>
      </c>
      <c r="J7" s="172"/>
      <c r="K7" s="172"/>
      <c r="M7" s="250"/>
      <c r="N7" s="248"/>
      <c r="O7" s="248"/>
      <c r="P7" s="248"/>
    </row>
    <row r="8" spans="1:16" ht="24.9" customHeight="1" x14ac:dyDescent="0.2">
      <c r="A8" s="168"/>
      <c r="B8" s="168"/>
      <c r="C8" s="168"/>
      <c r="D8" s="168"/>
      <c r="E8" s="168"/>
      <c r="F8" s="168"/>
      <c r="G8" s="3"/>
      <c r="H8" s="262" t="s">
        <v>298</v>
      </c>
      <c r="I8" s="258">
        <f>Setup!D8</f>
        <v>0</v>
      </c>
      <c r="J8" s="258"/>
      <c r="K8" s="261" t="s">
        <v>206</v>
      </c>
      <c r="L8" s="245" t="str">
        <f>Setup!D23</f>
        <v>Enter the first day of the funding (project) year being reported in a MM/DD/YYYY format.</v>
      </c>
      <c r="M8" s="250"/>
      <c r="N8" s="248"/>
      <c r="O8" s="248"/>
      <c r="P8" s="248"/>
    </row>
    <row r="9" spans="1:16" ht="24.9" customHeight="1" x14ac:dyDescent="0.2">
      <c r="A9" s="168"/>
      <c r="B9" s="168"/>
      <c r="C9" s="168"/>
      <c r="D9" s="168"/>
      <c r="E9" s="168"/>
      <c r="F9" s="168"/>
      <c r="G9" s="3"/>
      <c r="H9" s="262" t="s">
        <v>299</v>
      </c>
      <c r="I9" s="258">
        <f>Setup!D17</f>
        <v>0</v>
      </c>
      <c r="J9" s="258"/>
      <c r="K9" s="247" t="s">
        <v>207</v>
      </c>
      <c r="L9" s="246" t="str">
        <f>Setup!D24</f>
        <v>Enter the last day of the funding (project) year being reported in a MM/DD/YYYY format.</v>
      </c>
      <c r="M9" s="250"/>
      <c r="N9" s="248"/>
      <c r="O9" s="248"/>
      <c r="P9" s="248"/>
    </row>
    <row r="10" spans="1:16" ht="24.9" customHeight="1" x14ac:dyDescent="0.2">
      <c r="A10" s="168"/>
      <c r="B10" s="35"/>
      <c r="C10" s="35"/>
      <c r="D10" s="35"/>
      <c r="E10" s="35"/>
      <c r="F10" s="168"/>
      <c r="G10" s="168"/>
      <c r="H10" s="298"/>
      <c r="I10" s="298"/>
      <c r="J10" s="298"/>
      <c r="K10" s="248"/>
      <c r="L10" s="248"/>
      <c r="M10" s="248"/>
      <c r="N10" s="248"/>
      <c r="O10" s="248"/>
      <c r="P10" s="248"/>
    </row>
    <row r="11" spans="1:16" s="5" customFormat="1" ht="12.75" customHeight="1" x14ac:dyDescent="0.25">
      <c r="D11" s="447"/>
      <c r="E11" s="447"/>
      <c r="F11" s="448" t="s">
        <v>38</v>
      </c>
      <c r="G11" s="447"/>
      <c r="H11" s="447"/>
      <c r="I11" s="447"/>
      <c r="J11" s="7"/>
      <c r="K11" s="248"/>
      <c r="L11" s="248"/>
      <c r="M11" s="248"/>
      <c r="N11" s="248"/>
      <c r="O11" s="248"/>
      <c r="P11" s="248"/>
    </row>
    <row r="12" spans="1:16" s="5" customFormat="1" ht="17.25" customHeight="1" x14ac:dyDescent="0.2">
      <c r="B12" s="251"/>
      <c r="C12" s="251"/>
      <c r="D12" s="91"/>
      <c r="E12" s="92"/>
      <c r="F12" s="92"/>
      <c r="G12" s="92"/>
      <c r="H12" s="92"/>
      <c r="I12" s="93"/>
      <c r="J12" s="301"/>
    </row>
    <row r="13" spans="1:16" s="5" customFormat="1" ht="36" x14ac:dyDescent="0.25">
      <c r="B13" s="251"/>
      <c r="C13" s="251"/>
      <c r="D13" s="299" t="s">
        <v>191</v>
      </c>
      <c r="E13" s="299" t="s">
        <v>192</v>
      </c>
      <c r="F13" s="300" t="s">
        <v>39</v>
      </c>
      <c r="G13" s="300" t="s">
        <v>301</v>
      </c>
      <c r="H13" s="300" t="s">
        <v>40</v>
      </c>
      <c r="I13" s="300" t="s">
        <v>145</v>
      </c>
      <c r="J13" s="301" t="s">
        <v>42</v>
      </c>
      <c r="K13" s="94"/>
    </row>
    <row r="14" spans="1:16" ht="13.8" x14ac:dyDescent="0.25">
      <c r="C14" s="398" t="s">
        <v>37</v>
      </c>
      <c r="D14" s="299"/>
      <c r="E14" s="299"/>
      <c r="F14" s="300"/>
      <c r="G14" s="300"/>
      <c r="H14" s="300"/>
      <c r="I14" s="300"/>
      <c r="J14" s="301"/>
    </row>
    <row r="15" spans="1:16" ht="15" customHeight="1" outlineLevel="1" x14ac:dyDescent="0.2">
      <c r="A15" s="8"/>
      <c r="B15" s="399"/>
      <c r="C15" s="236" t="s">
        <v>322</v>
      </c>
      <c r="D15" s="130"/>
      <c r="E15" s="130"/>
      <c r="F15" s="131"/>
      <c r="G15" s="132">
        <v>0</v>
      </c>
      <c r="H15" s="225"/>
      <c r="I15" s="411">
        <f>G15*H15</f>
        <v>0</v>
      </c>
      <c r="J15" s="453"/>
      <c r="K15" s="454"/>
      <c r="L15" s="455"/>
      <c r="M15" s="142"/>
      <c r="N15" s="120"/>
    </row>
    <row r="16" spans="1:16" ht="15" customHeight="1" outlineLevel="1" x14ac:dyDescent="0.2">
      <c r="A16" s="8"/>
      <c r="B16" s="400"/>
      <c r="C16" s="237" t="s">
        <v>323</v>
      </c>
      <c r="D16" s="130"/>
      <c r="E16" s="130"/>
      <c r="F16" s="131"/>
      <c r="G16" s="132">
        <v>0</v>
      </c>
      <c r="H16" s="225"/>
      <c r="I16" s="411">
        <f>G16*H16</f>
        <v>0</v>
      </c>
      <c r="J16" s="453"/>
      <c r="K16" s="454"/>
      <c r="L16" s="455"/>
      <c r="M16" s="142"/>
      <c r="N16" s="120"/>
    </row>
    <row r="17" spans="1:14" ht="15" customHeight="1" outlineLevel="1" x14ac:dyDescent="0.2">
      <c r="A17" s="8"/>
      <c r="B17" s="401"/>
      <c r="C17" s="238" t="s">
        <v>125</v>
      </c>
      <c r="D17" s="130"/>
      <c r="E17" s="130"/>
      <c r="F17" s="131"/>
      <c r="G17" s="132">
        <v>0</v>
      </c>
      <c r="H17" s="225"/>
      <c r="I17" s="411">
        <f t="shared" ref="I17" si="0">G17*H17</f>
        <v>0</v>
      </c>
      <c r="J17" s="453"/>
      <c r="K17" s="454"/>
      <c r="L17" s="455"/>
      <c r="M17" s="142"/>
      <c r="N17" s="120"/>
    </row>
    <row r="18" spans="1:14" ht="15" customHeight="1" x14ac:dyDescent="0.2">
      <c r="A18" s="8"/>
      <c r="B18" s="5"/>
      <c r="C18" s="15"/>
      <c r="D18" s="16"/>
      <c r="E18" s="16"/>
      <c r="F18" s="17"/>
      <c r="G18" s="17"/>
      <c r="H18" s="17"/>
      <c r="I18" s="17"/>
      <c r="J18" s="17"/>
    </row>
    <row r="19" spans="1:14" ht="17.25" customHeight="1" x14ac:dyDescent="0.2"/>
    <row r="20" spans="1:14" ht="15" customHeight="1" outlineLevel="1" x14ac:dyDescent="0.2">
      <c r="A20" s="8"/>
    </row>
    <row r="21" spans="1:14" ht="15" customHeight="1" outlineLevel="1" x14ac:dyDescent="0.2">
      <c r="A21" s="8"/>
    </row>
    <row r="22" spans="1:14" ht="15" customHeight="1" outlineLevel="1" x14ac:dyDescent="0.2">
      <c r="A22" s="8"/>
    </row>
    <row r="23" spans="1:14" ht="15" customHeight="1" outlineLevel="1" x14ac:dyDescent="0.2">
      <c r="A23" s="8"/>
    </row>
    <row r="24" spans="1:14" ht="15" customHeight="1" outlineLevel="1" x14ac:dyDescent="0.2">
      <c r="A24" s="8"/>
    </row>
    <row r="25" spans="1:14" ht="15" customHeight="1" x14ac:dyDescent="0.2">
      <c r="A25" s="8"/>
    </row>
    <row r="26" spans="1:14" ht="15" customHeight="1" x14ac:dyDescent="0.2">
      <c r="A26" s="8"/>
      <c r="K26" s="25"/>
      <c r="L26" s="25"/>
    </row>
    <row r="27" spans="1:14" ht="15" customHeight="1" x14ac:dyDescent="0.2">
      <c r="A27" s="8"/>
    </row>
  </sheetData>
  <customSheetViews>
    <customSheetView guid="{970B8E8A-715C-4697-A75A-4898C319E5D0}" showGridLines="0" showRowCol="0" showRuler="0">
      <selection activeCell="D15" sqref="D15"/>
      <pageMargins left="0.45" right="0.45" top="0.5" bottom="0.5" header="0.3" footer="0.3"/>
      <printOptions horizontalCentered="1"/>
      <pageSetup scale="73" fitToHeight="0" orientation="landscape" r:id="rId1"/>
      <headerFooter differentFirst="1">
        <oddFooter>Page &amp;P of &amp;N</oddFooter>
      </headerFooter>
    </customSheetView>
  </customSheetViews>
  <conditionalFormatting sqref="J15">
    <cfRule type="dataBar" priority="47">
      <dataBar>
        <cfvo type="min"/>
        <cfvo type="max"/>
        <color theme="4"/>
      </dataBar>
      <extLst>
        <ext xmlns:x14="http://schemas.microsoft.com/office/spreadsheetml/2009/9/main" uri="{B025F937-C7B1-47D3-B67F-A62EFF666E3E}">
          <x14:id>{B39610E5-DA99-474F-94ED-80E3F14F1140}</x14:id>
        </ext>
      </extLst>
    </cfRule>
  </conditionalFormatting>
  <conditionalFormatting sqref="J16">
    <cfRule type="dataBar" priority="2">
      <dataBar>
        <cfvo type="min"/>
        <cfvo type="max"/>
        <color theme="4"/>
      </dataBar>
      <extLst>
        <ext xmlns:x14="http://schemas.microsoft.com/office/spreadsheetml/2009/9/main" uri="{B025F937-C7B1-47D3-B67F-A62EFF666E3E}">
          <x14:id>{E0ED4A28-B0E6-4AEE-93A1-49BC15E859F5}</x14:id>
        </ext>
      </extLst>
    </cfRule>
  </conditionalFormatting>
  <conditionalFormatting sqref="J17">
    <cfRule type="dataBar" priority="1">
      <dataBar>
        <cfvo type="min"/>
        <cfvo type="max"/>
        <color theme="4"/>
      </dataBar>
      <extLst>
        <ext xmlns:x14="http://schemas.microsoft.com/office/spreadsheetml/2009/9/main" uri="{B025F937-C7B1-47D3-B67F-A62EFF666E3E}">
          <x14:id>{E6055008-C936-4763-812F-C0A0FE09649C}</x14:id>
        </ext>
      </extLst>
    </cfRule>
  </conditionalFormatting>
  <printOptions horizontalCentered="1"/>
  <pageMargins left="0.45" right="0.45" top="0.5" bottom="0.5" header="0.3" footer="0.3"/>
  <pageSetup scale="73" fitToHeight="0" orientation="landscape" r:id="rId2"/>
  <headerFooter differentFirst="1">
    <oddFooter>Page &amp;P of &amp;N</oddFooter>
  </headerFooter>
  <ignoredErrors>
    <ignoredError sqref="I15:I16 I17"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3073" r:id="rId5" name="Haha">
              <controlPr defaultSize="0" autoFill="0" autoLine="0" autoPict="0" macro="[0]!ThisWorkbook.MTDC" altText="Check box">
                <anchor moveWithCells="1">
                  <from>
                    <xdr:col>9</xdr:col>
                    <xdr:colOff>502920</xdr:colOff>
                    <xdr:row>9</xdr:row>
                    <xdr:rowOff>38100</xdr:rowOff>
                  </from>
                  <to>
                    <xdr:col>10</xdr:col>
                    <xdr:colOff>259080</xdr:colOff>
                    <xdr:row>10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B39610E5-DA99-474F-94ED-80E3F14F1140}">
            <x14:dataBar minLength="0" maxLength="100" direction="leftToRight">
              <x14:cfvo type="autoMin"/>
              <x14:cfvo type="autoMax"/>
              <x14:negativeFillColor rgb="FFFF0000"/>
              <x14:axisColor rgb="FF000000"/>
            </x14:dataBar>
          </x14:cfRule>
          <xm:sqref>J15</xm:sqref>
        </x14:conditionalFormatting>
        <x14:conditionalFormatting xmlns:xm="http://schemas.microsoft.com/office/excel/2006/main">
          <x14:cfRule type="dataBar" id="{E0ED4A28-B0E6-4AEE-93A1-49BC15E859F5}">
            <x14:dataBar minLength="0" maxLength="100" direction="leftToRight">
              <x14:cfvo type="autoMin"/>
              <x14:cfvo type="autoMax"/>
              <x14:negativeFillColor rgb="FFFF0000"/>
              <x14:axisColor rgb="FF000000"/>
            </x14:dataBar>
          </x14:cfRule>
          <xm:sqref>J16</xm:sqref>
        </x14:conditionalFormatting>
        <x14:conditionalFormatting xmlns:xm="http://schemas.microsoft.com/office/excel/2006/main">
          <x14:cfRule type="dataBar" id="{E6055008-C936-4763-812F-C0A0FE09649C}">
            <x14:dataBar minLength="0" maxLength="100" direction="leftToRight">
              <x14:cfvo type="autoMin"/>
              <x14:cfvo type="autoMax"/>
              <x14:negativeFillColor rgb="FFFF0000"/>
              <x14:axisColor rgb="FF000000"/>
            </x14:dataBar>
          </x14:cfRule>
          <xm:sqref>J17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CSAType!$A$1:$A$3</xm:f>
          </x14:formula1>
          <xm:sqref>B12:C12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theme="4"/>
  </sheetPr>
  <dimension ref="A1:P22"/>
  <sheetViews>
    <sheetView showGridLines="0" topLeftCell="A7" workbookViewId="0">
      <selection activeCell="F18" sqref="F18"/>
    </sheetView>
  </sheetViews>
  <sheetFormatPr defaultColWidth="9.125" defaultRowHeight="11.4" outlineLevelRow="1" outlineLevelCol="1" x14ac:dyDescent="0.2"/>
  <cols>
    <col min="1" max="1" width="3.625" style="168" customWidth="1"/>
    <col min="2" max="2" width="4" style="168" customWidth="1"/>
    <col min="3" max="3" width="19.375" style="168" customWidth="1"/>
    <col min="4" max="4" width="18.625" style="172" customWidth="1"/>
    <col min="5" max="5" width="15.375" style="172" customWidth="1"/>
    <col min="6" max="6" width="16" style="172" customWidth="1" outlineLevel="1"/>
    <col min="7" max="7" width="18.75" style="168" customWidth="1" outlineLevel="1"/>
    <col min="8" max="8" width="14.375" style="168" customWidth="1" outlineLevel="1"/>
    <col min="9" max="9" width="15.25" style="168" customWidth="1" outlineLevel="1"/>
    <col min="10" max="10" width="17" style="168" customWidth="1" outlineLevel="1"/>
    <col min="11" max="11" width="20.625" style="168" customWidth="1"/>
    <col min="12" max="12" width="13.625" style="168" customWidth="1"/>
    <col min="13" max="16384" width="9.125" style="168"/>
  </cols>
  <sheetData>
    <row r="1" spans="1:16" x14ac:dyDescent="0.2">
      <c r="A1" s="1"/>
      <c r="B1" s="1"/>
      <c r="C1" s="11"/>
      <c r="D1" s="171"/>
      <c r="E1" s="171"/>
      <c r="F1" s="171"/>
      <c r="G1" s="1"/>
      <c r="H1" s="1"/>
      <c r="I1" s="1"/>
      <c r="J1" s="1"/>
      <c r="K1" s="1"/>
      <c r="L1" s="1"/>
      <c r="M1" s="1"/>
      <c r="N1" s="1"/>
      <c r="O1" s="1"/>
      <c r="P1" s="1"/>
    </row>
    <row r="2" spans="1:16" ht="24.9" customHeight="1" x14ac:dyDescent="0.2">
      <c r="A2" s="19"/>
      <c r="B2" s="280" t="str">
        <f>Instructions!B2</f>
        <v>NSF Major Facility Financial Data Collection Tool</v>
      </c>
      <c r="C2" s="280"/>
      <c r="D2" s="280"/>
      <c r="E2" s="280"/>
      <c r="F2" s="280"/>
      <c r="G2" s="280"/>
      <c r="H2" s="81"/>
      <c r="I2" s="81"/>
      <c r="J2" s="81"/>
    </row>
    <row r="3" spans="1:16" ht="24.9" customHeight="1" x14ac:dyDescent="0.25">
      <c r="A3" s="19"/>
      <c r="B3" s="296" t="s">
        <v>321</v>
      </c>
      <c r="C3" s="81"/>
      <c r="D3" s="81"/>
      <c r="E3" s="81"/>
      <c r="F3" s="81"/>
      <c r="G3" s="81"/>
      <c r="H3" s="81"/>
      <c r="I3" s="249"/>
      <c r="J3" s="127"/>
      <c r="K3"/>
      <c r="L3"/>
      <c r="M3"/>
    </row>
    <row r="4" spans="1:16" ht="15" customHeight="1" x14ac:dyDescent="0.2">
      <c r="A4" s="19"/>
      <c r="B4" s="89"/>
      <c r="C4" s="89"/>
      <c r="D4" s="89"/>
      <c r="E4" s="89"/>
      <c r="F4" s="89"/>
      <c r="G4" s="89"/>
      <c r="H4" s="89"/>
      <c r="I4"/>
      <c r="J4"/>
      <c r="K4" s="80"/>
      <c r="L4" s="3"/>
      <c r="M4" s="250"/>
    </row>
    <row r="5" spans="1:16" ht="24.9" customHeight="1" outlineLevel="1" x14ac:dyDescent="0.3">
      <c r="A5" s="9" t="s">
        <v>0</v>
      </c>
      <c r="B5" s="390" t="s">
        <v>143</v>
      </c>
      <c r="C5" s="254"/>
      <c r="D5" s="254"/>
      <c r="E5" s="80"/>
      <c r="F5" s="3"/>
      <c r="G5" s="3"/>
      <c r="H5" s="257" t="s">
        <v>23</v>
      </c>
      <c r="I5" s="172" t="s">
        <v>26</v>
      </c>
      <c r="J5" s="172"/>
      <c r="K5" s="172"/>
      <c r="L5"/>
      <c r="M5" s="250"/>
    </row>
    <row r="6" spans="1:16" ht="24.9" customHeight="1" outlineLevel="1" x14ac:dyDescent="0.3">
      <c r="A6" s="9"/>
      <c r="B6" s="9"/>
      <c r="C6" s="9"/>
      <c r="D6" s="9"/>
      <c r="E6" s="9"/>
      <c r="F6" s="9"/>
      <c r="G6" s="3"/>
      <c r="H6" s="255" t="s">
        <v>24</v>
      </c>
      <c r="I6" s="172" t="s">
        <v>165</v>
      </c>
      <c r="J6" s="172"/>
      <c r="K6" s="172"/>
      <c r="L6"/>
      <c r="M6" s="250"/>
    </row>
    <row r="7" spans="1:16" ht="24.9" customHeight="1" outlineLevel="1" x14ac:dyDescent="0.2">
      <c r="D7" s="168"/>
      <c r="E7" s="168"/>
      <c r="F7" s="168"/>
      <c r="G7" s="32"/>
      <c r="H7" s="256" t="s">
        <v>25</v>
      </c>
      <c r="I7" s="172" t="s">
        <v>27</v>
      </c>
      <c r="J7" s="172"/>
      <c r="K7" s="172"/>
      <c r="L7"/>
      <c r="M7" s="250"/>
    </row>
    <row r="8" spans="1:16" ht="24.9" customHeight="1" outlineLevel="1" x14ac:dyDescent="0.2">
      <c r="D8" s="168"/>
      <c r="E8" s="168"/>
      <c r="F8" s="168"/>
      <c r="G8" s="3"/>
      <c r="H8" s="262" t="s">
        <v>298</v>
      </c>
      <c r="I8" s="258">
        <f>Setup!D8</f>
        <v>0</v>
      </c>
      <c r="J8" s="258"/>
      <c r="K8" s="261" t="s">
        <v>206</v>
      </c>
      <c r="L8" s="245" t="str">
        <f>Setup!D23</f>
        <v>Enter the first day of the funding (project) year being reported in a MM/DD/YYYY format.</v>
      </c>
      <c r="M8" s="250"/>
    </row>
    <row r="9" spans="1:16" ht="24.9" customHeight="1" outlineLevel="1" x14ac:dyDescent="0.2">
      <c r="D9" s="168"/>
      <c r="E9" s="168"/>
      <c r="F9" s="168"/>
      <c r="G9" s="3"/>
      <c r="H9" s="262" t="s">
        <v>299</v>
      </c>
      <c r="I9" s="242">
        <f>Setup!D17</f>
        <v>0</v>
      </c>
      <c r="J9" s="242"/>
      <c r="K9" s="247" t="s">
        <v>207</v>
      </c>
      <c r="L9" s="246" t="str">
        <f>Setup!D24</f>
        <v>Enter the last day of the funding (project) year being reported in a MM/DD/YYYY format.</v>
      </c>
      <c r="M9" s="250"/>
    </row>
    <row r="10" spans="1:16" ht="12.75" customHeight="1" x14ac:dyDescent="0.2">
      <c r="D10" s="168"/>
      <c r="E10" s="168"/>
      <c r="F10" s="168"/>
      <c r="H10" s="243"/>
      <c r="I10" s="248"/>
      <c r="J10" s="248"/>
      <c r="K10" s="248"/>
      <c r="L10" s="248"/>
    </row>
    <row r="11" spans="1:16" s="5" customFormat="1" ht="17.399999999999999" x14ac:dyDescent="0.2">
      <c r="D11" s="336" t="s">
        <v>320</v>
      </c>
      <c r="E11" s="336"/>
      <c r="F11" s="336"/>
      <c r="G11" s="336"/>
      <c r="H11" s="336"/>
      <c r="I11" s="336"/>
      <c r="J11" s="336"/>
      <c r="K11" s="336"/>
    </row>
    <row r="12" spans="1:16" s="5" customFormat="1" ht="25.5" customHeight="1" x14ac:dyDescent="0.25">
      <c r="B12" s="251"/>
      <c r="C12" s="252"/>
      <c r="D12" s="91"/>
      <c r="E12" s="92"/>
      <c r="F12" s="92"/>
      <c r="G12" s="92"/>
      <c r="H12" s="92"/>
      <c r="I12" s="92"/>
      <c r="J12" s="92"/>
      <c r="K12" s="173"/>
    </row>
    <row r="13" spans="1:16" s="5" customFormat="1" ht="12" x14ac:dyDescent="0.25">
      <c r="B13" s="251"/>
      <c r="C13" s="251"/>
      <c r="D13" s="337"/>
      <c r="E13" s="337"/>
      <c r="F13" s="337"/>
      <c r="G13" s="337"/>
      <c r="H13" s="337"/>
      <c r="I13" s="337"/>
      <c r="J13" s="337"/>
      <c r="K13" s="337"/>
      <c r="L13" s="94"/>
    </row>
    <row r="14" spans="1:16" ht="31.8" thickBot="1" x14ac:dyDescent="0.3">
      <c r="C14" s="398" t="s">
        <v>37</v>
      </c>
      <c r="D14" s="337" t="s">
        <v>208</v>
      </c>
      <c r="E14" s="337" t="s">
        <v>209</v>
      </c>
      <c r="F14" s="337" t="s">
        <v>210</v>
      </c>
      <c r="G14" s="337" t="s">
        <v>211</v>
      </c>
      <c r="H14" s="337" t="s">
        <v>212</v>
      </c>
      <c r="I14" s="337" t="s">
        <v>317</v>
      </c>
      <c r="J14" s="337" t="s">
        <v>318</v>
      </c>
      <c r="K14" s="337" t="s">
        <v>213</v>
      </c>
    </row>
    <row r="15" spans="1:16" x14ac:dyDescent="0.2">
      <c r="A15" s="8"/>
      <c r="B15" s="380"/>
      <c r="C15" s="176" t="s">
        <v>217</v>
      </c>
      <c r="D15" s="272"/>
      <c r="E15" s="272"/>
      <c r="F15" s="272"/>
      <c r="G15" s="273"/>
      <c r="H15" s="272"/>
      <c r="I15" s="272"/>
      <c r="J15" s="272"/>
      <c r="K15" s="274">
        <f>D15-E15-F15-G15-H15-I15-J15</f>
        <v>0</v>
      </c>
      <c r="L15" s="142"/>
      <c r="M15" s="142"/>
      <c r="N15" s="142"/>
      <c r="O15" s="120"/>
    </row>
    <row r="16" spans="1:16" x14ac:dyDescent="0.2">
      <c r="A16" s="8"/>
    </row>
    <row r="17" spans="1:13" x14ac:dyDescent="0.2">
      <c r="A17" s="8"/>
    </row>
    <row r="18" spans="1:13" x14ac:dyDescent="0.2">
      <c r="A18" s="8"/>
    </row>
    <row r="19" spans="1:13" x14ac:dyDescent="0.2">
      <c r="A19" s="8"/>
    </row>
    <row r="20" spans="1:13" x14ac:dyDescent="0.2">
      <c r="A20" s="8"/>
    </row>
    <row r="21" spans="1:13" x14ac:dyDescent="0.2">
      <c r="A21" s="8"/>
      <c r="L21" s="25"/>
      <c r="M21" s="25"/>
    </row>
    <row r="22" spans="1:13" x14ac:dyDescent="0.2">
      <c r="A22" s="8"/>
    </row>
  </sheetData>
  <pageMargins left="0.7" right="0.7" top="0.75" bottom="0.75" header="0.3" footer="0.3"/>
  <ignoredErrors>
    <ignoredError sqref="K15" unlockedFormula="1"/>
  </ignoredError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CSAType!$A$1:$A$3</xm:f>
          </x14:formula1>
          <xm:sqref>B12:C12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D1ABD41-A8E1-4E72-B38C-9B4640DA9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22</vt:i4>
      </vt:variant>
    </vt:vector>
  </HeadingPairs>
  <TitlesOfParts>
    <vt:vector size="36" baseType="lpstr">
      <vt:lpstr>Instructions</vt:lpstr>
      <vt:lpstr>Report Flowchart</vt:lpstr>
      <vt:lpstr>Setup</vt:lpstr>
      <vt:lpstr>CSA Cost Worksheet</vt:lpstr>
      <vt:lpstr>CSA Budget Worksheet</vt:lpstr>
      <vt:lpstr>ContractConsultant Worksheet</vt:lpstr>
      <vt:lpstr>Subawards Worksheet</vt:lpstr>
      <vt:lpstr>Indirect Cost Rate Worksheet</vt:lpstr>
      <vt:lpstr>MTDC</vt:lpstr>
      <vt:lpstr>Program Expenditures Worksheet</vt:lpstr>
      <vt:lpstr>Accounting Notes Worksheet</vt:lpstr>
      <vt:lpstr>Certificate of Costs</vt:lpstr>
      <vt:lpstr>State</vt:lpstr>
      <vt:lpstr>CSAType</vt:lpstr>
      <vt:lpstr>'Accounting Notes Worksheet'!Print_Area</vt:lpstr>
      <vt:lpstr>'Certificate of Costs'!Print_Area</vt:lpstr>
      <vt:lpstr>'ContractConsultant Worksheet'!Print_Area</vt:lpstr>
      <vt:lpstr>'CSA Budget Worksheet'!Print_Area</vt:lpstr>
      <vt:lpstr>'CSA Cost Worksheet'!Print_Area</vt:lpstr>
      <vt:lpstr>'Indirect Cost Rate Worksheet'!Print_Area</vt:lpstr>
      <vt:lpstr>Instructions!Print_Area</vt:lpstr>
      <vt:lpstr>'Program Expenditures Worksheet'!Print_Area</vt:lpstr>
      <vt:lpstr>Setup!Print_Area</vt:lpstr>
      <vt:lpstr>'Subawards Worksheet'!Print_Area</vt:lpstr>
      <vt:lpstr>'Accounting Notes Worksheet'!Print_Titles</vt:lpstr>
      <vt:lpstr>'Certificate of Costs'!Print_Titles</vt:lpstr>
      <vt:lpstr>'ContractConsultant Worksheet'!Print_Titles</vt:lpstr>
      <vt:lpstr>'CSA Budget Worksheet'!Print_Titles</vt:lpstr>
      <vt:lpstr>'CSA Cost Worksheet'!Print_Titles</vt:lpstr>
      <vt:lpstr>'Indirect Cost Rate Worksheet'!Print_Titles</vt:lpstr>
      <vt:lpstr>Instructions!Print_Titles</vt:lpstr>
      <vt:lpstr>'Program Expenditures Worksheet'!Print_Titles</vt:lpstr>
      <vt:lpstr>'Report Flowchart'!Print_Titles</vt:lpstr>
      <vt:lpstr>Setup!Print_Titles</vt:lpstr>
      <vt:lpstr>'Subawards Worksheet'!Print_Titles</vt:lpstr>
      <vt:lpstr>'CSA Budget Worksheet'!ProjectStartDate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Gawel, Paul</dc:creator>
  <cp:lastModifiedBy>Melissa Hamilton</cp:lastModifiedBy>
  <cp:lastPrinted>2019-05-23T18:32:53Z</cp:lastPrinted>
  <dcterms:created xsi:type="dcterms:W3CDTF">2015-09-08T20:31:41Z</dcterms:created>
  <dcterms:modified xsi:type="dcterms:W3CDTF">2019-05-23T18:38:16Z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TC040223869991</vt:lpwstr>
  </property>
</Properties>
</file>