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 - Information Collections\Kelly ICs\E&amp;T\"/>
    </mc:Choice>
  </mc:AlternateContent>
  <bookViews>
    <workbookView xWindow="120" yWindow="12" windowWidth="19080" windowHeight="8556"/>
  </bookViews>
  <sheets>
    <sheet name="ET Reporting Measures Burden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12" i="1" l="1"/>
  <c r="I12" i="1"/>
  <c r="G12" i="1"/>
  <c r="G11" i="1" l="1"/>
  <c r="I11" i="1" s="1"/>
  <c r="K11" i="1" s="1"/>
  <c r="G10" i="1"/>
  <c r="I10" i="1" s="1"/>
  <c r="K10" i="1" s="1"/>
  <c r="G9" i="1"/>
  <c r="I9" i="1" s="1"/>
  <c r="K9" i="1" s="1"/>
  <c r="G8" i="1"/>
  <c r="I8" i="1" s="1"/>
  <c r="K8" i="1" s="1"/>
  <c r="G7" i="1"/>
  <c r="I7" i="1" s="1"/>
  <c r="K7" i="1" s="1"/>
  <c r="G6" i="1"/>
  <c r="I6" i="1" s="1"/>
  <c r="K6" i="1" s="1"/>
  <c r="G4" i="1" l="1"/>
  <c r="I4" i="1" s="1"/>
  <c r="K4" i="1" s="1"/>
  <c r="G5" i="1" l="1"/>
  <c r="I5" i="1" l="1"/>
  <c r="K5" i="1" s="1"/>
  <c r="H12" i="1" l="1"/>
</calcChain>
</file>

<file path=xl/sharedStrings.xml><?xml version="1.0" encoding="utf-8"?>
<sst xmlns="http://schemas.openxmlformats.org/spreadsheetml/2006/main" count="40" uniqueCount="33">
  <si>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</si>
  <si>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</si>
  <si>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</si>
  <si>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</si>
  <si>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</si>
  <si>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</si>
  <si>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</si>
  <si>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</si>
  <si>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</si>
  <si>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State Government</t>
  </si>
  <si>
    <t>Instruments</t>
  </si>
  <si>
    <t>(A)
3 Categories: 
- Individual / Household
- State/ Local/ Tribal Government
- Business (Profit, Non-Profit, or Farm)</t>
  </si>
  <si>
    <t>(C)
Description or Name of Instrument.  For rules, this will be the CFR citation.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</si>
  <si>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</si>
  <si>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</si>
  <si>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</si>
  <si>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</si>
  <si>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</si>
  <si>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</si>
  <si>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Form</t>
  </si>
  <si>
    <t>(E)
Form Number, where applicable</t>
  </si>
  <si>
    <t>Type of respondents (optional)</t>
  </si>
  <si>
    <t>(F)
Number of unique persons estimated to respond</t>
  </si>
  <si>
    <t>(B)
Describe the respondent. (optional)</t>
  </si>
  <si>
    <t>272.1(f)</t>
  </si>
  <si>
    <t>273.7(c-)(17)(i)</t>
  </si>
  <si>
    <t>273.7(c-)(17)(ii)</t>
  </si>
  <si>
    <t>273.7(c-)(17)(iii)</t>
  </si>
  <si>
    <t>273.7(c-)(17)(iv)</t>
  </si>
  <si>
    <t>273.7(c-)(17)(v) &amp; (vi)</t>
  </si>
  <si>
    <t>273.7(c-)(17)(vii)</t>
  </si>
  <si>
    <t>273.7(c-)(17)(viii)</t>
  </si>
  <si>
    <t>Appendix B - Burden Table for 0584-0614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</si>
</sst>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5" fillId="0" borderId="7" xfId="0" applyFont="1" applyFill="1" applyBorder="1" applyAlignment="1">
      <alignment horizontal="center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5" fillId="0" borderId="9" xfId="0" applyFont="1" applyFill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4" fontId="3" fillId="0" borderId="1" xfId="1" applyFont="1" applyBorder="1" applyAlignment="1">
      <alignment horizontal="center"/>
    </xf>
    <xf numFmtId="44" fontId="3" fillId="0" borderId="1" xfId="0" applyNumberFormat="1" applyFont="1" applyFill="1" applyBorder="1" applyAlignment="1"/>
    <xf numFmtId="0" fontId="2" fillId="0" borderId="11" xfId="0" applyFont="1" applyFill="1" applyBorder="1" applyAlignment="1">
      <alignment textRotation="90" wrapText="1"/>
    </xf>
    <xf numFmtId="0" fontId="2" fillId="0" borderId="12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wrapText="1"/>
    </xf>
    <xf numFmtId="3" fontId="2" fillId="0" borderId="14" xfId="0" applyNumberFormat="1" applyFont="1" applyFill="1" applyBorder="1" applyAlignment="1">
      <alignment wrapText="1"/>
    </xf>
    <xf numFmtId="164" fontId="2" fillId="0" borderId="12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wrapText="1"/>
    </xf>
    <xf numFmtId="3" fontId="2" fillId="0" borderId="13" xfId="0" applyNumberFormat="1" applyFont="1" applyFill="1" applyBorder="1" applyAlignment="1">
      <alignment wrapText="1"/>
    </xf>
    <xf numFmtId="0" fontId="0" fillId="0" borderId="11" xfId="0" applyFont="1" applyFill="1" applyBorder="1" applyAlignment="1"/>
    <xf numFmtId="44" fontId="2" fillId="0" borderId="15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="90" zoomScaleNormal="90" workbookViewId="0">
      <pane ySplit="2" topLeftCell="A3" activePane="bottomLeft" state="frozen"/>
      <selection pane="bottomLeft" activeCell="R3" sqref="R3"/>
    </sheetView>
  </sheetViews>
  <sheetFormatPr defaultColWidth="9.109375" defaultRowHeight="14.4" x14ac:dyDescent="0.3"/>
  <cols>
    <col min="1" max="1" width="13.109375" style="5" customWidth="1"/>
    <col min="2" max="2" width="18.88671875" style="5" customWidth="1"/>
    <col min="3" max="3" width="14.6640625" style="5" customWidth="1"/>
    <col min="4" max="4" width="10.109375" style="5" customWidth="1"/>
    <col min="5" max="5" width="12.44140625" style="5" customWidth="1"/>
    <col min="6" max="6" width="19.33203125" style="5" customWidth="1"/>
    <col min="7" max="7" width="10.88671875" style="5" customWidth="1"/>
    <col min="8" max="8" width="14.109375" style="5" customWidth="1"/>
    <col min="9" max="9" width="9.109375" style="5"/>
    <col min="10" max="10" width="10.44140625" style="5" customWidth="1"/>
    <col min="11" max="11" width="12.109375" style="5" bestFit="1" customWidth="1"/>
    <col min="12" max="16384" width="9.109375" style="5"/>
  </cols>
  <sheetData>
    <row r="1" spans="1:11" x14ac:dyDescent="0.3">
      <c r="A1" s="5" t="s">
        <v>32</v>
      </c>
    </row>
    <row r="2" spans="1:11" ht="69.599999999999994" thickBot="1" x14ac:dyDescent="0.35">
      <c r="A2" s="6" t="s">
        <v>6</v>
      </c>
      <c r="B2" s="7" t="s">
        <v>21</v>
      </c>
      <c r="C2" s="7" t="s">
        <v>10</v>
      </c>
      <c r="D2" s="11" t="s">
        <v>19</v>
      </c>
      <c r="E2" s="10" t="s">
        <v>1</v>
      </c>
      <c r="F2" s="7" t="s">
        <v>2</v>
      </c>
      <c r="G2" s="7" t="s">
        <v>3</v>
      </c>
      <c r="H2" s="7" t="s">
        <v>4</v>
      </c>
      <c r="I2" s="11" t="s">
        <v>5</v>
      </c>
      <c r="J2" s="14" t="s">
        <v>7</v>
      </c>
      <c r="K2" s="8" t="s">
        <v>8</v>
      </c>
    </row>
    <row r="3" spans="1:11" ht="153.75" customHeight="1" x14ac:dyDescent="0.3">
      <c r="A3" s="17" t="s">
        <v>11</v>
      </c>
      <c r="B3" s="18" t="s">
        <v>23</v>
      </c>
      <c r="C3" s="18" t="s">
        <v>12</v>
      </c>
      <c r="D3" s="17" t="s">
        <v>20</v>
      </c>
      <c r="E3" s="17" t="s">
        <v>22</v>
      </c>
      <c r="F3" s="18" t="s">
        <v>13</v>
      </c>
      <c r="G3" s="18" t="s">
        <v>14</v>
      </c>
      <c r="H3" s="18" t="s">
        <v>15</v>
      </c>
      <c r="I3" s="19" t="s">
        <v>16</v>
      </c>
      <c r="J3" s="20" t="s">
        <v>17</v>
      </c>
      <c r="K3" s="21" t="s">
        <v>18</v>
      </c>
    </row>
    <row r="4" spans="1:11" ht="26.25" customHeight="1" x14ac:dyDescent="0.3">
      <c r="A4" s="22" t="s">
        <v>9</v>
      </c>
      <c r="B4" s="1"/>
      <c r="C4" s="1" t="s">
        <v>24</v>
      </c>
      <c r="D4" s="9"/>
      <c r="E4" s="12">
        <v>53</v>
      </c>
      <c r="F4" s="2">
        <v>1</v>
      </c>
      <c r="G4" s="4">
        <f>E4*F4</f>
        <v>53</v>
      </c>
      <c r="H4" s="3">
        <v>1</v>
      </c>
      <c r="I4" s="13">
        <f>G4*H4</f>
        <v>53</v>
      </c>
      <c r="J4" s="15">
        <v>50.89</v>
      </c>
      <c r="K4" s="16">
        <f>+J4*I4</f>
        <v>2697.17</v>
      </c>
    </row>
    <row r="5" spans="1:11" ht="27.6" x14ac:dyDescent="0.3">
      <c r="A5" s="2" t="s">
        <v>9</v>
      </c>
      <c r="B5" s="1"/>
      <c r="C5" s="1" t="s">
        <v>25</v>
      </c>
      <c r="D5" s="23"/>
      <c r="E5" s="1">
        <v>53</v>
      </c>
      <c r="F5" s="2">
        <v>1</v>
      </c>
      <c r="G5" s="1">
        <f>+E5*F5</f>
        <v>53</v>
      </c>
      <c r="H5" s="3">
        <v>40</v>
      </c>
      <c r="I5" s="3">
        <f t="shared" ref="I5" si="0">+G5*H5</f>
        <v>2120</v>
      </c>
      <c r="J5" s="24">
        <v>50.89</v>
      </c>
      <c r="K5" s="25">
        <f>+J5*I5</f>
        <v>107886.8</v>
      </c>
    </row>
    <row r="6" spans="1:11" ht="27.6" x14ac:dyDescent="0.3">
      <c r="A6" s="2" t="s">
        <v>9</v>
      </c>
      <c r="B6" s="1"/>
      <c r="C6" s="1" t="s">
        <v>26</v>
      </c>
      <c r="D6" s="23"/>
      <c r="E6" s="1">
        <v>53</v>
      </c>
      <c r="F6" s="2">
        <v>1</v>
      </c>
      <c r="G6" s="1">
        <f t="shared" ref="G6:G11" si="1">+E6*F6</f>
        <v>53</v>
      </c>
      <c r="H6" s="3">
        <v>40</v>
      </c>
      <c r="I6" s="3">
        <f t="shared" ref="I6:I11" si="2">+G6*H6</f>
        <v>2120</v>
      </c>
      <c r="J6" s="24">
        <v>50.89</v>
      </c>
      <c r="K6" s="25">
        <f t="shared" ref="K6:K11" si="3">+J6*I6</f>
        <v>107886.8</v>
      </c>
    </row>
    <row r="7" spans="1:11" ht="27.6" x14ac:dyDescent="0.3">
      <c r="A7" s="2" t="s">
        <v>9</v>
      </c>
      <c r="B7" s="1"/>
      <c r="C7" s="1" t="s">
        <v>27</v>
      </c>
      <c r="D7" s="23"/>
      <c r="E7" s="1">
        <v>53</v>
      </c>
      <c r="F7" s="2">
        <v>1</v>
      </c>
      <c r="G7" s="1">
        <f t="shared" si="1"/>
        <v>53</v>
      </c>
      <c r="H7" s="3">
        <v>40</v>
      </c>
      <c r="I7" s="3">
        <f t="shared" si="2"/>
        <v>2120</v>
      </c>
      <c r="J7" s="24">
        <v>50.89</v>
      </c>
      <c r="K7" s="25">
        <f t="shared" si="3"/>
        <v>107886.8</v>
      </c>
    </row>
    <row r="8" spans="1:11" ht="27.6" x14ac:dyDescent="0.3">
      <c r="A8" s="2" t="s">
        <v>9</v>
      </c>
      <c r="B8" s="1"/>
      <c r="C8" s="1" t="s">
        <v>28</v>
      </c>
      <c r="D8" s="23"/>
      <c r="E8" s="1">
        <v>45</v>
      </c>
      <c r="F8" s="2">
        <v>1</v>
      </c>
      <c r="G8" s="1">
        <f t="shared" si="1"/>
        <v>45</v>
      </c>
      <c r="H8" s="3">
        <v>80</v>
      </c>
      <c r="I8" s="3">
        <f t="shared" si="2"/>
        <v>3600</v>
      </c>
      <c r="J8" s="24">
        <v>50.89</v>
      </c>
      <c r="K8" s="25">
        <f t="shared" si="3"/>
        <v>183204</v>
      </c>
    </row>
    <row r="9" spans="1:11" ht="27.6" x14ac:dyDescent="0.3">
      <c r="A9" s="2" t="s">
        <v>9</v>
      </c>
      <c r="B9" s="1"/>
      <c r="C9" s="1" t="s">
        <v>29</v>
      </c>
      <c r="D9" s="23"/>
      <c r="E9" s="1">
        <v>53</v>
      </c>
      <c r="F9" s="2">
        <v>1</v>
      </c>
      <c r="G9" s="1">
        <f t="shared" si="1"/>
        <v>53</v>
      </c>
      <c r="H9" s="3">
        <v>20</v>
      </c>
      <c r="I9" s="3">
        <f t="shared" si="2"/>
        <v>1060</v>
      </c>
      <c r="J9" s="24">
        <v>50.89</v>
      </c>
      <c r="K9" s="25">
        <f t="shared" si="3"/>
        <v>53943.4</v>
      </c>
    </row>
    <row r="10" spans="1:11" ht="27.6" x14ac:dyDescent="0.3">
      <c r="A10" s="2" t="s">
        <v>9</v>
      </c>
      <c r="B10" s="1"/>
      <c r="C10" s="1" t="s">
        <v>30</v>
      </c>
      <c r="D10" s="23"/>
      <c r="E10" s="1">
        <v>53</v>
      </c>
      <c r="F10" s="2">
        <v>1</v>
      </c>
      <c r="G10" s="1">
        <f t="shared" si="1"/>
        <v>53</v>
      </c>
      <c r="H10" s="3">
        <v>20</v>
      </c>
      <c r="I10" s="3">
        <f t="shared" si="2"/>
        <v>1060</v>
      </c>
      <c r="J10" s="24">
        <v>50.89</v>
      </c>
      <c r="K10" s="25">
        <f t="shared" si="3"/>
        <v>53943.4</v>
      </c>
    </row>
    <row r="11" spans="1:11" ht="27.6" x14ac:dyDescent="0.3">
      <c r="A11" s="2" t="s">
        <v>9</v>
      </c>
      <c r="B11" s="1"/>
      <c r="C11" s="1" t="s">
        <v>31</v>
      </c>
      <c r="D11" s="23"/>
      <c r="E11" s="1">
        <v>10</v>
      </c>
      <c r="F11" s="2">
        <v>1</v>
      </c>
      <c r="G11" s="1">
        <f t="shared" si="1"/>
        <v>10</v>
      </c>
      <c r="H11" s="3">
        <v>10</v>
      </c>
      <c r="I11" s="3">
        <f t="shared" si="2"/>
        <v>100</v>
      </c>
      <c r="J11" s="24">
        <v>50.89</v>
      </c>
      <c r="K11" s="25">
        <f t="shared" si="3"/>
        <v>5089</v>
      </c>
    </row>
    <row r="12" spans="1:11" ht="15" thickBot="1" x14ac:dyDescent="0.35">
      <c r="A12" s="26"/>
      <c r="B12" s="27" t="s">
        <v>0</v>
      </c>
      <c r="C12" s="28"/>
      <c r="D12" s="29"/>
      <c r="E12" s="30">
        <v>53</v>
      </c>
      <c r="F12" s="31">
        <v>1</v>
      </c>
      <c r="G12" s="32">
        <f>SUM(G4:G11)</f>
        <v>373</v>
      </c>
      <c r="H12" s="31">
        <f>+I12/G12</f>
        <v>32.796246648793563</v>
      </c>
      <c r="I12" s="33">
        <f>SUM(I4:I11)</f>
        <v>12233</v>
      </c>
      <c r="J12" s="34"/>
      <c r="K12" s="35">
        <f>SUM(K4:K11)</f>
        <v>622537.37</v>
      </c>
    </row>
  </sheetData>
  <pageMargins left="0.7" right="0.7" top="0.75" bottom="0.75" header="0.3" footer="0.3"/>
  <pageSetup scale="84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962400d-f753-4618-8b3a-acffb4d00039"/>
    <ds:schemaRef ds:uri="e7af00a0-4db2-4e43-90e3-8e4b091aee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 Reporting Measures Burden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Stewart, Kelly - FNS</cp:lastModifiedBy>
  <cp:lastPrinted>2019-09-06T12:29:14Z</cp:lastPrinted>
  <dcterms:created xsi:type="dcterms:W3CDTF">2013-01-08T21:49:18Z</dcterms:created>
  <dcterms:modified xsi:type="dcterms:W3CDTF">2019-09-16T18:02:31Z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