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HAB\DPD\DMB\Allocations and Expenditures\OMB A&amp;E Clearance 2016\2017 Forms\"/>
    </mc:Choice>
  </mc:AlternateContent>
  <bookViews>
    <workbookView xWindow="120" yWindow="105" windowWidth="11415" windowHeight="6450" tabRatio="415"/>
  </bookViews>
  <sheets>
    <sheet name="Allocations Report" sheetId="1" r:id="rId1"/>
    <sheet name="Legislative Requirements" sheetId="4" r:id="rId2"/>
  </sheets>
  <definedNames>
    <definedName name="_xlnm.Print_Area" localSheetId="0">'Allocations Report'!$A$1:$G$56</definedName>
  </definedNames>
  <calcPr calcId="162913"/>
</workbook>
</file>

<file path=xl/calcChain.xml><?xml version="1.0" encoding="utf-8"?>
<calcChain xmlns="http://schemas.openxmlformats.org/spreadsheetml/2006/main">
  <c r="B13" i="1" l="1"/>
  <c r="F41" i="1" l="1"/>
  <c r="F43" i="1" l="1"/>
  <c r="F19" i="1" l="1"/>
  <c r="F20" i="1"/>
  <c r="F21" i="1"/>
  <c r="F22" i="1"/>
  <c r="F23" i="1"/>
  <c r="F24" i="1"/>
  <c r="F25" i="1"/>
  <c r="F26" i="1"/>
  <c r="F27" i="1"/>
  <c r="B48" i="1"/>
  <c r="C29" i="1" s="1"/>
  <c r="E9" i="4"/>
  <c r="F28" i="1"/>
  <c r="F29" i="1"/>
  <c r="F30" i="1"/>
  <c r="F31" i="1"/>
  <c r="F33" i="1"/>
  <c r="F34" i="1"/>
  <c r="F35" i="1"/>
  <c r="F36" i="1"/>
  <c r="F37" i="1"/>
  <c r="F38" i="1"/>
  <c r="F39" i="1"/>
  <c r="F40" i="1"/>
  <c r="F42" i="1"/>
  <c r="F44" i="1"/>
  <c r="F45" i="1"/>
  <c r="F46" i="1"/>
  <c r="F47" i="1"/>
  <c r="F50" i="1"/>
  <c r="E10" i="4" s="1"/>
  <c r="F51" i="1"/>
  <c r="D48" i="1"/>
  <c r="D49" i="1"/>
  <c r="B49" i="1"/>
  <c r="D32" i="1"/>
  <c r="B32" i="1"/>
  <c r="D18" i="1"/>
  <c r="B18" i="1"/>
  <c r="C21" i="1" l="1"/>
  <c r="B52" i="1"/>
  <c r="C49" i="1" s="1"/>
  <c r="F48" i="1"/>
  <c r="E43" i="1"/>
  <c r="E41" i="1"/>
  <c r="E20" i="1"/>
  <c r="E23" i="1"/>
  <c r="C43" i="1"/>
  <c r="C41" i="1"/>
  <c r="E46" i="1"/>
  <c r="F13" i="4"/>
  <c r="E42" i="1"/>
  <c r="E30" i="1"/>
  <c r="C45" i="1"/>
  <c r="E35" i="1"/>
  <c r="E27" i="1"/>
  <c r="E34" i="1"/>
  <c r="E25" i="1"/>
  <c r="E33" i="1"/>
  <c r="E45" i="1"/>
  <c r="E48" i="1"/>
  <c r="E19" i="1"/>
  <c r="C30" i="1"/>
  <c r="C48" i="1"/>
  <c r="C23" i="1"/>
  <c r="C33" i="1"/>
  <c r="C24" i="1"/>
  <c r="C46" i="1"/>
  <c r="C25" i="1"/>
  <c r="C40" i="1"/>
  <c r="C27" i="1"/>
  <c r="C28" i="1"/>
  <c r="C47" i="1"/>
  <c r="E47" i="1"/>
  <c r="C31" i="1"/>
  <c r="C34" i="1"/>
  <c r="E36" i="1"/>
  <c r="C39" i="1"/>
  <c r="C42" i="1"/>
  <c r="C36" i="1"/>
  <c r="E38" i="1"/>
  <c r="C20" i="1"/>
  <c r="E29" i="1"/>
  <c r="E31" i="1"/>
  <c r="E24" i="1"/>
  <c r="E44" i="1"/>
  <c r="E21" i="1"/>
  <c r="C26" i="1"/>
  <c r="E22" i="1"/>
  <c r="C44" i="1"/>
  <c r="E40" i="1"/>
  <c r="C22" i="1"/>
  <c r="C35" i="1"/>
  <c r="E37" i="1"/>
  <c r="C19" i="1"/>
  <c r="C37" i="1"/>
  <c r="E28" i="1"/>
  <c r="E26" i="1"/>
  <c r="C38" i="1"/>
  <c r="E39" i="1"/>
  <c r="F18" i="1"/>
  <c r="D52" i="1"/>
  <c r="E50" i="1" s="1"/>
  <c r="F49" i="1"/>
  <c r="F32" i="1"/>
  <c r="G41" i="1" l="1"/>
  <c r="F52" i="1"/>
  <c r="G52" i="1" s="1"/>
  <c r="G40" i="1"/>
  <c r="C52" i="1"/>
  <c r="C50" i="1"/>
  <c r="C51" i="1"/>
  <c r="E18" i="1"/>
  <c r="C18" i="1"/>
  <c r="G43" i="1"/>
  <c r="G20" i="1"/>
  <c r="G26" i="1"/>
  <c r="E32" i="1"/>
  <c r="C32" i="1"/>
  <c r="F6" i="4"/>
  <c r="G28" i="1"/>
  <c r="G45" i="1"/>
  <c r="G19" i="1"/>
  <c r="G34" i="1"/>
  <c r="G37" i="1"/>
  <c r="G48" i="1"/>
  <c r="G23" i="1"/>
  <c r="G24" i="1"/>
  <c r="G22" i="1"/>
  <c r="G21" i="1"/>
  <c r="G29" i="1"/>
  <c r="G33" i="1"/>
  <c r="G27" i="1"/>
  <c r="G39" i="1"/>
  <c r="G44" i="1"/>
  <c r="G25" i="1"/>
  <c r="G30" i="1"/>
  <c r="G42" i="1"/>
  <c r="G38" i="1"/>
  <c r="G36" i="1"/>
  <c r="G46" i="1"/>
  <c r="G31" i="1"/>
  <c r="G35" i="1"/>
  <c r="E52" i="1"/>
  <c r="E51" i="1"/>
  <c r="E49" i="1"/>
  <c r="G47" i="1"/>
  <c r="G49" i="1" l="1"/>
  <c r="G50" i="1"/>
  <c r="G18" i="1"/>
  <c r="G51" i="1"/>
  <c r="G32" i="1"/>
</calcChain>
</file>

<file path=xl/sharedStrings.xml><?xml version="1.0" encoding="utf-8"?>
<sst xmlns="http://schemas.openxmlformats.org/spreadsheetml/2006/main" count="69" uniqueCount="65">
  <si>
    <t>Amount</t>
  </si>
  <si>
    <t>j. Mental Health Services</t>
  </si>
  <si>
    <t>j. Outreach Services</t>
  </si>
  <si>
    <t>k. Psychosocial Support Services</t>
  </si>
  <si>
    <t>m. Rehabilitation Services</t>
  </si>
  <si>
    <t>n. Respite Care</t>
  </si>
  <si>
    <t>o. Substance Abuse Services - residential</t>
  </si>
  <si>
    <t>Percentage</t>
  </si>
  <si>
    <t>Section A: Identifying Information</t>
  </si>
  <si>
    <t>~ Enter Preparer's Name Here ~</t>
  </si>
  <si>
    <t>~ Enter Preparer's Phone Number Here ~</t>
  </si>
  <si>
    <t>~ Enter Preparer's Email Address Here ~</t>
  </si>
  <si>
    <t>2. Support Services Subtotal</t>
  </si>
  <si>
    <t>Section C: Allocation Categories</t>
  </si>
  <si>
    <t>3. Total Service Allocations</t>
  </si>
  <si>
    <t>4. Non-services Subtotal</t>
  </si>
  <si>
    <t>2. MAI Award</t>
  </si>
  <si>
    <r>
      <t xml:space="preserve">5. Total Allocations </t>
    </r>
    <r>
      <rPr>
        <b/>
        <sz val="8"/>
        <rFont val="Arial"/>
        <family val="2"/>
      </rPr>
      <t>(Service + Non-service)</t>
    </r>
    <r>
      <rPr>
        <b/>
        <vertAlign val="superscript"/>
        <sz val="10"/>
        <rFont val="Arial"/>
        <family val="2"/>
      </rPr>
      <t>4</t>
    </r>
    <r>
      <rPr>
        <b/>
        <vertAlign val="superscript"/>
        <sz val="10"/>
        <color indexed="10"/>
        <rFont val="Arial"/>
        <family val="2"/>
      </rPr>
      <t xml:space="preserve"> (see CHECKLIST)</t>
    </r>
  </si>
  <si>
    <r>
      <t>a. Clinical Quality Management</t>
    </r>
    <r>
      <rPr>
        <vertAlign val="superscript"/>
        <sz val="10"/>
        <rFont val="Times New Roman"/>
        <family val="1"/>
      </rPr>
      <t>2</t>
    </r>
    <r>
      <rPr>
        <b/>
        <vertAlign val="superscript"/>
        <sz val="10"/>
        <rFont val="Arial"/>
        <family val="2"/>
      </rPr>
      <t xml:space="preserve"> </t>
    </r>
    <r>
      <rPr>
        <b/>
        <vertAlign val="superscript"/>
        <sz val="10"/>
        <color indexed="10"/>
        <rFont val="Arial"/>
        <family val="2"/>
      </rPr>
      <t>(see CHECKLIST)</t>
    </r>
  </si>
  <si>
    <t>Section B: Reporting Year Award Information</t>
  </si>
  <si>
    <t>Detailed instructions for completing and submitting your report can be downloaded from the HRSA Electronic Handbook: https://grants.hrsa.gov/webexternal/Login.asp</t>
  </si>
  <si>
    <t>LEGISLATIVE REQUIREMENTS CHECKLIST</t>
  </si>
  <si>
    <t>(Capped Amount)</t>
  </si>
  <si>
    <t>(CQM Allocations)</t>
  </si>
  <si>
    <t xml:space="preserve"> FY17 RWHAP Part A &amp; MAI Allocations Report</t>
  </si>
  <si>
    <t xml:space="preserve">m. Substance Abuse Outpatient Care </t>
  </si>
  <si>
    <r>
      <t>b. Recipient Administration</t>
    </r>
    <r>
      <rPr>
        <vertAlign val="superscript"/>
        <sz val="10"/>
        <rFont val="Times New Roman"/>
        <family val="1"/>
      </rPr>
      <t xml:space="preserve"> 3 </t>
    </r>
    <r>
      <rPr>
        <b/>
        <vertAlign val="superscript"/>
        <sz val="10"/>
        <color indexed="10"/>
        <rFont val="Arial"/>
        <family val="2"/>
      </rPr>
      <t>(see CHECKLIST)</t>
    </r>
  </si>
  <si>
    <t>~ Enter Name of Recipient Here ~</t>
  </si>
  <si>
    <t>REQUIREMENT: No more than 5% of your total award or $3 million (whichever is smaller) can be allocated to Clinical Quality Management.</t>
  </si>
  <si>
    <t>REQUIREMENT:  No more than 10% of your total award can be allocated to Grantee Administration.</t>
  </si>
  <si>
    <t>REQUIREMENT: At least 75% of your total award (less CQM and Recipient Administration) must be allocated to core medical services.</t>
  </si>
  <si>
    <r>
      <t xml:space="preserve">INSTRUCTIONS:  </t>
    </r>
    <r>
      <rPr>
        <sz val="12"/>
        <rFont val="Calibri"/>
        <family val="2"/>
      </rPr>
      <t xml:space="preserve">Recipients and Project Officers should use the following table to determine whether or not the following legislative requirements have been met.  Unlike the Allocations Report which shows individual allocations as a percentage of total allocations, this table shows allocations as a percentage of award for specific categories as outlined in the Ryan White HIV/AIDS Treatment Extension Act of 2009.  </t>
    </r>
  </si>
  <si>
    <t>a. AIDS Drug Assistance Program (ADAP) Treatments</t>
  </si>
  <si>
    <t>b. AIDS Pharmaceutical Assistance (LPAP)</t>
  </si>
  <si>
    <t xml:space="preserve">c. Early Intervention Services </t>
  </si>
  <si>
    <t xml:space="preserve">d. Health Insurance Premium &amp; Cost Sharing Assistance </t>
  </si>
  <si>
    <t>e. Home and Community-based Health Services</t>
  </si>
  <si>
    <t xml:space="preserve">f. Home Health Care </t>
  </si>
  <si>
    <t xml:space="preserve">g. Hospice </t>
  </si>
  <si>
    <t>h. Medical Case Management (incl. Treatment Adherence Services)</t>
  </si>
  <si>
    <t>i. Medical Nutrition Therapy</t>
  </si>
  <si>
    <t>k. Oral Health Care</t>
  </si>
  <si>
    <t>l. Outpatient /Ambulatory Health Services</t>
  </si>
  <si>
    <t>a. Child Care Services</t>
  </si>
  <si>
    <t>b. Emergency Financial Assistance</t>
  </si>
  <si>
    <t>c. Food Bank/Home-Delivered Meals</t>
  </si>
  <si>
    <t>d. Health Education/Risk Reduction</t>
  </si>
  <si>
    <t xml:space="preserve">e. Housing </t>
  </si>
  <si>
    <t>f. Linguistics Services</t>
  </si>
  <si>
    <t xml:space="preserve">g. Medical Transportation </t>
  </si>
  <si>
    <t>h. Non-Medical Case Management Services</t>
  </si>
  <si>
    <t>i. Other Professional Services</t>
  </si>
  <si>
    <t>l. Referral for Health Care and Support Services</t>
  </si>
  <si>
    <t>4. Combined Total</t>
  </si>
  <si>
    <t>3. Part A Supplemental Award Amount</t>
  </si>
  <si>
    <r>
      <t>o</t>
    </r>
    <r>
      <rPr>
        <sz val="10"/>
        <rFont val="Arial"/>
        <family val="2"/>
      </rPr>
      <t xml:space="preserve"> Recipient</t>
    </r>
    <r>
      <rPr>
        <sz val="10"/>
        <rFont val="Arial Narrow"/>
        <family val="2"/>
      </rPr>
      <t xml:space="preserve"> received waiver for 75% core medical services requirement.</t>
    </r>
  </si>
  <si>
    <r>
      <t>1. Part A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 Award</t>
    </r>
  </si>
  <si>
    <t>1. Core Medical Services Subtotal</t>
  </si>
  <si>
    <t xml:space="preserve">Footnotes:
(1) This amount must equal the recipient's total Part A formula and supplemental award. 
(2) Clinical Quality Management may not exceed 5% of the Part A award, or 3 million, whichever amount is smaller.
(3) Recipient Administration may not exceed 10% of the Part A award.  
(4) This amount must equal the recipient's total Part A Award.
</t>
  </si>
  <si>
    <t>When reporting Recipient Administration allocations, the Current FY totals in Section C, Row 4b of the Allocations Report for PART A AWARD and MAI AWARD and SUPPLEMENTAL AWARD columns do not necessarily need to meet this requirement as long as the combined total meets the 10% or less requirement.  
To the right in red, is the percentage of your Current Fiscal Year Recipient Administration allocations divided by your Total Part A Award (F51 / B13.)  Please check to make sure this percentage is not greater than 10%.</t>
  </si>
  <si>
    <t xml:space="preserve">When reporting Clinical Quality Management allocations, the Current FY totals in Section C, Row 4a of the Allocations Report for PART A AWARD and MAI AWARD and SUPPLEMENTAL AWARD columns do not necessarily need to meet this requirement as long as the combined total meets the 5% or $3 million (whichever is smaller) requirement.  
To the right in red, is the maximum (Capped Amount) you can allocate on Clinical Quality Management (the lessor of B13 * .05 or $3 million) as well as the amount of Current Fiscal Year dollars allocated (CQM Allocations) on Clinical Quality Management (F50).  Please check to make sure your Allocations do not exceed your Capped Amount. </t>
  </si>
  <si>
    <t>When reporting Core Medical Services allocations, the Current FY totals in Section C, Row 1 of the Allocation Report for PART A AWARD and MAI AWARD and SUPPLEMENTAL AWARD columns do not necessarily need to be 75% of each individual award as long as the combined total meets the 75% minimum requirement.  The exception to this requirement is only for those recipients that requested, and were approved by HRSA, for a Part A Core Medical Services Waiver. 
To the right in red, is the percentage of your Current Fiscal Year Core Medical Services allocations divided by your Total Part A Award less CQM and Recipient Administration allocations (F18 /F48).  Please check to make sure this percentage is 75% or greater.</t>
  </si>
  <si>
    <r>
      <t xml:space="preserve">1. Part A </t>
    </r>
    <r>
      <rPr>
        <strike/>
        <sz val="10"/>
        <rFont val="Times New Roman"/>
        <family val="1"/>
      </rPr>
      <t>Grant</t>
    </r>
    <r>
      <rPr>
        <sz val="10"/>
        <rFont val="Times New Roman"/>
        <family val="1"/>
      </rPr>
      <t xml:space="preserve"> Formula Award Amount</t>
    </r>
  </si>
  <si>
    <r>
      <t xml:space="preserve">2. MAI </t>
    </r>
    <r>
      <rPr>
        <strike/>
        <sz val="10"/>
        <rFont val="Times New Roman"/>
        <family val="1"/>
      </rPr>
      <t>Grant</t>
    </r>
    <r>
      <rPr>
        <sz val="10"/>
        <rFont val="Times New Roman"/>
        <family val="1"/>
      </rPr>
      <t xml:space="preserve"> Award Amount</t>
    </r>
  </si>
  <si>
    <r>
      <t xml:space="preserve">4. Total Part A </t>
    </r>
    <r>
      <rPr>
        <b/>
        <strike/>
        <sz val="10"/>
        <rFont val="Arial"/>
        <family val="2"/>
      </rPr>
      <t>Grant</t>
    </r>
    <r>
      <rPr>
        <b/>
        <sz val="10"/>
        <rFont val="Arial"/>
        <family val="2"/>
      </rPr>
      <t xml:space="preserve"> Funds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</si>
</sst>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[&lt;=9999999]###\-####;\(###\)\ ###\-####"/>
    <numFmt numFmtId="166" formatCode="0.0%"/>
  </numFmts>
  <fonts count="3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b/>
      <vertAlign val="superscript"/>
      <sz val="10"/>
      <color indexed="10"/>
      <name val="Arial"/>
      <family val="2"/>
    </font>
    <font>
      <sz val="10"/>
      <color indexed="23"/>
      <name val="Wingdings"/>
      <charset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Times New Roman"/>
      <family val="1"/>
    </font>
    <font>
      <b/>
      <sz val="12"/>
      <name val="Calibri"/>
      <family val="2"/>
    </font>
    <font>
      <sz val="12"/>
      <name val="Calibri"/>
      <family val="2"/>
    </font>
    <font>
      <b/>
      <sz val="18"/>
      <color indexed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0"/>
      <color indexed="12"/>
      <name val="Calibri"/>
      <family val="2"/>
      <scheme val="minor"/>
    </font>
    <font>
      <sz val="10"/>
      <name val="Wingdings"/>
      <charset val="2"/>
    </font>
    <font>
      <sz val="10"/>
      <name val="Arial Narrow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0"/>
      <color indexed="9"/>
      <name val="Arial"/>
      <family val="2"/>
    </font>
    <font>
      <strike/>
      <sz val="10"/>
      <name val="Times New Roman"/>
      <family val="1"/>
    </font>
    <font>
      <b/>
      <strike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8"/>
      </top>
      <bottom style="thin">
        <color indexed="8"/>
      </bottom>
      <diagonal/>
    </border>
    <border>
      <left/>
      <right style="double">
        <color indexed="64"/>
      </right>
      <top style="thin">
        <color indexed="8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double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double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81">
    <xf numFmtId="0" fontId="0" fillId="0" borderId="0" xfId="0"/>
    <xf numFmtId="0" fontId="6" fillId="0" borderId="1" xfId="0" applyFont="1" applyBorder="1" applyAlignment="1" applyProtection="1">
      <alignment horizontal="left" vertical="center" wrapText="1" indent="1"/>
    </xf>
    <xf numFmtId="0" fontId="6" fillId="0" borderId="2" xfId="0" applyFont="1" applyBorder="1" applyAlignment="1" applyProtection="1">
      <alignment horizontal="left" vertical="center" wrapText="1" indent="1"/>
    </xf>
    <xf numFmtId="164" fontId="1" fillId="2" borderId="4" xfId="0" applyNumberFormat="1" applyFont="1" applyFill="1" applyBorder="1" applyAlignment="1" applyProtection="1">
      <alignment vertical="center"/>
    </xf>
    <xf numFmtId="164" fontId="0" fillId="0" borderId="5" xfId="0" applyNumberFormat="1" applyBorder="1" applyProtection="1">
      <protection locked="0"/>
    </xf>
    <xf numFmtId="0" fontId="0" fillId="0" borderId="0" xfId="0" applyProtection="1"/>
    <xf numFmtId="0" fontId="1" fillId="2" borderId="6" xfId="0" applyFont="1" applyFill="1" applyBorder="1" applyAlignment="1" applyProtection="1">
      <alignment wrapText="1"/>
    </xf>
    <xf numFmtId="0" fontId="0" fillId="0" borderId="0" xfId="0" applyAlignment="1" applyProtection="1">
      <alignment vertical="center"/>
    </xf>
    <xf numFmtId="0" fontId="3" fillId="2" borderId="7" xfId="0" applyFont="1" applyFill="1" applyBorder="1" applyAlignment="1" applyProtection="1">
      <alignment horizontal="left" vertical="center" wrapText="1"/>
    </xf>
    <xf numFmtId="0" fontId="7" fillId="0" borderId="6" xfId="0" applyFont="1" applyBorder="1" applyAlignment="1" applyProtection="1">
      <alignment horizontal="left" vertical="center" indent="1"/>
    </xf>
    <xf numFmtId="164" fontId="1" fillId="2" borderId="8" xfId="0" applyNumberFormat="1" applyFont="1" applyFill="1" applyBorder="1" applyProtection="1"/>
    <xf numFmtId="164" fontId="0" fillId="0" borderId="0" xfId="0" applyNumberFormat="1" applyProtection="1"/>
    <xf numFmtId="10" fontId="0" fillId="0" borderId="0" xfId="0" applyNumberFormat="1" applyProtection="1"/>
    <xf numFmtId="0" fontId="1" fillId="2" borderId="9" xfId="0" applyFont="1" applyFill="1" applyBorder="1" applyAlignment="1" applyProtection="1">
      <alignment wrapText="1"/>
    </xf>
    <xf numFmtId="164" fontId="1" fillId="2" borderId="4" xfId="0" applyNumberFormat="1" applyFont="1" applyFill="1" applyBorder="1" applyAlignment="1" applyProtection="1">
      <alignment horizontal="right" wrapText="1"/>
    </xf>
    <xf numFmtId="164" fontId="1" fillId="2" borderId="5" xfId="0" applyNumberFormat="1" applyFont="1" applyFill="1" applyBorder="1" applyAlignment="1" applyProtection="1">
      <alignment horizontal="right" wrapText="1"/>
    </xf>
    <xf numFmtId="0" fontId="0" fillId="0" borderId="0" xfId="0" quotePrefix="1" applyProtection="1"/>
    <xf numFmtId="0" fontId="1" fillId="0" borderId="0" xfId="0" applyFont="1" applyFill="1" applyProtection="1"/>
    <xf numFmtId="164" fontId="1" fillId="0" borderId="0" xfId="0" applyNumberFormat="1" applyFont="1" applyFill="1" applyBorder="1" applyAlignment="1" applyProtection="1">
      <alignment horizontal="center"/>
    </xf>
    <xf numFmtId="0" fontId="0" fillId="0" borderId="0" xfId="0" quotePrefix="1" applyFill="1" applyProtection="1"/>
    <xf numFmtId="0" fontId="0" fillId="0" borderId="0" xfId="0" applyFill="1" applyProtection="1"/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/>
    <xf numFmtId="0" fontId="5" fillId="0" borderId="0" xfId="0" applyFont="1" applyFill="1" applyBorder="1" applyAlignment="1" applyProtection="1">
      <alignment horizontal="left"/>
    </xf>
    <xf numFmtId="0" fontId="0" fillId="0" borderId="0" xfId="0" applyFill="1" applyBorder="1" applyProtection="1"/>
    <xf numFmtId="0" fontId="1" fillId="2" borderId="8" xfId="0" applyFont="1" applyFill="1" applyBorder="1" applyProtection="1"/>
    <xf numFmtId="0" fontId="9" fillId="0" borderId="0" xfId="1" applyFill="1" applyBorder="1" applyAlignment="1" applyProtection="1">
      <protection locked="0"/>
    </xf>
    <xf numFmtId="0" fontId="0" fillId="0" borderId="10" xfId="0" applyBorder="1" applyAlignment="1" applyProtection="1"/>
    <xf numFmtId="0" fontId="1" fillId="2" borderId="7" xfId="0" applyFont="1" applyFill="1" applyBorder="1" applyAlignment="1" applyProtection="1">
      <alignment vertical="center"/>
    </xf>
    <xf numFmtId="0" fontId="7" fillId="0" borderId="9" xfId="0" applyFont="1" applyBorder="1" applyAlignment="1" applyProtection="1">
      <alignment horizontal="left" vertical="center" indent="1"/>
    </xf>
    <xf numFmtId="0" fontId="1" fillId="2" borderId="7" xfId="0" applyFont="1" applyFill="1" applyBorder="1" applyAlignment="1" applyProtection="1">
      <alignment wrapText="1"/>
    </xf>
    <xf numFmtId="0" fontId="0" fillId="0" borderId="0" xfId="0" applyBorder="1" applyAlignment="1" applyProtection="1"/>
    <xf numFmtId="164" fontId="1" fillId="0" borderId="11" xfId="0" applyNumberFormat="1" applyFont="1" applyBorder="1" applyAlignment="1" applyProtection="1">
      <protection locked="0"/>
    </xf>
    <xf numFmtId="164" fontId="1" fillId="0" borderId="12" xfId="0" applyNumberFormat="1" applyFont="1" applyBorder="1" applyAlignment="1" applyProtection="1">
      <protection locked="0"/>
    </xf>
    <xf numFmtId="0" fontId="7" fillId="3" borderId="13" xfId="0" applyFont="1" applyFill="1" applyBorder="1" applyAlignment="1" applyProtection="1">
      <alignment horizontal="left"/>
    </xf>
    <xf numFmtId="0" fontId="7" fillId="3" borderId="5" xfId="0" applyFont="1" applyFill="1" applyBorder="1" applyProtection="1"/>
    <xf numFmtId="164" fontId="1" fillId="2" borderId="14" xfId="0" applyNumberFormat="1" applyFont="1" applyFill="1" applyBorder="1" applyAlignment="1" applyProtection="1">
      <alignment horizontal="right" wrapText="1"/>
    </xf>
    <xf numFmtId="164" fontId="2" fillId="0" borderId="15" xfId="0" applyNumberFormat="1" applyFont="1" applyBorder="1" applyAlignment="1" applyProtection="1">
      <alignment vertical="center"/>
    </xf>
    <xf numFmtId="164" fontId="2" fillId="0" borderId="16" xfId="0" applyNumberFormat="1" applyFont="1" applyBorder="1" applyAlignment="1" applyProtection="1">
      <alignment vertical="center"/>
    </xf>
    <xf numFmtId="164" fontId="1" fillId="2" borderId="17" xfId="0" applyNumberFormat="1" applyFont="1" applyFill="1" applyBorder="1" applyAlignment="1" applyProtection="1">
      <alignment horizontal="right" wrapText="1"/>
    </xf>
    <xf numFmtId="164" fontId="1" fillId="2" borderId="19" xfId="0" applyNumberFormat="1" applyFont="1" applyFill="1" applyBorder="1" applyAlignment="1" applyProtection="1">
      <alignment vertical="center"/>
    </xf>
    <xf numFmtId="164" fontId="1" fillId="2" borderId="18" xfId="0" applyNumberFormat="1" applyFont="1" applyFill="1" applyBorder="1" applyProtection="1"/>
    <xf numFmtId="164" fontId="2" fillId="0" borderId="20" xfId="0" applyNumberFormat="1" applyFont="1" applyBorder="1" applyAlignment="1" applyProtection="1">
      <alignment vertical="center"/>
    </xf>
    <xf numFmtId="164" fontId="1" fillId="2" borderId="21" xfId="0" applyNumberFormat="1" applyFont="1" applyFill="1" applyBorder="1" applyAlignment="1" applyProtection="1">
      <alignment horizontal="right" wrapText="1"/>
    </xf>
    <xf numFmtId="164" fontId="2" fillId="0" borderId="22" xfId="0" applyNumberFormat="1" applyFont="1" applyBorder="1" applyAlignment="1" applyProtection="1">
      <alignment vertical="center"/>
      <protection locked="0"/>
    </xf>
    <xf numFmtId="164" fontId="2" fillId="0" borderId="23" xfId="0" applyNumberFormat="1" applyFont="1" applyBorder="1" applyAlignment="1" applyProtection="1">
      <alignment vertical="center"/>
      <protection locked="0"/>
    </xf>
    <xf numFmtId="164" fontId="2" fillId="0" borderId="24" xfId="0" applyNumberFormat="1" applyFont="1" applyBorder="1" applyAlignment="1" applyProtection="1">
      <alignment vertical="center"/>
      <protection locked="0"/>
    </xf>
    <xf numFmtId="164" fontId="1" fillId="2" borderId="25" xfId="0" applyNumberFormat="1" applyFont="1" applyFill="1" applyBorder="1" applyAlignment="1" applyProtection="1">
      <alignment horizontal="right" wrapText="1"/>
    </xf>
    <xf numFmtId="164" fontId="1" fillId="2" borderId="21" xfId="0" applyNumberFormat="1" applyFont="1" applyFill="1" applyBorder="1" applyAlignment="1" applyProtection="1">
      <alignment vertical="center"/>
    </xf>
    <xf numFmtId="164" fontId="1" fillId="2" borderId="26" xfId="0" applyNumberFormat="1" applyFont="1" applyFill="1" applyBorder="1" applyProtection="1"/>
    <xf numFmtId="164" fontId="0" fillId="0" borderId="25" xfId="0" applyNumberFormat="1" applyBorder="1" applyProtection="1">
      <protection locked="0"/>
    </xf>
    <xf numFmtId="164" fontId="1" fillId="2" borderId="27" xfId="0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 wrapText="1"/>
    </xf>
    <xf numFmtId="164" fontId="10" fillId="4" borderId="8" xfId="0" applyNumberFormat="1" applyFont="1" applyFill="1" applyBorder="1" applyAlignment="1" applyProtection="1">
      <alignment horizontal="center" wrapText="1"/>
    </xf>
    <xf numFmtId="10" fontId="10" fillId="4" borderId="28" xfId="0" applyNumberFormat="1" applyFont="1" applyFill="1" applyBorder="1" applyAlignment="1" applyProtection="1">
      <alignment horizontal="center"/>
    </xf>
    <xf numFmtId="164" fontId="10" fillId="4" borderId="18" xfId="0" applyNumberFormat="1" applyFont="1" applyFill="1" applyBorder="1" applyAlignment="1" applyProtection="1">
      <alignment horizontal="center" wrapText="1"/>
    </xf>
    <xf numFmtId="10" fontId="10" fillId="4" borderId="29" xfId="0" applyNumberFormat="1" applyFont="1" applyFill="1" applyBorder="1" applyAlignment="1" applyProtection="1">
      <alignment horizontal="center"/>
    </xf>
    <xf numFmtId="164" fontId="10" fillId="5" borderId="26" xfId="0" applyNumberFormat="1" applyFont="1" applyFill="1" applyBorder="1" applyAlignment="1" applyProtection="1">
      <alignment horizontal="center" wrapText="1"/>
    </xf>
    <xf numFmtId="10" fontId="10" fillId="5" borderId="30" xfId="0" applyNumberFormat="1" applyFont="1" applyFill="1" applyBorder="1" applyAlignment="1" applyProtection="1">
      <alignment horizontal="center"/>
    </xf>
    <xf numFmtId="10" fontId="1" fillId="2" borderId="31" xfId="0" applyNumberFormat="1" applyFont="1" applyFill="1" applyBorder="1" applyAlignment="1" applyProtection="1">
      <alignment horizontal="right"/>
    </xf>
    <xf numFmtId="10" fontId="2" fillId="0" borderId="32" xfId="0" applyNumberFormat="1" applyFont="1" applyBorder="1" applyAlignment="1" applyProtection="1">
      <alignment horizontal="right" vertical="center"/>
    </xf>
    <xf numFmtId="10" fontId="2" fillId="0" borderId="33" xfId="0" applyNumberFormat="1" applyFont="1" applyBorder="1" applyAlignment="1" applyProtection="1">
      <alignment horizontal="right" vertical="center"/>
    </xf>
    <xf numFmtId="10" fontId="2" fillId="0" borderId="34" xfId="0" applyNumberFormat="1" applyFont="1" applyBorder="1" applyAlignment="1" applyProtection="1">
      <alignment horizontal="right" vertical="center"/>
    </xf>
    <xf numFmtId="10" fontId="1" fillId="2" borderId="35" xfId="0" applyNumberFormat="1" applyFont="1" applyFill="1" applyBorder="1" applyAlignment="1" applyProtection="1">
      <alignment horizontal="right"/>
    </xf>
    <xf numFmtId="10" fontId="2" fillId="0" borderId="36" xfId="0" applyNumberFormat="1" applyFont="1" applyBorder="1" applyAlignment="1" applyProtection="1">
      <alignment horizontal="right" vertical="center"/>
    </xf>
    <xf numFmtId="10" fontId="1" fillId="2" borderId="37" xfId="0" applyNumberFormat="1" applyFont="1" applyFill="1" applyBorder="1" applyAlignment="1" applyProtection="1">
      <alignment horizontal="right" vertical="center"/>
    </xf>
    <xf numFmtId="10" fontId="1" fillId="2" borderId="28" xfId="0" applyNumberFormat="1" applyFont="1" applyFill="1" applyBorder="1" applyAlignment="1" applyProtection="1">
      <alignment horizontal="right"/>
    </xf>
    <xf numFmtId="10" fontId="0" fillId="0" borderId="35" xfId="0" applyNumberFormat="1" applyBorder="1" applyAlignment="1" applyProtection="1">
      <alignment horizontal="right"/>
    </xf>
    <xf numFmtId="10" fontId="1" fillId="2" borderId="38" xfId="0" applyNumberFormat="1" applyFont="1" applyFill="1" applyBorder="1" applyAlignment="1" applyProtection="1">
      <alignment horizontal="right" vertical="center"/>
    </xf>
    <xf numFmtId="10" fontId="1" fillId="2" borderId="39" xfId="0" applyNumberFormat="1" applyFont="1" applyFill="1" applyBorder="1" applyAlignment="1" applyProtection="1">
      <alignment horizontal="right"/>
    </xf>
    <xf numFmtId="10" fontId="2" fillId="0" borderId="40" xfId="0" applyNumberFormat="1" applyFont="1" applyBorder="1" applyAlignment="1" applyProtection="1">
      <alignment horizontal="right" vertical="center"/>
    </xf>
    <xf numFmtId="10" fontId="2" fillId="0" borderId="41" xfId="0" applyNumberFormat="1" applyFont="1" applyBorder="1" applyAlignment="1" applyProtection="1">
      <alignment horizontal="right" vertical="center"/>
    </xf>
    <xf numFmtId="10" fontId="2" fillId="0" borderId="42" xfId="0" applyNumberFormat="1" applyFont="1" applyBorder="1" applyAlignment="1" applyProtection="1">
      <alignment horizontal="right" vertical="center"/>
    </xf>
    <xf numFmtId="10" fontId="1" fillId="2" borderId="43" xfId="0" applyNumberFormat="1" applyFont="1" applyFill="1" applyBorder="1" applyAlignment="1" applyProtection="1">
      <alignment horizontal="right" vertical="center"/>
    </xf>
    <xf numFmtId="10" fontId="1" fillId="2" borderId="30" xfId="0" applyNumberFormat="1" applyFont="1" applyFill="1" applyBorder="1" applyAlignment="1" applyProtection="1">
      <alignment horizontal="right"/>
    </xf>
    <xf numFmtId="10" fontId="0" fillId="0" borderId="39" xfId="0" applyNumberFormat="1" applyBorder="1" applyAlignment="1" applyProtection="1">
      <alignment horizontal="right"/>
    </xf>
    <xf numFmtId="10" fontId="1" fillId="2" borderId="44" xfId="0" applyNumberFormat="1" applyFont="1" applyFill="1" applyBorder="1" applyAlignment="1" applyProtection="1">
      <alignment horizontal="right" vertical="center"/>
    </xf>
    <xf numFmtId="10" fontId="1" fillId="2" borderId="45" xfId="0" applyNumberFormat="1" applyFont="1" applyFill="1" applyBorder="1" applyAlignment="1" applyProtection="1">
      <alignment horizontal="right"/>
    </xf>
    <xf numFmtId="10" fontId="2" fillId="0" borderId="46" xfId="0" applyNumberFormat="1" applyFont="1" applyBorder="1" applyAlignment="1" applyProtection="1">
      <alignment horizontal="right" vertical="center"/>
    </xf>
    <xf numFmtId="10" fontId="2" fillId="0" borderId="47" xfId="0" applyNumberFormat="1" applyFont="1" applyBorder="1" applyAlignment="1" applyProtection="1">
      <alignment horizontal="right" vertical="center"/>
    </xf>
    <xf numFmtId="10" fontId="2" fillId="0" borderId="48" xfId="0" applyNumberFormat="1" applyFont="1" applyBorder="1" applyAlignment="1" applyProtection="1">
      <alignment horizontal="right" vertical="center"/>
    </xf>
    <xf numFmtId="10" fontId="1" fillId="2" borderId="49" xfId="0" applyNumberFormat="1" applyFont="1" applyFill="1" applyBorder="1" applyAlignment="1" applyProtection="1">
      <alignment horizontal="right" vertical="center"/>
    </xf>
    <xf numFmtId="10" fontId="1" fillId="2" borderId="29" xfId="0" applyNumberFormat="1" applyFont="1" applyFill="1" applyBorder="1" applyAlignment="1" applyProtection="1">
      <alignment horizontal="right"/>
    </xf>
    <xf numFmtId="10" fontId="0" fillId="0" borderId="45" xfId="0" applyNumberFormat="1" applyBorder="1" applyAlignment="1" applyProtection="1">
      <alignment horizontal="right"/>
    </xf>
    <xf numFmtId="164" fontId="1" fillId="2" borderId="50" xfId="0" applyNumberFormat="1" applyFont="1" applyFill="1" applyBorder="1" applyAlignment="1" applyProtection="1"/>
    <xf numFmtId="164" fontId="2" fillId="0" borderId="51" xfId="0" applyNumberFormat="1" applyFont="1" applyBorder="1" applyAlignment="1" applyProtection="1">
      <alignment vertical="center"/>
      <protection locked="0"/>
    </xf>
    <xf numFmtId="10" fontId="2" fillId="0" borderId="52" xfId="0" applyNumberFormat="1" applyFont="1" applyBorder="1" applyAlignment="1" applyProtection="1">
      <alignment horizontal="right" vertical="center"/>
    </xf>
    <xf numFmtId="10" fontId="2" fillId="0" borderId="53" xfId="0" applyNumberFormat="1" applyFont="1" applyBorder="1" applyAlignment="1" applyProtection="1">
      <alignment horizontal="right" vertical="center"/>
    </xf>
    <xf numFmtId="10" fontId="2" fillId="0" borderId="54" xfId="0" applyNumberFormat="1" applyFont="1" applyBorder="1" applyAlignment="1" applyProtection="1">
      <alignment horizontal="right" vertical="center"/>
    </xf>
    <xf numFmtId="164" fontId="2" fillId="0" borderId="5" xfId="0" applyNumberFormat="1" applyFont="1" applyFill="1" applyBorder="1" applyAlignment="1" applyProtection="1">
      <alignment vertical="center"/>
      <protection locked="0"/>
    </xf>
    <xf numFmtId="10" fontId="2" fillId="0" borderId="35" xfId="0" applyNumberFormat="1" applyFont="1" applyBorder="1" applyAlignment="1" applyProtection="1">
      <alignment horizontal="right" vertical="center"/>
    </xf>
    <xf numFmtId="164" fontId="2" fillId="0" borderId="25" xfId="0" applyNumberFormat="1" applyFont="1" applyFill="1" applyBorder="1" applyAlignment="1" applyProtection="1">
      <alignment vertical="center"/>
      <protection locked="0"/>
    </xf>
    <xf numFmtId="10" fontId="2" fillId="0" borderId="39" xfId="0" applyNumberFormat="1" applyFont="1" applyBorder="1" applyAlignment="1" applyProtection="1">
      <alignment horizontal="right" vertical="center"/>
    </xf>
    <xf numFmtId="10" fontId="2" fillId="0" borderId="45" xfId="0" applyNumberFormat="1" applyFont="1" applyBorder="1" applyAlignment="1" applyProtection="1">
      <alignment horizontal="right" vertical="center"/>
    </xf>
    <xf numFmtId="164" fontId="2" fillId="0" borderId="55" xfId="0" applyNumberFormat="1" applyFont="1" applyFill="1" applyBorder="1" applyAlignment="1" applyProtection="1">
      <alignment vertical="center"/>
      <protection locked="0"/>
    </xf>
    <xf numFmtId="10" fontId="2" fillId="0" borderId="56" xfId="0" applyNumberFormat="1" applyFont="1" applyBorder="1" applyAlignment="1" applyProtection="1">
      <alignment horizontal="right" vertical="center"/>
    </xf>
    <xf numFmtId="164" fontId="2" fillId="0" borderId="57" xfId="0" applyNumberFormat="1" applyFont="1" applyFill="1" applyBorder="1" applyAlignment="1" applyProtection="1">
      <alignment vertical="center"/>
      <protection locked="0"/>
    </xf>
    <xf numFmtId="10" fontId="2" fillId="0" borderId="58" xfId="0" applyNumberFormat="1" applyFont="1" applyBorder="1" applyAlignment="1" applyProtection="1">
      <alignment horizontal="right" vertical="center"/>
    </xf>
    <xf numFmtId="10" fontId="2" fillId="0" borderId="59" xfId="0" applyNumberFormat="1" applyFont="1" applyBorder="1" applyAlignment="1" applyProtection="1">
      <alignment horizontal="right" vertical="center"/>
    </xf>
    <xf numFmtId="164" fontId="2" fillId="0" borderId="60" xfId="0" applyNumberFormat="1" applyFont="1" applyBorder="1" applyAlignment="1" applyProtection="1">
      <alignment vertical="center"/>
      <protection locked="0"/>
    </xf>
    <xf numFmtId="164" fontId="2" fillId="0" borderId="61" xfId="0" applyNumberFormat="1" applyFont="1" applyBorder="1" applyAlignment="1" applyProtection="1">
      <alignment vertical="center"/>
      <protection locked="0"/>
    </xf>
    <xf numFmtId="164" fontId="2" fillId="0" borderId="3" xfId="0" applyNumberFormat="1" applyFont="1" applyBorder="1" applyAlignment="1" applyProtection="1">
      <alignment vertical="center"/>
      <protection locked="0"/>
    </xf>
    <xf numFmtId="164" fontId="2" fillId="0" borderId="62" xfId="0" applyNumberFormat="1" applyFont="1" applyBorder="1" applyAlignment="1" applyProtection="1">
      <alignment vertical="center"/>
      <protection locked="0"/>
    </xf>
    <xf numFmtId="0" fontId="20" fillId="0" borderId="0" xfId="0" applyFont="1"/>
    <xf numFmtId="0" fontId="23" fillId="0" borderId="0" xfId="0" applyFont="1" applyFill="1" applyAlignment="1">
      <alignment horizontal="left" vertical="top" wrapText="1"/>
    </xf>
    <xf numFmtId="0" fontId="25" fillId="0" borderId="0" xfId="0" applyFont="1"/>
    <xf numFmtId="166" fontId="27" fillId="7" borderId="80" xfId="0" applyNumberFormat="1" applyFont="1" applyFill="1" applyBorder="1" applyAlignment="1">
      <alignment horizontal="center" vertical="center"/>
    </xf>
    <xf numFmtId="0" fontId="20" fillId="0" borderId="0" xfId="0" applyFont="1" applyFill="1"/>
    <xf numFmtId="0" fontId="20" fillId="0" borderId="0" xfId="0" applyFont="1" applyFill="1" applyBorder="1" applyAlignment="1">
      <alignment horizontal="left" vertical="center" wrapText="1"/>
    </xf>
    <xf numFmtId="166" fontId="27" fillId="0" borderId="0" xfId="0" applyNumberFormat="1" applyFont="1" applyFill="1" applyBorder="1" applyAlignment="1">
      <alignment horizontal="right" vertical="center"/>
    </xf>
    <xf numFmtId="164" fontId="29" fillId="7" borderId="0" xfId="0" applyNumberFormat="1" applyFont="1" applyFill="1" applyBorder="1" applyAlignment="1">
      <alignment horizontal="right" vertical="center"/>
    </xf>
    <xf numFmtId="164" fontId="22" fillId="7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/>
    <xf numFmtId="164" fontId="29" fillId="7" borderId="80" xfId="0" applyNumberFormat="1" applyFont="1" applyFill="1" applyBorder="1" applyAlignment="1">
      <alignment horizontal="right" vertical="center"/>
    </xf>
    <xf numFmtId="166" fontId="22" fillId="7" borderId="8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left" vertical="center" wrapText="1"/>
    </xf>
    <xf numFmtId="166" fontId="29" fillId="0" borderId="0" xfId="0" applyNumberFormat="1" applyFont="1" applyFill="1" applyBorder="1" applyAlignment="1">
      <alignment horizontal="right" vertical="center"/>
    </xf>
    <xf numFmtId="166" fontId="29" fillId="7" borderId="80" xfId="0" applyNumberFormat="1" applyFont="1" applyFill="1" applyBorder="1" applyAlignment="1">
      <alignment horizontal="center" vertical="center"/>
    </xf>
    <xf numFmtId="0" fontId="23" fillId="0" borderId="0" xfId="0" applyFont="1" applyFill="1" applyAlignment="1">
      <alignment wrapText="1"/>
    </xf>
    <xf numFmtId="0" fontId="30" fillId="0" borderId="0" xfId="1" applyFont="1" applyFill="1" applyBorder="1" applyAlignment="1" applyProtection="1">
      <alignment horizontal="left" vertical="top"/>
      <protection locked="0"/>
    </xf>
    <xf numFmtId="0" fontId="30" fillId="0" borderId="0" xfId="1" applyFont="1" applyFill="1" applyBorder="1" applyAlignment="1" applyProtection="1">
      <alignment vertical="top" wrapText="1"/>
    </xf>
    <xf numFmtId="0" fontId="30" fillId="0" borderId="0" xfId="1" applyFont="1" applyFill="1" applyAlignment="1" applyProtection="1"/>
    <xf numFmtId="0" fontId="20" fillId="0" borderId="0" xfId="0" applyFont="1" applyFill="1" applyBorder="1" applyAlignment="1">
      <alignment horizontal="right" vertical="top"/>
    </xf>
    <xf numFmtId="0" fontId="20" fillId="0" borderId="0" xfId="0" applyFont="1" applyAlignment="1">
      <alignment horizontal="right" vertical="top"/>
    </xf>
    <xf numFmtId="164" fontId="2" fillId="0" borderId="81" xfId="0" applyNumberFormat="1" applyFont="1" applyBorder="1" applyAlignment="1" applyProtection="1">
      <alignment vertical="center"/>
      <protection locked="0"/>
    </xf>
    <xf numFmtId="0" fontId="6" fillId="0" borderId="82" xfId="0" applyFont="1" applyBorder="1" applyAlignment="1" applyProtection="1">
      <alignment horizontal="left" vertical="center" wrapText="1" indent="1"/>
    </xf>
    <xf numFmtId="0" fontId="6" fillId="0" borderId="83" xfId="0" applyFont="1" applyBorder="1" applyAlignment="1" applyProtection="1">
      <alignment horizontal="left" vertical="center" wrapText="1" indent="1"/>
    </xf>
    <xf numFmtId="0" fontId="6" fillId="0" borderId="12" xfId="0" applyFont="1" applyBorder="1" applyAlignment="1" applyProtection="1">
      <alignment horizontal="left" vertical="center" wrapText="1" indent="1"/>
    </xf>
    <xf numFmtId="0" fontId="6" fillId="0" borderId="84" xfId="0" applyFont="1" applyBorder="1" applyAlignment="1" applyProtection="1">
      <alignment horizontal="left" vertical="center" wrapText="1" indent="1"/>
    </xf>
    <xf numFmtId="0" fontId="0" fillId="0" borderId="0" xfId="0" applyProtection="1"/>
    <xf numFmtId="0" fontId="0" fillId="0" borderId="0" xfId="0" applyProtection="1"/>
    <xf numFmtId="164" fontId="1" fillId="0" borderId="87" xfId="0" applyNumberFormat="1" applyFont="1" applyBorder="1" applyAlignment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31" fillId="0" borderId="69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70" xfId="0" applyFont="1" applyFill="1" applyBorder="1" applyAlignment="1" applyProtection="1">
      <alignment horizontal="left" vertical="center" wrapText="1"/>
    </xf>
    <xf numFmtId="0" fontId="31" fillId="0" borderId="17" xfId="0" applyFont="1" applyFill="1" applyBorder="1" applyAlignment="1" applyProtection="1">
      <alignment horizontal="left" vertical="center" wrapText="1"/>
    </xf>
    <xf numFmtId="0" fontId="8" fillId="0" borderId="0" xfId="0" applyFont="1" applyAlignment="1" applyProtection="1">
      <alignment horizontal="center"/>
    </xf>
    <xf numFmtId="0" fontId="11" fillId="4" borderId="71" xfId="0" applyFont="1" applyFill="1" applyBorder="1" applyAlignment="1" applyProtection="1">
      <alignment horizontal="left" vertical="center" wrapText="1"/>
    </xf>
    <xf numFmtId="0" fontId="11" fillId="4" borderId="72" xfId="0" applyFont="1" applyFill="1" applyBorder="1" applyAlignment="1" applyProtection="1">
      <alignment horizontal="left" vertical="center" wrapText="1"/>
    </xf>
    <xf numFmtId="0" fontId="11" fillId="4" borderId="73" xfId="0" applyFont="1" applyFill="1" applyBorder="1" applyAlignment="1" applyProtection="1">
      <alignment horizontal="left" vertical="center" wrapText="1"/>
    </xf>
    <xf numFmtId="0" fontId="5" fillId="4" borderId="74" xfId="0" applyFont="1" applyFill="1" applyBorder="1" applyAlignment="1" applyProtection="1">
      <alignment horizontal="center" vertical="center" wrapText="1"/>
    </xf>
    <xf numFmtId="0" fontId="5" fillId="4" borderId="10" xfId="0" applyFont="1" applyFill="1" applyBorder="1" applyAlignment="1" applyProtection="1">
      <alignment horizontal="center" vertical="center" wrapText="1"/>
    </xf>
    <xf numFmtId="0" fontId="5" fillId="4" borderId="68" xfId="0" applyFont="1" applyFill="1" applyBorder="1" applyAlignment="1" applyProtection="1">
      <alignment horizontal="center" vertical="center" wrapText="1"/>
    </xf>
    <xf numFmtId="0" fontId="5" fillId="4" borderId="0" xfId="0" applyFont="1" applyFill="1" applyBorder="1" applyAlignment="1" applyProtection="1">
      <alignment horizontal="center" vertical="center" wrapText="1"/>
    </xf>
    <xf numFmtId="0" fontId="5" fillId="5" borderId="75" xfId="0" applyFont="1" applyFill="1" applyBorder="1" applyAlignment="1" applyProtection="1">
      <alignment horizontal="center" vertical="center" wrapText="1"/>
    </xf>
    <xf numFmtId="0" fontId="5" fillId="5" borderId="76" xfId="0" applyFont="1" applyFill="1" applyBorder="1" applyAlignment="1" applyProtection="1">
      <alignment horizontal="center" vertical="center" wrapText="1"/>
    </xf>
    <xf numFmtId="0" fontId="5" fillId="5" borderId="77" xfId="0" applyFont="1" applyFill="1" applyBorder="1" applyAlignment="1" applyProtection="1">
      <alignment horizontal="center" vertical="center" wrapText="1"/>
    </xf>
    <xf numFmtId="0" fontId="5" fillId="5" borderId="78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left" vertical="top" wrapText="1"/>
    </xf>
    <xf numFmtId="0" fontId="34" fillId="0" borderId="0" xfId="0" applyFont="1" applyFill="1" applyBorder="1" applyAlignment="1" applyProtection="1">
      <alignment horizontal="left" vertical="top" wrapText="1"/>
    </xf>
    <xf numFmtId="0" fontId="5" fillId="4" borderId="79" xfId="0" applyFont="1" applyFill="1" applyBorder="1" applyAlignment="1" applyProtection="1">
      <alignment horizontal="center" vertical="center" wrapText="1"/>
    </xf>
    <xf numFmtId="0" fontId="5" fillId="4" borderId="85" xfId="0" applyFont="1" applyFill="1" applyBorder="1" applyAlignment="1" applyProtection="1">
      <alignment horizontal="center" vertical="center" wrapText="1"/>
    </xf>
    <xf numFmtId="0" fontId="5" fillId="4" borderId="86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11" fillId="4" borderId="67" xfId="0" applyFont="1" applyFill="1" applyBorder="1" applyAlignment="1" applyProtection="1">
      <alignment horizontal="left"/>
    </xf>
    <xf numFmtId="0" fontId="11" fillId="4" borderId="49" xfId="0" applyFont="1" applyFill="1" applyBorder="1" applyAlignment="1" applyProtection="1">
      <alignment horizontal="left"/>
    </xf>
    <xf numFmtId="0" fontId="7" fillId="3" borderId="63" xfId="0" applyFont="1" applyFill="1" applyBorder="1" applyAlignment="1" applyProtection="1">
      <alignment horizontal="left"/>
      <protection locked="0"/>
    </xf>
    <xf numFmtId="0" fontId="7" fillId="3" borderId="29" xfId="0" applyFont="1" applyFill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</xf>
    <xf numFmtId="0" fontId="7" fillId="3" borderId="64" xfId="0" applyFont="1" applyFill="1" applyBorder="1" applyAlignment="1" applyProtection="1">
      <alignment horizontal="left"/>
      <protection locked="0"/>
    </xf>
    <xf numFmtId="0" fontId="7" fillId="3" borderId="65" xfId="0" applyFont="1" applyFill="1" applyBorder="1" applyAlignment="1" applyProtection="1">
      <alignment horizontal="left"/>
      <protection locked="0"/>
    </xf>
    <xf numFmtId="0" fontId="7" fillId="3" borderId="66" xfId="0" applyFont="1" applyFill="1" applyBorder="1" applyAlignment="1" applyProtection="1">
      <alignment horizontal="left"/>
      <protection locked="0"/>
    </xf>
    <xf numFmtId="0" fontId="7" fillId="3" borderId="45" xfId="0" applyFont="1" applyFill="1" applyBorder="1" applyAlignment="1" applyProtection="1">
      <alignment horizontal="left"/>
      <protection locked="0"/>
    </xf>
    <xf numFmtId="165" fontId="7" fillId="3" borderId="66" xfId="0" applyNumberFormat="1" applyFont="1" applyFill="1" applyBorder="1" applyAlignment="1" applyProtection="1">
      <alignment horizontal="left"/>
      <protection locked="0"/>
    </xf>
    <xf numFmtId="165" fontId="7" fillId="3" borderId="45" xfId="0" applyNumberFormat="1" applyFont="1" applyFill="1" applyBorder="1" applyAlignment="1" applyProtection="1">
      <alignment horizontal="left"/>
      <protection locked="0"/>
    </xf>
    <xf numFmtId="0" fontId="9" fillId="0" borderId="68" xfId="1" applyFill="1" applyBorder="1" applyAlignment="1" applyProtection="1">
      <alignment horizontal="center" vertical="top" wrapText="1"/>
    </xf>
    <xf numFmtId="0" fontId="0" fillId="0" borderId="0" xfId="0"/>
    <xf numFmtId="0" fontId="0" fillId="0" borderId="68" xfId="0" applyBorder="1"/>
    <xf numFmtId="0" fontId="9" fillId="0" borderId="68" xfId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26" fillId="7" borderId="0" xfId="0" applyFont="1" applyFill="1" applyBorder="1" applyAlignment="1">
      <alignment horizontal="left" vertical="center" wrapText="1"/>
    </xf>
    <xf numFmtId="0" fontId="28" fillId="7" borderId="0" xfId="0" applyFont="1" applyFill="1" applyBorder="1" applyAlignment="1">
      <alignment horizontal="left" vertical="center" wrapText="1"/>
    </xf>
    <xf numFmtId="0" fontId="28" fillId="7" borderId="80" xfId="0" applyFont="1" applyFill="1" applyBorder="1" applyAlignment="1">
      <alignment horizontal="left" vertical="center" wrapText="1"/>
    </xf>
    <xf numFmtId="0" fontId="24" fillId="6" borderId="0" xfId="0" applyFont="1" applyFill="1" applyBorder="1" applyAlignment="1">
      <alignment horizontal="left" vertical="top"/>
    </xf>
    <xf numFmtId="0" fontId="26" fillId="7" borderId="80" xfId="0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49"/>
  </sheetPr>
  <dimension ref="A1:L67"/>
  <sheetViews>
    <sheetView tabSelected="1" zoomScaleNormal="100" workbookViewId="0">
      <selection activeCell="B19" sqref="B19"/>
    </sheetView>
  </sheetViews>
  <sheetFormatPr defaultColWidth="9.140625" defaultRowHeight="12.75" x14ac:dyDescent="0.2"/>
  <cols>
    <col min="1" max="1" width="54.140625" style="5" customWidth="1"/>
    <col min="2" max="2" width="12.5703125" style="11" customWidth="1"/>
    <col min="3" max="3" width="10.42578125" style="12" customWidth="1"/>
    <col min="4" max="4" width="11.140625" style="11" bestFit="1" customWidth="1"/>
    <col min="5" max="5" width="10.42578125" style="12" customWidth="1"/>
    <col min="6" max="6" width="12.140625" style="5" bestFit="1" customWidth="1"/>
    <col min="7" max="7" width="10.42578125" style="5" customWidth="1"/>
    <col min="8" max="8" width="11.7109375" style="5" customWidth="1"/>
    <col min="9" max="16384" width="9.140625" style="5"/>
  </cols>
  <sheetData>
    <row r="1" spans="1:12" ht="15" customHeight="1" x14ac:dyDescent="0.25">
      <c r="A1" s="137" t="s">
        <v>24</v>
      </c>
      <c r="B1" s="137"/>
      <c r="C1" s="137"/>
      <c r="D1" s="137"/>
      <c r="E1" s="137"/>
      <c r="F1" s="137"/>
      <c r="G1" s="137"/>
    </row>
    <row r="2" spans="1:12" ht="15" customHeight="1" thickBot="1" x14ac:dyDescent="0.25">
      <c r="A2" s="154"/>
      <c r="B2" s="154"/>
      <c r="C2" s="154"/>
      <c r="D2" s="154"/>
      <c r="E2" s="154"/>
      <c r="F2" s="154"/>
      <c r="G2" s="154"/>
    </row>
    <row r="3" spans="1:12" ht="15" customHeight="1" thickBot="1" x14ac:dyDescent="0.25">
      <c r="A3" s="155" t="s">
        <v>8</v>
      </c>
      <c r="B3" s="156"/>
      <c r="C3" s="169" t="s">
        <v>20</v>
      </c>
      <c r="D3" s="170"/>
      <c r="E3" s="170"/>
      <c r="F3" s="170"/>
      <c r="G3" s="170"/>
    </row>
    <row r="4" spans="1:12" ht="15" customHeight="1" x14ac:dyDescent="0.2">
      <c r="A4" s="160" t="s">
        <v>27</v>
      </c>
      <c r="B4" s="161"/>
      <c r="C4" s="171"/>
      <c r="D4" s="170"/>
      <c r="E4" s="170"/>
      <c r="F4" s="170"/>
      <c r="G4" s="170"/>
    </row>
    <row r="5" spans="1:12" ht="15" customHeight="1" x14ac:dyDescent="0.2">
      <c r="A5" s="162" t="s">
        <v>9</v>
      </c>
      <c r="B5" s="163"/>
      <c r="C5" s="171"/>
      <c r="D5" s="170"/>
      <c r="E5" s="170"/>
      <c r="F5" s="170"/>
      <c r="G5" s="170"/>
    </row>
    <row r="6" spans="1:12" ht="15" customHeight="1" x14ac:dyDescent="0.2">
      <c r="A6" s="164" t="s">
        <v>10</v>
      </c>
      <c r="B6" s="165"/>
      <c r="C6" s="171"/>
      <c r="D6" s="170"/>
      <c r="E6" s="170"/>
      <c r="F6" s="170"/>
      <c r="G6" s="170"/>
      <c r="H6" s="26"/>
      <c r="I6" s="22"/>
      <c r="J6" s="22"/>
      <c r="K6" s="22"/>
      <c r="L6" s="22"/>
    </row>
    <row r="7" spans="1:12" ht="15" customHeight="1" thickBot="1" x14ac:dyDescent="0.25">
      <c r="A7" s="157" t="s">
        <v>11</v>
      </c>
      <c r="B7" s="158"/>
      <c r="C7" s="171"/>
      <c r="D7" s="170"/>
      <c r="E7" s="170"/>
      <c r="F7" s="170"/>
      <c r="G7" s="170"/>
      <c r="H7" s="26"/>
      <c r="I7" s="22"/>
      <c r="J7" s="22"/>
      <c r="K7" s="22"/>
      <c r="L7" s="22"/>
    </row>
    <row r="8" spans="1:12" ht="15" customHeight="1" thickBot="1" x14ac:dyDescent="0.25">
      <c r="A8" s="132"/>
      <c r="B8" s="132"/>
      <c r="C8" s="132"/>
      <c r="D8" s="132"/>
      <c r="E8" s="132"/>
      <c r="F8" s="132"/>
      <c r="G8" s="132"/>
      <c r="I8" s="21"/>
      <c r="J8" s="21"/>
      <c r="K8" s="21"/>
      <c r="L8" s="21"/>
    </row>
    <row r="9" spans="1:12" ht="15" customHeight="1" thickBot="1" x14ac:dyDescent="0.25">
      <c r="A9" s="155" t="s">
        <v>19</v>
      </c>
      <c r="B9" s="156"/>
      <c r="C9" s="166"/>
      <c r="D9" s="167"/>
      <c r="E9" s="167"/>
      <c r="F9" s="167"/>
      <c r="G9" s="167"/>
      <c r="I9" s="21"/>
      <c r="J9" s="21"/>
      <c r="K9" s="21"/>
      <c r="L9" s="21"/>
    </row>
    <row r="10" spans="1:12" ht="15" customHeight="1" x14ac:dyDescent="0.2">
      <c r="A10" s="34" t="s">
        <v>62</v>
      </c>
      <c r="B10" s="32"/>
      <c r="C10" s="168"/>
      <c r="D10" s="167"/>
      <c r="E10" s="167"/>
      <c r="F10" s="167"/>
      <c r="G10" s="167"/>
      <c r="I10" s="21"/>
      <c r="J10" s="21"/>
      <c r="K10" s="21"/>
      <c r="L10" s="21"/>
    </row>
    <row r="11" spans="1:12" ht="15" customHeight="1" x14ac:dyDescent="0.2">
      <c r="A11" s="35" t="s">
        <v>63</v>
      </c>
      <c r="B11" s="33"/>
      <c r="C11" s="168"/>
      <c r="D11" s="167"/>
      <c r="E11" s="167"/>
      <c r="F11" s="167"/>
      <c r="G11" s="167"/>
      <c r="I11" s="21"/>
      <c r="J11" s="23"/>
      <c r="K11" s="21"/>
      <c r="L11" s="21"/>
    </row>
    <row r="12" spans="1:12" s="130" customFormat="1" ht="15" customHeight="1" x14ac:dyDescent="0.2">
      <c r="A12" s="35" t="s">
        <v>54</v>
      </c>
      <c r="B12" s="131"/>
      <c r="C12" s="168"/>
      <c r="D12" s="167"/>
      <c r="E12" s="167"/>
      <c r="F12" s="167"/>
      <c r="G12" s="167"/>
      <c r="I12" s="21"/>
      <c r="J12" s="23"/>
      <c r="K12" s="21"/>
      <c r="L12" s="21"/>
    </row>
    <row r="13" spans="1:12" ht="15" customHeight="1" thickBot="1" x14ac:dyDescent="0.25">
      <c r="A13" s="25" t="s">
        <v>64</v>
      </c>
      <c r="B13" s="84">
        <f>SUM(B10:B12)</f>
        <v>0</v>
      </c>
      <c r="C13" s="168"/>
      <c r="D13" s="167"/>
      <c r="E13" s="167"/>
      <c r="F13" s="167"/>
      <c r="G13" s="167"/>
      <c r="I13" s="21"/>
      <c r="J13" s="23"/>
      <c r="K13" s="21"/>
      <c r="L13" s="21"/>
    </row>
    <row r="14" spans="1:12" ht="13.5" thickBot="1" x14ac:dyDescent="0.25">
      <c r="A14" s="159"/>
      <c r="B14" s="159"/>
      <c r="C14" s="159"/>
      <c r="D14" s="159"/>
      <c r="E14" s="159"/>
      <c r="F14" s="159"/>
      <c r="G14" s="159"/>
    </row>
    <row r="15" spans="1:12" ht="13.5" customHeight="1" thickTop="1" x14ac:dyDescent="0.2">
      <c r="A15" s="138" t="s">
        <v>13</v>
      </c>
      <c r="B15" s="141" t="s">
        <v>56</v>
      </c>
      <c r="C15" s="142"/>
      <c r="D15" s="145" t="s">
        <v>16</v>
      </c>
      <c r="E15" s="146"/>
      <c r="F15" s="142" t="s">
        <v>53</v>
      </c>
      <c r="G15" s="151"/>
      <c r="H15" s="129"/>
      <c r="I15" s="129"/>
      <c r="J15" s="129"/>
      <c r="K15" s="129"/>
      <c r="L15" s="129"/>
    </row>
    <row r="16" spans="1:12" x14ac:dyDescent="0.2">
      <c r="A16" s="139"/>
      <c r="B16" s="143"/>
      <c r="C16" s="144"/>
      <c r="D16" s="147"/>
      <c r="E16" s="148"/>
      <c r="F16" s="152"/>
      <c r="G16" s="153"/>
      <c r="H16" s="17"/>
      <c r="I16" s="129"/>
      <c r="J16" s="129"/>
      <c r="K16" s="129"/>
      <c r="L16" s="129"/>
    </row>
    <row r="17" spans="1:10" ht="16.5" customHeight="1" thickBot="1" x14ac:dyDescent="0.25">
      <c r="A17" s="140"/>
      <c r="B17" s="53" t="s">
        <v>0</v>
      </c>
      <c r="C17" s="54" t="s">
        <v>7</v>
      </c>
      <c r="D17" s="57" t="s">
        <v>0</v>
      </c>
      <c r="E17" s="58" t="s">
        <v>7</v>
      </c>
      <c r="F17" s="55" t="s">
        <v>0</v>
      </c>
      <c r="G17" s="56" t="s">
        <v>7</v>
      </c>
      <c r="H17" s="18"/>
      <c r="J17" s="24"/>
    </row>
    <row r="18" spans="1:10" ht="15" customHeight="1" thickBot="1" x14ac:dyDescent="0.25">
      <c r="A18" s="13" t="s">
        <v>57</v>
      </c>
      <c r="B18" s="14">
        <f>SUM(B19:B31)</f>
        <v>0</v>
      </c>
      <c r="C18" s="59">
        <f>IF(ISERROR(SUM(C19:C31)),"- -",SUM(C19:C31))</f>
        <v>0</v>
      </c>
      <c r="D18" s="43">
        <f>SUM(D19:D31)</f>
        <v>0</v>
      </c>
      <c r="E18" s="69">
        <f>IF(ISERROR(SUM(E19:E31)),"- -",SUM(E19:E31))</f>
        <v>0</v>
      </c>
      <c r="F18" s="36">
        <f>SUM(F19:F31)</f>
        <v>0</v>
      </c>
      <c r="G18" s="77">
        <f>IF(ISERROR(SUM(G19:G31)),"- -",SUM(G19:G31))</f>
        <v>0</v>
      </c>
      <c r="H18" s="19"/>
    </row>
    <row r="19" spans="1:10" s="7" customFormat="1" ht="15" customHeight="1" x14ac:dyDescent="0.2">
      <c r="A19" s="1" t="s">
        <v>32</v>
      </c>
      <c r="B19" s="99"/>
      <c r="C19" s="60" t="str">
        <f>IF(ISERROR(B19/B48),"- -",B19/B48)</f>
        <v>- -</v>
      </c>
      <c r="D19" s="44"/>
      <c r="E19" s="70" t="str">
        <f>IF(ISERROR(D19/D48),"- -",D19/D48)</f>
        <v>- -</v>
      </c>
      <c r="F19" s="37">
        <f t="shared" ref="F19:F31" si="0">B19+D19</f>
        <v>0</v>
      </c>
      <c r="G19" s="78" t="str">
        <f>IF(ISERROR(F19/F48),"- -",F19/F48)</f>
        <v>- -</v>
      </c>
      <c r="H19" s="19"/>
    </row>
    <row r="20" spans="1:10" s="7" customFormat="1" ht="15" customHeight="1" x14ac:dyDescent="0.2">
      <c r="A20" s="1" t="s">
        <v>33</v>
      </c>
      <c r="B20" s="100"/>
      <c r="C20" s="61" t="str">
        <f>IF(ISERROR(B20/B48),"- -",B20/B48)</f>
        <v>- -</v>
      </c>
      <c r="D20" s="45"/>
      <c r="E20" s="71" t="str">
        <f>IF(ISERROR(D20/D48),"- -",D20/D48)</f>
        <v>- -</v>
      </c>
      <c r="F20" s="38">
        <f t="shared" si="0"/>
        <v>0</v>
      </c>
      <c r="G20" s="79" t="str">
        <f>IF(ISERROR(F20/F48),"- -",F20/F48)</f>
        <v>- -</v>
      </c>
      <c r="H20" s="20"/>
    </row>
    <row r="21" spans="1:10" s="7" customFormat="1" ht="15" customHeight="1" x14ac:dyDescent="0.2">
      <c r="A21" s="1" t="s">
        <v>34</v>
      </c>
      <c r="B21" s="100"/>
      <c r="C21" s="61" t="str">
        <f>IF(ISERROR(B21/B48),"- -",B21/B48)</f>
        <v>- -</v>
      </c>
      <c r="D21" s="45"/>
      <c r="E21" s="71" t="str">
        <f>IF(ISERROR(D21/D48),"- -",D21/D48)</f>
        <v>- -</v>
      </c>
      <c r="F21" s="38">
        <f t="shared" si="0"/>
        <v>0</v>
      </c>
      <c r="G21" s="79" t="str">
        <f>IF(ISERROR(F21/F48),"- -",F21/F48)</f>
        <v>- -</v>
      </c>
      <c r="H21" s="16"/>
    </row>
    <row r="22" spans="1:10" s="7" customFormat="1" ht="15" customHeight="1" x14ac:dyDescent="0.2">
      <c r="A22" s="1" t="s">
        <v>35</v>
      </c>
      <c r="B22" s="100"/>
      <c r="C22" s="61" t="str">
        <f>IF(ISERROR(B22/B48),"- -",B22/B48)</f>
        <v>- -</v>
      </c>
      <c r="D22" s="45"/>
      <c r="E22" s="71" t="str">
        <f>IF(ISERROR(D22/D48),"- -",D22/D48)</f>
        <v>- -</v>
      </c>
      <c r="F22" s="38">
        <f t="shared" si="0"/>
        <v>0</v>
      </c>
      <c r="G22" s="79" t="str">
        <f>IF(ISERROR(F22/F48),"- -",F22/F48)</f>
        <v>- -</v>
      </c>
      <c r="H22" s="16"/>
    </row>
    <row r="23" spans="1:10" s="7" customFormat="1" ht="15" customHeight="1" x14ac:dyDescent="0.2">
      <c r="A23" s="1" t="s">
        <v>36</v>
      </c>
      <c r="B23" s="100"/>
      <c r="C23" s="61" t="str">
        <f>IF(ISERROR(B23/B48),"- -",B23/B48)</f>
        <v>- -</v>
      </c>
      <c r="D23" s="45"/>
      <c r="E23" s="71" t="str">
        <f>IF(ISERROR(D23/D48),"- -",D23/D48)</f>
        <v>- -</v>
      </c>
      <c r="F23" s="38">
        <f t="shared" si="0"/>
        <v>0</v>
      </c>
      <c r="G23" s="79" t="str">
        <f>IF(ISERROR(F23/F48),"- -",F23/F48)</f>
        <v>- -</v>
      </c>
      <c r="H23" s="16"/>
    </row>
    <row r="24" spans="1:10" s="7" customFormat="1" ht="15" customHeight="1" x14ac:dyDescent="0.2">
      <c r="A24" s="1" t="s">
        <v>37</v>
      </c>
      <c r="B24" s="100"/>
      <c r="C24" s="61" t="str">
        <f>IF(ISERROR(B24/B48),"- -",B24/B48)</f>
        <v>- -</v>
      </c>
      <c r="D24" s="45"/>
      <c r="E24" s="71" t="str">
        <f>IF(ISERROR(D24/D48),"- -",D24/D48)</f>
        <v>- -</v>
      </c>
      <c r="F24" s="38">
        <f t="shared" si="0"/>
        <v>0</v>
      </c>
      <c r="G24" s="79" t="str">
        <f>IF(ISERROR(F24/F48),"- -",F24/F48)</f>
        <v>- -</v>
      </c>
      <c r="H24" s="16"/>
    </row>
    <row r="25" spans="1:10" s="7" customFormat="1" ht="15" customHeight="1" x14ac:dyDescent="0.2">
      <c r="A25" s="1" t="s">
        <v>38</v>
      </c>
      <c r="B25" s="100"/>
      <c r="C25" s="61" t="str">
        <f>IF(ISERROR(B25/B48),"- -",B25/B48)</f>
        <v>- -</v>
      </c>
      <c r="D25" s="45"/>
      <c r="E25" s="71" t="str">
        <f>IF(ISERROR(D25/D48),"- -",D25/D48)</f>
        <v>- -</v>
      </c>
      <c r="F25" s="38">
        <f t="shared" si="0"/>
        <v>0</v>
      </c>
      <c r="G25" s="79" t="str">
        <f>IF(ISERROR(F25/F48),"- -",F25/F48)</f>
        <v>- -</v>
      </c>
      <c r="H25" s="16"/>
    </row>
    <row r="26" spans="1:10" s="7" customFormat="1" ht="15" customHeight="1" x14ac:dyDescent="0.2">
      <c r="A26" s="1" t="s">
        <v>39</v>
      </c>
      <c r="B26" s="100"/>
      <c r="C26" s="61" t="str">
        <f>IF(ISERROR(B26/B48),"- -",B26/B48)</f>
        <v>- -</v>
      </c>
      <c r="D26" s="45"/>
      <c r="E26" s="71" t="str">
        <f>IF(ISERROR(D26/D48),"- -",D26/D48)</f>
        <v>- -</v>
      </c>
      <c r="F26" s="38">
        <f t="shared" si="0"/>
        <v>0</v>
      </c>
      <c r="G26" s="79" t="str">
        <f>IF(ISERROR(F26/F48),"- -",F26/F48)</f>
        <v>- -</v>
      </c>
      <c r="H26" s="16"/>
    </row>
    <row r="27" spans="1:10" s="7" customFormat="1" ht="15" customHeight="1" x14ac:dyDescent="0.2">
      <c r="A27" s="1" t="s">
        <v>40</v>
      </c>
      <c r="B27" s="100"/>
      <c r="C27" s="61" t="str">
        <f>IF(ISERROR(B27/B48),"- -",B27/B48)</f>
        <v>- -</v>
      </c>
      <c r="D27" s="45"/>
      <c r="E27" s="71" t="str">
        <f>IF(ISERROR(D27/D48),"- -",D27/D48)</f>
        <v>- -</v>
      </c>
      <c r="F27" s="38">
        <f t="shared" si="0"/>
        <v>0</v>
      </c>
      <c r="G27" s="79" t="str">
        <f>IF(ISERROR(F27/F48),"- -",F27/F48)</f>
        <v>- -</v>
      </c>
      <c r="H27" s="16"/>
    </row>
    <row r="28" spans="1:10" s="7" customFormat="1" ht="15" customHeight="1" x14ac:dyDescent="0.2">
      <c r="A28" s="1" t="s">
        <v>1</v>
      </c>
      <c r="B28" s="100"/>
      <c r="C28" s="61" t="str">
        <f>IF(ISERROR(B28/B48),"- -",B28/B48)</f>
        <v>- -</v>
      </c>
      <c r="D28" s="45"/>
      <c r="E28" s="71" t="str">
        <f>IF(ISERROR(D28/D48),"- -",D28/D48)</f>
        <v>- -</v>
      </c>
      <c r="F28" s="38">
        <f t="shared" si="0"/>
        <v>0</v>
      </c>
      <c r="G28" s="79" t="str">
        <f>IF(ISERROR(F28/F48),"- -",F28/F48)</f>
        <v>- -</v>
      </c>
      <c r="H28" s="16"/>
    </row>
    <row r="29" spans="1:10" s="7" customFormat="1" ht="15" customHeight="1" x14ac:dyDescent="0.2">
      <c r="A29" s="125" t="s">
        <v>41</v>
      </c>
      <c r="B29" s="100"/>
      <c r="C29" s="61" t="str">
        <f>IF(ISERROR(B29/B48),"- -",B29/B48)</f>
        <v>- -</v>
      </c>
      <c r="D29" s="45"/>
      <c r="E29" s="71" t="str">
        <f>IF(ISERROR(D29/D48),"- -",D29/D48)</f>
        <v>- -</v>
      </c>
      <c r="F29" s="38">
        <f t="shared" si="0"/>
        <v>0</v>
      </c>
      <c r="G29" s="79" t="str">
        <f>IF(ISERROR(F29/F48),"- -",F29/F48)</f>
        <v>- -</v>
      </c>
      <c r="H29" s="16"/>
    </row>
    <row r="30" spans="1:10" s="7" customFormat="1" ht="15" customHeight="1" x14ac:dyDescent="0.2">
      <c r="A30" s="128" t="s">
        <v>42</v>
      </c>
      <c r="B30" s="100"/>
      <c r="C30" s="61" t="str">
        <f>IF(ISERROR(B30/B48),"- -",B30/B48)</f>
        <v>- -</v>
      </c>
      <c r="D30" s="45"/>
      <c r="E30" s="71" t="str">
        <f>IF(ISERROR(D30/D48),"- -",D30/D48)</f>
        <v>- -</v>
      </c>
      <c r="F30" s="38">
        <f t="shared" si="0"/>
        <v>0</v>
      </c>
      <c r="G30" s="79" t="str">
        <f>IF(ISERROR(F30/F48),"- -",F30/F48)</f>
        <v>- -</v>
      </c>
      <c r="H30" s="16"/>
    </row>
    <row r="31" spans="1:10" s="7" customFormat="1" ht="15" customHeight="1" thickBot="1" x14ac:dyDescent="0.25">
      <c r="A31" s="2" t="s">
        <v>25</v>
      </c>
      <c r="B31" s="101"/>
      <c r="C31" s="62" t="str">
        <f>IF(ISERROR(B31/B48),"- -",B31/B48)</f>
        <v>- -</v>
      </c>
      <c r="D31" s="46"/>
      <c r="E31" s="72" t="str">
        <f>IF(ISERROR(D31/D48),"- -",D31/D48)</f>
        <v>- -</v>
      </c>
      <c r="F31" s="38">
        <f t="shared" si="0"/>
        <v>0</v>
      </c>
      <c r="G31" s="80" t="str">
        <f>IF(ISERROR(F31/F48),"- -",F31/F48)</f>
        <v>- -</v>
      </c>
      <c r="H31" s="16"/>
    </row>
    <row r="32" spans="1:10" s="7" customFormat="1" ht="15" customHeight="1" thickBot="1" x14ac:dyDescent="0.25">
      <c r="A32" s="6" t="s">
        <v>12</v>
      </c>
      <c r="B32" s="15">
        <f>SUM(B33:B47)</f>
        <v>0</v>
      </c>
      <c r="C32" s="63">
        <f>IF(ISERROR(SUM(C33:C47)),"- -",SUM(C33:C47))</f>
        <v>0</v>
      </c>
      <c r="D32" s="47">
        <f>SUM(D33:D47)</f>
        <v>0</v>
      </c>
      <c r="E32" s="69">
        <f>IF(ISERROR(SUM(E33:E47)),"- -",SUM(E33:E47))</f>
        <v>0</v>
      </c>
      <c r="F32" s="39">
        <f>SUM(F33:F47)</f>
        <v>0</v>
      </c>
      <c r="G32" s="77">
        <f>IF(ISERROR(SUM(G33:G47)),"- -",SUM(G33:G47))</f>
        <v>0</v>
      </c>
      <c r="H32" s="16"/>
    </row>
    <row r="33" spans="1:8" s="7" customFormat="1" ht="15" customHeight="1" x14ac:dyDescent="0.2">
      <c r="A33" s="1" t="s">
        <v>43</v>
      </c>
      <c r="B33" s="99"/>
      <c r="C33" s="64" t="str">
        <f>IF(ISERROR(B33/B48),"- -",B33/B48)</f>
        <v>- -</v>
      </c>
      <c r="D33" s="44"/>
      <c r="E33" s="70" t="str">
        <f>IF(ISERROR(D33/D48),"- -",D33/D48)</f>
        <v>- -</v>
      </c>
      <c r="F33" s="37">
        <f t="shared" ref="F33:F47" si="1">B33+D33</f>
        <v>0</v>
      </c>
      <c r="G33" s="78" t="str">
        <f>IF(ISERROR(F33/F48),"- -",F33/F48)</f>
        <v>- -</v>
      </c>
      <c r="H33" s="16"/>
    </row>
    <row r="34" spans="1:8" s="7" customFormat="1" ht="15" customHeight="1" x14ac:dyDescent="0.2">
      <c r="A34" s="1" t="s">
        <v>44</v>
      </c>
      <c r="B34" s="100"/>
      <c r="C34" s="61" t="str">
        <f>IF(ISERROR(B34/B48),"- -",B34/B48)</f>
        <v>- -</v>
      </c>
      <c r="D34" s="45"/>
      <c r="E34" s="71" t="str">
        <f>IF(ISERROR(D34/D48),"- -",D34/D48)</f>
        <v>- -</v>
      </c>
      <c r="F34" s="38">
        <f t="shared" si="1"/>
        <v>0</v>
      </c>
      <c r="G34" s="79" t="str">
        <f>IF(ISERROR(F34/F48),"- -",F34/F48)</f>
        <v>- -</v>
      </c>
      <c r="H34" s="16"/>
    </row>
    <row r="35" spans="1:8" s="7" customFormat="1" ht="15" customHeight="1" x14ac:dyDescent="0.2">
      <c r="A35" s="1" t="s">
        <v>45</v>
      </c>
      <c r="B35" s="100"/>
      <c r="C35" s="61" t="str">
        <f>IF(ISERROR(B35/B48),"- -",B35/B48)</f>
        <v>- -</v>
      </c>
      <c r="D35" s="45"/>
      <c r="E35" s="71" t="str">
        <f>IF(ISERROR(D35/D48),"- -",D35/D48)</f>
        <v>- -</v>
      </c>
      <c r="F35" s="38">
        <f t="shared" si="1"/>
        <v>0</v>
      </c>
      <c r="G35" s="79" t="str">
        <f>IF(ISERROR(F35/F48),"- -",F35/F48)</f>
        <v>- -</v>
      </c>
      <c r="H35" s="16"/>
    </row>
    <row r="36" spans="1:8" s="7" customFormat="1" ht="15" customHeight="1" x14ac:dyDescent="0.2">
      <c r="A36" s="1" t="s">
        <v>46</v>
      </c>
      <c r="B36" s="100"/>
      <c r="C36" s="61" t="str">
        <f>IF(ISERROR(B36/B48),"- -",B36/B48)</f>
        <v>- -</v>
      </c>
      <c r="D36" s="45"/>
      <c r="E36" s="71" t="str">
        <f>IF(ISERROR(D36/D48),"- -",D36/D48)</f>
        <v>- -</v>
      </c>
      <c r="F36" s="38">
        <f t="shared" si="1"/>
        <v>0</v>
      </c>
      <c r="G36" s="79" t="str">
        <f>IF(ISERROR(F36/F48),"- -",F36/F48)</f>
        <v>- -</v>
      </c>
      <c r="H36" s="16"/>
    </row>
    <row r="37" spans="1:8" s="7" customFormat="1" ht="15" customHeight="1" x14ac:dyDescent="0.2">
      <c r="A37" s="1" t="s">
        <v>47</v>
      </c>
      <c r="B37" s="100"/>
      <c r="C37" s="61" t="str">
        <f>IF(ISERROR(B37/B48),"- -",B37/B48)</f>
        <v>- -</v>
      </c>
      <c r="D37" s="45"/>
      <c r="E37" s="71" t="str">
        <f>IF(ISERROR(D37/D48),"- -",D37/D48)</f>
        <v>- -</v>
      </c>
      <c r="F37" s="38">
        <f t="shared" si="1"/>
        <v>0</v>
      </c>
      <c r="G37" s="79" t="str">
        <f>IF(ISERROR(F37/F48),"- -",F37/F48)</f>
        <v>- -</v>
      </c>
      <c r="H37" s="16"/>
    </row>
    <row r="38" spans="1:8" s="7" customFormat="1" ht="15" customHeight="1" x14ac:dyDescent="0.2">
      <c r="A38" s="1" t="s">
        <v>48</v>
      </c>
      <c r="B38" s="100"/>
      <c r="C38" s="61" t="str">
        <f>IF(ISERROR(B38/B48),"- -",B38/B48)</f>
        <v>- -</v>
      </c>
      <c r="D38" s="45"/>
      <c r="E38" s="71" t="str">
        <f>IF(ISERROR(D38/D48),"- -",D38/D48)</f>
        <v>- -</v>
      </c>
      <c r="F38" s="38">
        <f t="shared" si="1"/>
        <v>0</v>
      </c>
      <c r="G38" s="79" t="str">
        <f>IF(ISERROR(F38/F48),"- -",F38/F48)</f>
        <v>- -</v>
      </c>
      <c r="H38" s="16"/>
    </row>
    <row r="39" spans="1:8" s="7" customFormat="1" ht="15" customHeight="1" x14ac:dyDescent="0.2">
      <c r="A39" s="125" t="s">
        <v>49</v>
      </c>
      <c r="B39" s="100"/>
      <c r="C39" s="61" t="str">
        <f>IF(ISERROR(B39/B48),"- -",B39/B48)</f>
        <v>- -</v>
      </c>
      <c r="D39" s="45"/>
      <c r="E39" s="71" t="str">
        <f>IF(ISERROR(D39/D48),"- -",D39/D48)</f>
        <v>- -</v>
      </c>
      <c r="F39" s="38">
        <f t="shared" si="1"/>
        <v>0</v>
      </c>
      <c r="G39" s="79" t="str">
        <f>IF(ISERROR(F39/F48),"- -",F39/F48)</f>
        <v>- -</v>
      </c>
      <c r="H39" s="16"/>
    </row>
    <row r="40" spans="1:8" s="7" customFormat="1" ht="15" customHeight="1" x14ac:dyDescent="0.2">
      <c r="A40" s="127" t="s">
        <v>50</v>
      </c>
      <c r="B40" s="124"/>
      <c r="C40" s="61" t="str">
        <f>IF(ISERROR(B40/B48),"- -",B40/B48)</f>
        <v>- -</v>
      </c>
      <c r="D40" s="45"/>
      <c r="E40" s="71" t="str">
        <f>IF(ISERROR(D40/D48),"- -",D40/D48)</f>
        <v>- -</v>
      </c>
      <c r="F40" s="38">
        <f t="shared" si="1"/>
        <v>0</v>
      </c>
      <c r="G40" s="79" t="str">
        <f>IF(ISERROR(F40/F48),"- -",F40/F48)</f>
        <v>- -</v>
      </c>
      <c r="H40" s="16"/>
    </row>
    <row r="41" spans="1:8" s="7" customFormat="1" ht="15" customHeight="1" x14ac:dyDescent="0.2">
      <c r="A41" s="126" t="s">
        <v>51</v>
      </c>
      <c r="B41" s="100"/>
      <c r="C41" s="61" t="str">
        <f>IF(ISERROR(B41/B48),"- -",B41/B48)</f>
        <v>- -</v>
      </c>
      <c r="D41" s="45"/>
      <c r="E41" s="71" t="str">
        <f>IF(ISERROR(D41/D48),"- -",D41/D48)</f>
        <v>- -</v>
      </c>
      <c r="F41" s="38">
        <f>B41+D41</f>
        <v>0</v>
      </c>
      <c r="G41" s="79" t="str">
        <f>IF(ISERROR(F41/F48),"- -",F41/F48)</f>
        <v>- -</v>
      </c>
      <c r="H41" s="16"/>
    </row>
    <row r="42" spans="1:8" s="7" customFormat="1" ht="15" customHeight="1" x14ac:dyDescent="0.2">
      <c r="A42" s="1" t="s">
        <v>2</v>
      </c>
      <c r="B42" s="100"/>
      <c r="C42" s="61" t="str">
        <f>IF(ISERROR(B42/B48),"- -",B42/B48)</f>
        <v>- -</v>
      </c>
      <c r="D42" s="45"/>
      <c r="E42" s="71" t="str">
        <f>IF(ISERROR(D42/D48),"- -",D42/D48)</f>
        <v>- -</v>
      </c>
      <c r="F42" s="38">
        <f t="shared" si="1"/>
        <v>0</v>
      </c>
      <c r="G42" s="79" t="str">
        <f>IF(ISERROR(F42/F48),"- -",F42/F48)</f>
        <v>- -</v>
      </c>
      <c r="H42" s="16"/>
    </row>
    <row r="43" spans="1:8" s="7" customFormat="1" ht="15" customHeight="1" x14ac:dyDescent="0.2">
      <c r="A43" s="1" t="s">
        <v>3</v>
      </c>
      <c r="B43" s="100"/>
      <c r="C43" s="61" t="str">
        <f>IF(ISERROR(B43/B48),"- -",B43/B48)</f>
        <v>- -</v>
      </c>
      <c r="D43" s="45"/>
      <c r="E43" s="71" t="str">
        <f>IF(ISERROR(D43/D48),"- -",D43/D48)</f>
        <v>- -</v>
      </c>
      <c r="F43" s="38">
        <f t="shared" si="1"/>
        <v>0</v>
      </c>
      <c r="G43" s="79" t="str">
        <f>IF(ISERROR(F43/F48),"- -",F43/F48)</f>
        <v>- -</v>
      </c>
      <c r="H43" s="16"/>
    </row>
    <row r="44" spans="1:8" s="7" customFormat="1" ht="15" customHeight="1" x14ac:dyDescent="0.2">
      <c r="A44" s="1" t="s">
        <v>52</v>
      </c>
      <c r="B44" s="100"/>
      <c r="C44" s="61" t="str">
        <f>IF(ISERROR(B44/B48),"- -",B44/B48)</f>
        <v>- -</v>
      </c>
      <c r="D44" s="45"/>
      <c r="E44" s="71" t="str">
        <f>IF(ISERROR(D44/D48),"- -",D44/D48)</f>
        <v>- -</v>
      </c>
      <c r="F44" s="38">
        <f t="shared" si="1"/>
        <v>0</v>
      </c>
      <c r="G44" s="79" t="str">
        <f>IF(ISERROR(F44/F48),"- -",F44/F48)</f>
        <v>- -</v>
      </c>
      <c r="H44" s="16"/>
    </row>
    <row r="45" spans="1:8" s="7" customFormat="1" ht="15" customHeight="1" x14ac:dyDescent="0.2">
      <c r="A45" s="1" t="s">
        <v>4</v>
      </c>
      <c r="B45" s="102"/>
      <c r="C45" s="86" t="str">
        <f>IF(ISERROR(B45/B48),"- -",B45/B48)</f>
        <v>- -</v>
      </c>
      <c r="D45" s="85"/>
      <c r="E45" s="87" t="str">
        <f>IF(ISERROR(D45/D48),"- -",D45/D48)</f>
        <v>- -</v>
      </c>
      <c r="F45" s="38">
        <f t="shared" si="1"/>
        <v>0</v>
      </c>
      <c r="G45" s="88" t="str">
        <f>IF(ISERROR(F45/F48),"- -",F45/F48)</f>
        <v>- -</v>
      </c>
      <c r="H45" s="16"/>
    </row>
    <row r="46" spans="1:8" s="7" customFormat="1" ht="15" customHeight="1" x14ac:dyDescent="0.2">
      <c r="A46" s="1" t="s">
        <v>5</v>
      </c>
      <c r="B46" s="89"/>
      <c r="C46" s="90" t="str">
        <f>IF(ISERROR(B46/B48),"- -",B46/B48)</f>
        <v>- -</v>
      </c>
      <c r="D46" s="91"/>
      <c r="E46" s="92" t="str">
        <f>IF(ISERROR(D46/D48),"- -",D46/D48)</f>
        <v>- -</v>
      </c>
      <c r="F46" s="38">
        <f t="shared" si="1"/>
        <v>0</v>
      </c>
      <c r="G46" s="93" t="str">
        <f>IF(ISERROR(F46/F48),"- -",F46/F48)</f>
        <v>- -</v>
      </c>
      <c r="H46" s="16"/>
    </row>
    <row r="47" spans="1:8" s="7" customFormat="1" ht="15" customHeight="1" thickBot="1" x14ac:dyDescent="0.25">
      <c r="A47" s="1" t="s">
        <v>6</v>
      </c>
      <c r="B47" s="94"/>
      <c r="C47" s="95" t="str">
        <f>IF(ISERROR(B47/B48),"- -",B47/B48)</f>
        <v>- -</v>
      </c>
      <c r="D47" s="96"/>
      <c r="E47" s="97" t="str">
        <f>IF(ISERROR(D47/D48),"- -",D47/D48)</f>
        <v>- -</v>
      </c>
      <c r="F47" s="38">
        <f t="shared" si="1"/>
        <v>0</v>
      </c>
      <c r="G47" s="98" t="str">
        <f>IF(ISERROR(F47/F48),"- -",F47/F48)</f>
        <v>- -</v>
      </c>
      <c r="H47" s="16"/>
    </row>
    <row r="48" spans="1:8" s="7" customFormat="1" ht="15" customHeight="1" thickBot="1" x14ac:dyDescent="0.25">
      <c r="A48" s="8" t="s">
        <v>14</v>
      </c>
      <c r="B48" s="3">
        <f>SUM(B19:B31,B33:B47)</f>
        <v>0</v>
      </c>
      <c r="C48" s="65" t="str">
        <f>IF(ISERROR(B48/B48),"- -",B48/B48)</f>
        <v>- -</v>
      </c>
      <c r="D48" s="48">
        <f>SUM(D19:D31,D33:D47)</f>
        <v>0</v>
      </c>
      <c r="E48" s="73" t="str">
        <f>IF(ISERROR(D48/D48),"- -",D48/D48)</f>
        <v>- -</v>
      </c>
      <c r="F48" s="40">
        <f>SUM(F19:F31,F33:F47)</f>
        <v>0</v>
      </c>
      <c r="G48" s="81" t="str">
        <f>IF(ISERROR(F48/F48),"- -",F48/F48)</f>
        <v>- -</v>
      </c>
      <c r="H48" s="16"/>
    </row>
    <row r="49" spans="1:8" s="7" customFormat="1" ht="15" customHeight="1" thickBot="1" x14ac:dyDescent="0.25">
      <c r="A49" s="30" t="s">
        <v>15</v>
      </c>
      <c r="B49" s="10">
        <f>SUM(B50:B51)</f>
        <v>0</v>
      </c>
      <c r="C49" s="66" t="str">
        <f>IF(ISERROR(B49/B52),"- -",B49/B52)</f>
        <v>- -</v>
      </c>
      <c r="D49" s="49">
        <f>SUM(D50:D51)</f>
        <v>0</v>
      </c>
      <c r="E49" s="74" t="str">
        <f>IF(ISERROR(D49/D52),"- -",D49/D52)</f>
        <v>- -</v>
      </c>
      <c r="F49" s="41">
        <f>SUM(F50:F51)</f>
        <v>0</v>
      </c>
      <c r="G49" s="82" t="str">
        <f>IF(ISERROR(F49/F52),"- -",F49/F52)</f>
        <v>- -</v>
      </c>
      <c r="H49" s="16"/>
    </row>
    <row r="50" spans="1:8" ht="15" customHeight="1" x14ac:dyDescent="0.2">
      <c r="A50" s="29" t="s">
        <v>18</v>
      </c>
      <c r="B50" s="4"/>
      <c r="C50" s="67" t="str">
        <f>IF(ISERROR(B50/B52),"- -",B50/B52)</f>
        <v>- -</v>
      </c>
      <c r="D50" s="50"/>
      <c r="E50" s="75" t="str">
        <f>IF(ISERROR(D50/D52),"- -",D50/D52)</f>
        <v>- -</v>
      </c>
      <c r="F50" s="38">
        <f>B50+D50</f>
        <v>0</v>
      </c>
      <c r="G50" s="83" t="str">
        <f>IF(ISERROR(F50/F52),"- -",F50/F52)</f>
        <v>- -</v>
      </c>
    </row>
    <row r="51" spans="1:8" ht="15" customHeight="1" thickBot="1" x14ac:dyDescent="0.25">
      <c r="A51" s="9" t="s">
        <v>26</v>
      </c>
      <c r="B51" s="4"/>
      <c r="C51" s="67" t="str">
        <f>IF(ISERROR(B51/B52),"- -",B51/B52)</f>
        <v>- -</v>
      </c>
      <c r="D51" s="50"/>
      <c r="E51" s="75" t="str">
        <f>IF(ISERROR(D51/D52),"- -",D51/D52)</f>
        <v>- -</v>
      </c>
      <c r="F51" s="42">
        <f>B51+D51</f>
        <v>0</v>
      </c>
      <c r="G51" s="83" t="str">
        <f>IF(ISERROR(F51/F52),"- -",F51/F52)</f>
        <v>- -</v>
      </c>
    </row>
    <row r="52" spans="1:8" ht="15" customHeight="1" thickBot="1" x14ac:dyDescent="0.25">
      <c r="A52" s="28" t="s">
        <v>17</v>
      </c>
      <c r="B52" s="3">
        <f>SUM(B48:B49)</f>
        <v>0</v>
      </c>
      <c r="C52" s="68" t="str">
        <f>IF(ISERROR(B52/B52),"- -",B52/B52)</f>
        <v>- -</v>
      </c>
      <c r="D52" s="51">
        <f>SUM(D48:D49)</f>
        <v>0</v>
      </c>
      <c r="E52" s="76" t="str">
        <f>IF(ISERROR(D52/D52),"- -",D52/D52)</f>
        <v>- -</v>
      </c>
      <c r="F52" s="48">
        <f>SUM(F48,F49)</f>
        <v>0</v>
      </c>
      <c r="G52" s="81" t="str">
        <f>IF(ISERROR(F52/F52),"- -",F52/F52)</f>
        <v>- -</v>
      </c>
    </row>
    <row r="53" spans="1:8" x14ac:dyDescent="0.2">
      <c r="A53" s="27"/>
      <c r="B53" s="27"/>
      <c r="C53" s="27"/>
      <c r="D53" s="31"/>
      <c r="E53" s="31"/>
    </row>
    <row r="54" spans="1:8" ht="12.75" customHeight="1" x14ac:dyDescent="0.2">
      <c r="A54" s="133" t="s">
        <v>55</v>
      </c>
      <c r="B54" s="134"/>
      <c r="C54" s="52"/>
      <c r="D54" s="52"/>
      <c r="E54" s="52"/>
    </row>
    <row r="55" spans="1:8" x14ac:dyDescent="0.2">
      <c r="A55" s="135"/>
      <c r="B55" s="136"/>
      <c r="C55" s="52"/>
      <c r="D55" s="52"/>
      <c r="E55" s="52"/>
    </row>
    <row r="57" spans="1:8" x14ac:dyDescent="0.2">
      <c r="A57" s="149" t="s">
        <v>58</v>
      </c>
      <c r="B57" s="150"/>
      <c r="C57" s="150"/>
      <c r="D57" s="150"/>
      <c r="E57" s="150"/>
    </row>
    <row r="58" spans="1:8" x14ac:dyDescent="0.2">
      <c r="A58" s="150"/>
      <c r="B58" s="150"/>
      <c r="C58" s="150"/>
      <c r="D58" s="150"/>
      <c r="E58" s="150"/>
    </row>
    <row r="59" spans="1:8" x14ac:dyDescent="0.2">
      <c r="A59" s="150"/>
      <c r="B59" s="150"/>
      <c r="C59" s="150"/>
      <c r="D59" s="150"/>
      <c r="E59" s="150"/>
    </row>
    <row r="60" spans="1:8" x14ac:dyDescent="0.2">
      <c r="A60" s="150"/>
      <c r="B60" s="150"/>
      <c r="C60" s="150"/>
      <c r="D60" s="150"/>
      <c r="E60" s="150"/>
    </row>
    <row r="61" spans="1:8" x14ac:dyDescent="0.2">
      <c r="A61" s="150"/>
      <c r="B61" s="150"/>
      <c r="C61" s="150"/>
      <c r="D61" s="150"/>
      <c r="E61" s="150"/>
    </row>
    <row r="62" spans="1:8" x14ac:dyDescent="0.2">
      <c r="A62" s="150"/>
      <c r="B62" s="150"/>
      <c r="C62" s="150"/>
      <c r="D62" s="150"/>
      <c r="E62" s="150"/>
    </row>
    <row r="63" spans="1:8" x14ac:dyDescent="0.2">
      <c r="A63" s="150"/>
      <c r="B63" s="150"/>
      <c r="C63" s="150"/>
      <c r="D63" s="150"/>
      <c r="E63" s="150"/>
    </row>
    <row r="64" spans="1:8" x14ac:dyDescent="0.2">
      <c r="A64" s="150"/>
      <c r="B64" s="150"/>
      <c r="C64" s="150"/>
      <c r="D64" s="150"/>
      <c r="E64" s="150"/>
    </row>
    <row r="65" spans="1:5" x14ac:dyDescent="0.2">
      <c r="A65" s="150"/>
      <c r="B65" s="150"/>
      <c r="C65" s="150"/>
      <c r="D65" s="150"/>
      <c r="E65" s="150"/>
    </row>
    <row r="66" spans="1:5" x14ac:dyDescent="0.2">
      <c r="A66" s="150"/>
      <c r="B66" s="150"/>
      <c r="C66" s="150"/>
      <c r="D66" s="150"/>
      <c r="E66" s="150"/>
    </row>
    <row r="67" spans="1:5" x14ac:dyDescent="0.2">
      <c r="A67" s="150"/>
      <c r="B67" s="150"/>
      <c r="C67" s="150"/>
      <c r="D67" s="150"/>
      <c r="E67" s="150"/>
    </row>
  </sheetData>
  <sheetProtection algorithmName="SHA-512" hashValue="6XpuTBT9koM+QFQ1jOH+yjXDOUi07W59eHV3K4JIfbBwJseaDVtDv26f81eFpQaBcGhodzdhBzPclnYTTnGK6Q==" saltValue="koG8r1A4Kunzq9H0p8TFnA==" spinCount="100000" sheet="1" formatColumns="0" formatRows="0" selectLockedCells="1"/>
  <sortState ref="A18:G30">
    <sortCondition ref="A18:A30"/>
  </sortState>
  <mergeCells count="18">
    <mergeCell ref="A57:E67"/>
    <mergeCell ref="F15:G16"/>
    <mergeCell ref="A2:G2"/>
    <mergeCell ref="A3:B3"/>
    <mergeCell ref="A7:B7"/>
    <mergeCell ref="A14:G14"/>
    <mergeCell ref="A4:B4"/>
    <mergeCell ref="A5:B5"/>
    <mergeCell ref="A6:B6"/>
    <mergeCell ref="A9:B9"/>
    <mergeCell ref="C9:G13"/>
    <mergeCell ref="C3:G7"/>
    <mergeCell ref="A8:G8"/>
    <mergeCell ref="A54:B55"/>
    <mergeCell ref="A1:G1"/>
    <mergeCell ref="A15:A17"/>
    <mergeCell ref="B15:C16"/>
    <mergeCell ref="D15:E16"/>
  </mergeCells>
  <phoneticPr fontId="4" type="noConversion"/>
  <printOptions horizontalCentered="1"/>
  <pageMargins left="0" right="0" top="0.44" bottom="0.5" header="0.36" footer="0.19"/>
  <pageSetup scale="80" orientation="portrait" r:id="rId1"/>
  <headerFooter alignWithMargins="0">
    <oddFooter>&amp;LFilename: &amp;F</oddFooter>
  </headerFooter>
  <ignoredErrors>
    <ignoredError sqref="F50:F51 C52 E52 F33:F48 E49 C49 C48:E4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indexed="10"/>
    <pageSetUpPr fitToPage="1"/>
  </sheetPr>
  <dimension ref="A1:F27"/>
  <sheetViews>
    <sheetView topLeftCell="A2" workbookViewId="0">
      <selection activeCell="F13" sqref="F13"/>
    </sheetView>
  </sheetViews>
  <sheetFormatPr defaultColWidth="9.140625" defaultRowHeight="12.75" x14ac:dyDescent="0.2"/>
  <cols>
    <col min="1" max="1" width="3.5703125" style="123" bestFit="1" customWidth="1"/>
    <col min="2" max="2" width="74.85546875" style="103" customWidth="1"/>
    <col min="3" max="3" width="13.140625" style="103" bestFit="1" customWidth="1"/>
    <col min="4" max="4" width="19.28515625" style="103" bestFit="1" customWidth="1"/>
    <col min="5" max="5" width="24.28515625" style="103" customWidth="1"/>
    <col min="6" max="6" width="27" style="103" customWidth="1"/>
    <col min="7" max="7" width="9.140625" style="103"/>
    <col min="8" max="8" width="16.7109375" style="103" bestFit="1" customWidth="1"/>
    <col min="9" max="9" width="20.7109375" style="103" bestFit="1" customWidth="1"/>
    <col min="10" max="16384" width="9.140625" style="103"/>
  </cols>
  <sheetData>
    <row r="1" spans="1:6" ht="23.25" x14ac:dyDescent="0.35">
      <c r="A1" s="178" t="s">
        <v>21</v>
      </c>
      <c r="B1" s="178"/>
      <c r="C1" s="178"/>
      <c r="D1" s="178"/>
      <c r="E1" s="178"/>
      <c r="F1" s="178"/>
    </row>
    <row r="2" spans="1:6" x14ac:dyDescent="0.2">
      <c r="A2" s="177"/>
      <c r="B2" s="177"/>
      <c r="C2" s="177"/>
      <c r="D2" s="177"/>
      <c r="E2" s="177"/>
    </row>
    <row r="3" spans="1:6" ht="52.5" customHeight="1" x14ac:dyDescent="0.2">
      <c r="A3" s="179" t="s">
        <v>31</v>
      </c>
      <c r="B3" s="180"/>
      <c r="C3" s="180"/>
      <c r="D3" s="180"/>
      <c r="E3" s="180"/>
      <c r="F3" s="180"/>
    </row>
    <row r="4" spans="1:6" ht="18.75" customHeight="1" x14ac:dyDescent="0.2">
      <c r="A4" s="104"/>
      <c r="B4" s="104"/>
      <c r="C4" s="104"/>
      <c r="D4" s="104"/>
      <c r="E4" s="104"/>
    </row>
    <row r="5" spans="1:6" s="105" customFormat="1" ht="18.75" x14ac:dyDescent="0.25">
      <c r="A5" s="175" t="s">
        <v>30</v>
      </c>
      <c r="B5" s="175"/>
      <c r="C5" s="175"/>
      <c r="D5" s="175"/>
      <c r="E5" s="175"/>
      <c r="F5" s="175"/>
    </row>
    <row r="6" spans="1:6" s="107" customFormat="1" ht="108.75" customHeight="1" thickBot="1" x14ac:dyDescent="0.25">
      <c r="A6" s="176" t="s">
        <v>61</v>
      </c>
      <c r="B6" s="176"/>
      <c r="C6" s="176"/>
      <c r="D6" s="176"/>
      <c r="E6" s="176"/>
      <c r="F6" s="106">
        <f>IFERROR('Allocations Report'!F18/'Allocations Report'!F48,0)</f>
        <v>0</v>
      </c>
    </row>
    <row r="7" spans="1:6" s="107" customFormat="1" ht="19.5" thickTop="1" x14ac:dyDescent="0.2">
      <c r="A7" s="108"/>
      <c r="B7" s="108"/>
      <c r="C7" s="108"/>
      <c r="D7" s="108"/>
      <c r="E7" s="109"/>
      <c r="F7" s="109"/>
    </row>
    <row r="8" spans="1:6" ht="18.75" x14ac:dyDescent="0.2">
      <c r="A8" s="175" t="s">
        <v>28</v>
      </c>
      <c r="B8" s="175"/>
      <c r="C8" s="175"/>
      <c r="D8" s="175"/>
      <c r="E8" s="175"/>
      <c r="F8" s="175"/>
    </row>
    <row r="9" spans="1:6" s="112" customFormat="1" ht="57.75" customHeight="1" x14ac:dyDescent="0.2">
      <c r="A9" s="172" t="s">
        <v>60</v>
      </c>
      <c r="B9" s="173"/>
      <c r="C9" s="173"/>
      <c r="D9" s="173"/>
      <c r="E9" s="110">
        <f>IF(SUM('Allocations Report'!B13*0.05)&gt;3000000,3000000,(SUM('Allocations Report'!B13*0.05)))</f>
        <v>0</v>
      </c>
      <c r="F9" s="111" t="s">
        <v>22</v>
      </c>
    </row>
    <row r="10" spans="1:6" ht="58.5" customHeight="1" thickBot="1" x14ac:dyDescent="0.25">
      <c r="A10" s="174"/>
      <c r="B10" s="174"/>
      <c r="C10" s="174"/>
      <c r="D10" s="174"/>
      <c r="E10" s="113">
        <f>'Allocations Report'!F50</f>
        <v>0</v>
      </c>
      <c r="F10" s="114" t="s">
        <v>23</v>
      </c>
    </row>
    <row r="11" spans="1:6" s="107" customFormat="1" ht="19.5" thickTop="1" x14ac:dyDescent="0.2">
      <c r="A11" s="115"/>
      <c r="B11" s="115"/>
      <c r="C11" s="115"/>
      <c r="D11" s="115"/>
      <c r="E11" s="116"/>
      <c r="F11" s="116"/>
    </row>
    <row r="12" spans="1:6" ht="18.75" x14ac:dyDescent="0.2">
      <c r="A12" s="175" t="s">
        <v>29</v>
      </c>
      <c r="B12" s="175"/>
      <c r="C12" s="175"/>
      <c r="D12" s="175"/>
      <c r="E12" s="175"/>
      <c r="F12" s="175"/>
    </row>
    <row r="13" spans="1:6" ht="88.5" customHeight="1" thickBot="1" x14ac:dyDescent="0.25">
      <c r="A13" s="176" t="s">
        <v>59</v>
      </c>
      <c r="B13" s="176"/>
      <c r="C13" s="176"/>
      <c r="D13" s="176"/>
      <c r="E13" s="176"/>
      <c r="F13" s="117">
        <f>IFERROR('Allocations Report'!F51/'Allocations Report'!B13,0)</f>
        <v>0</v>
      </c>
    </row>
    <row r="14" spans="1:6" ht="13.5" thickTop="1" x14ac:dyDescent="0.2">
      <c r="A14" s="118"/>
      <c r="B14" s="119"/>
      <c r="C14" s="120"/>
      <c r="D14" s="120"/>
      <c r="E14" s="120"/>
      <c r="F14" s="120"/>
    </row>
    <row r="15" spans="1:6" ht="31.5" customHeight="1" x14ac:dyDescent="0.2">
      <c r="A15" s="118"/>
      <c r="B15" s="119"/>
      <c r="C15" s="120"/>
      <c r="D15" s="120"/>
      <c r="E15" s="120"/>
      <c r="F15" s="120"/>
    </row>
    <row r="16" spans="1:6" x14ac:dyDescent="0.2">
      <c r="A16" s="118"/>
      <c r="B16" s="119"/>
      <c r="C16" s="120"/>
      <c r="D16" s="120"/>
      <c r="E16" s="120"/>
      <c r="F16" s="120"/>
    </row>
    <row r="17" spans="1:6" ht="12.75" customHeight="1" x14ac:dyDescent="0.2">
      <c r="A17" s="118"/>
      <c r="B17" s="120"/>
      <c r="C17" s="120"/>
      <c r="D17" s="120"/>
      <c r="E17" s="120"/>
      <c r="F17" s="120"/>
    </row>
    <row r="18" spans="1:6" x14ac:dyDescent="0.2">
      <c r="A18" s="121"/>
      <c r="B18" s="120"/>
      <c r="C18" s="120"/>
      <c r="D18" s="120"/>
      <c r="E18" s="120"/>
      <c r="F18" s="120"/>
    </row>
    <row r="19" spans="1:6" x14ac:dyDescent="0.2">
      <c r="A19" s="122"/>
      <c r="B19" s="112"/>
      <c r="C19" s="112"/>
      <c r="D19" s="112"/>
      <c r="E19" s="112"/>
      <c r="F19" s="112"/>
    </row>
    <row r="20" spans="1:6" x14ac:dyDescent="0.2">
      <c r="A20" s="122"/>
      <c r="B20" s="120"/>
      <c r="C20" s="120"/>
      <c r="D20" s="120"/>
      <c r="E20" s="120"/>
      <c r="F20" s="120"/>
    </row>
    <row r="21" spans="1:6" x14ac:dyDescent="0.2">
      <c r="A21" s="122"/>
      <c r="B21" s="120"/>
      <c r="C21" s="120"/>
      <c r="D21" s="120"/>
      <c r="E21" s="120"/>
      <c r="F21" s="120"/>
    </row>
    <row r="22" spans="1:6" s="112" customFormat="1" x14ac:dyDescent="0.2">
      <c r="A22" s="122"/>
      <c r="B22" s="120"/>
      <c r="C22" s="120"/>
      <c r="D22" s="120"/>
      <c r="E22" s="120"/>
      <c r="F22" s="120"/>
    </row>
    <row r="23" spans="1:6" s="112" customFormat="1" x14ac:dyDescent="0.2">
      <c r="A23" s="122"/>
      <c r="B23" s="120"/>
      <c r="C23" s="120"/>
      <c r="D23" s="120"/>
      <c r="E23" s="120"/>
      <c r="F23" s="120"/>
    </row>
    <row r="24" spans="1:6" s="112" customFormat="1" x14ac:dyDescent="0.2">
      <c r="A24" s="122"/>
      <c r="B24" s="120"/>
      <c r="C24" s="120"/>
      <c r="D24" s="120"/>
      <c r="E24" s="120"/>
      <c r="F24" s="120"/>
    </row>
    <row r="25" spans="1:6" s="112" customFormat="1" x14ac:dyDescent="0.2">
      <c r="A25" s="123"/>
      <c r="B25" s="103"/>
      <c r="C25" s="103"/>
      <c r="D25" s="103"/>
      <c r="E25" s="103"/>
      <c r="F25" s="103"/>
    </row>
    <row r="26" spans="1:6" s="112" customFormat="1" x14ac:dyDescent="0.2">
      <c r="A26" s="123"/>
      <c r="B26" s="103"/>
      <c r="C26" s="103"/>
      <c r="D26" s="103"/>
      <c r="E26" s="103"/>
      <c r="F26" s="103"/>
    </row>
    <row r="27" spans="1:6" s="112" customFormat="1" x14ac:dyDescent="0.2">
      <c r="A27" s="123"/>
      <c r="B27" s="103"/>
      <c r="C27" s="103"/>
      <c r="D27" s="103"/>
      <c r="E27" s="103"/>
      <c r="F27" s="103"/>
    </row>
  </sheetData>
  <sheetProtection algorithmName="SHA-512" hashValue="0SaTCN1pOqRsUwqzW23asUM4SdwAU1tYstFqKeyTrsHk+W6swOFlNSVT5IgMyVxiYflcXJ0QlbyYgIpB6TSWMw==" saltValue="uw1O7aBHfTiJ/KUjooy6XQ==" spinCount="100000" sheet="1" objects="1" scenarios="1"/>
  <mergeCells count="9">
    <mergeCell ref="A9:D10"/>
    <mergeCell ref="A12:F12"/>
    <mergeCell ref="A13:E13"/>
    <mergeCell ref="A2:E2"/>
    <mergeCell ref="A1:F1"/>
    <mergeCell ref="A3:F3"/>
    <mergeCell ref="A5:F5"/>
    <mergeCell ref="A6:E6"/>
    <mergeCell ref="A8:F8"/>
  </mergeCells>
  <phoneticPr fontId="4" type="noConversion"/>
  <pageMargins left="0.5" right="0.5" top="1" bottom="1" header="0.5" footer="0.5"/>
  <pageSetup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Allocations Report</vt:lpstr>
      <vt:lpstr>Legislative Requirements</vt:lpstr>
      <vt:lpstr>'Allocations Report'!Print_Area</vt:lpstr>
    </vt:vector>
  </TitlesOfParts>
  <Company>Hrsa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K. Wieland</dc:creator>
  <cp:lastModifiedBy>Anthony Jordan</cp:lastModifiedBy>
  <cp:lastPrinted>2017-02-27T21:41:59Z</cp:lastPrinted>
  <dcterms:created xsi:type="dcterms:W3CDTF">2007-05-15T13:53:53Z</dcterms:created>
  <dcterms:modified xsi:type="dcterms:W3CDTF">2017-07-24T21:00:21Z</dcterms:modified>
</cp:coreProperties>
</file>