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G:\SHARE\__ESG\Lime Mfg\RTR\Proposal\ICR\"/>
    </mc:Choice>
  </mc:AlternateContent>
  <xr:revisionPtr revIDLastSave="0" documentId="8_{76BF7F5F-EC0C-409A-B59A-295BA5F1FA04}" xr6:coauthVersionLast="36" xr6:coauthVersionMax="36" xr10:uidLastSave="{00000000-0000-0000-0000-000000000000}"/>
  <bookViews>
    <workbookView xWindow="0" yWindow="0" windowWidth="19200" windowHeight="10785" activeTab="1" xr2:uid="{00000000-000D-0000-FFFF-FFFF00000000}"/>
  </bookViews>
  <sheets>
    <sheet name="INSTRUCTIONS" sheetId="7" r:id="rId1"/>
    <sheet name="Part 1" sheetId="10" r:id="rId2"/>
    <sheet name="Part 2 " sheetId="11" r:id="rId3"/>
    <sheet name="Notes" sheetId="4" r:id="rId4"/>
  </sheets>
  <definedNames>
    <definedName name="FRTable" localSheetId="1">'Part 1'!#REF!</definedName>
    <definedName name="FRTable" localSheetId="2">#REF!</definedName>
    <definedName name="FRTable">#REF!</definedName>
    <definedName name="_xlnm.Print_Area" localSheetId="0">INSTRUCTIONS!$A$1:$C$24</definedName>
    <definedName name="_xlnm.Print_Area" localSheetId="3">Notes!$A$1:$A$16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78" i="11" l="1"/>
  <c r="A90" i="11" l="1"/>
  <c r="C87" i="11"/>
  <c r="A87" i="11"/>
  <c r="B78" i="11"/>
  <c r="F78" i="11" s="1"/>
  <c r="C72" i="11"/>
  <c r="B80" i="11" s="1"/>
  <c r="F80" i="11" s="1"/>
  <c r="B72" i="11"/>
  <c r="B79" i="11" s="1"/>
  <c r="C65" i="11"/>
  <c r="B65" i="11"/>
  <c r="C64" i="11"/>
  <c r="B64" i="11"/>
  <c r="C63" i="11"/>
  <c r="B63" i="11"/>
  <c r="B57" i="11"/>
  <c r="G105" i="10"/>
  <c r="G104" i="10"/>
  <c r="G103" i="10"/>
  <c r="G102" i="10"/>
  <c r="G101" i="10"/>
  <c r="C66" i="11" l="1"/>
  <c r="B66" i="11"/>
  <c r="F79" i="11"/>
  <c r="A82" i="11"/>
</calcChain>
</file>

<file path=xl/sharedStrings.xml><?xml version="1.0" encoding="utf-8"?>
<sst xmlns="http://schemas.openxmlformats.org/spreadsheetml/2006/main" count="292" uniqueCount="253">
  <si>
    <t>Type of Request</t>
  </si>
  <si>
    <t>Type of Review Requested</t>
  </si>
  <si>
    <t>Regular</t>
  </si>
  <si>
    <t>Emergency</t>
  </si>
  <si>
    <t>Six Months from approval date (Maximum for Emergency reviews)</t>
  </si>
  <si>
    <t>Requested expiration date</t>
  </si>
  <si>
    <t>Three years from approval date</t>
  </si>
  <si>
    <t>Other (Explain)</t>
  </si>
  <si>
    <t>If Emergency, please provide justification:</t>
  </si>
  <si>
    <t>Abstract</t>
  </si>
  <si>
    <t>Authorizing Statute(s)</t>
  </si>
  <si>
    <t>Chemical Safety Information, Site Security and Fuels Regulatory Relief Act</t>
  </si>
  <si>
    <t>Atomic Energy Act (AEA)</t>
  </si>
  <si>
    <t>Clean Air Act (CAA)</t>
  </si>
  <si>
    <t>Clean Water Act (CWA) (original title: Federal Water Pollution Control Amendments of 1972)</t>
  </si>
  <si>
    <t>Comprehensive Environmental Response, Compensation and Liability Act (CERCLA, or Superfund)</t>
  </si>
  <si>
    <t>Emergency Planning and Community Right-to-Know Act (EPCRA)</t>
  </si>
  <si>
    <t>Endangered Species Act (ESA)</t>
  </si>
  <si>
    <t>Energy Independence and Security Act (EISA)</t>
  </si>
  <si>
    <t>Energy Policy Act</t>
  </si>
  <si>
    <t>EO 12898: Federal Actions to Address Environmental Justice in Minority Populations and Low-Income Populations</t>
  </si>
  <si>
    <t>EO 13045: Protection of Children From Environmental Health Risks and Safety Risks</t>
  </si>
  <si>
    <t>EO 13211: Actions Concerning Regulations That Significantly Affect Energy Supply, Distribution, or Use</t>
  </si>
  <si>
    <t>Federal Food, Drug, and Cosmetic Act (FFDCA)</t>
  </si>
  <si>
    <t>Federal Insecticide, Fungicide, and Rodenticide Act (FIFRA)</t>
  </si>
  <si>
    <t>Marine Protection, Research, and Sanctuaries Act (MPRSA, also known as the Ocean Dumping Act)</t>
  </si>
  <si>
    <t>National Environmental Policy Act (NEPA)</t>
  </si>
  <si>
    <t>National Technology Transfer and Advancement Act (NTTAA)</t>
  </si>
  <si>
    <t>Noise Control Act</t>
  </si>
  <si>
    <t>Nuclear Waste Policy Act (NWPA)</t>
  </si>
  <si>
    <t>Occupational Safety and Health (OSHA)</t>
  </si>
  <si>
    <t>Oil Pollution Act (OPA)</t>
  </si>
  <si>
    <t>Pollution Prevention Act (PPA)</t>
  </si>
  <si>
    <t>Resource Conservation and Recovery Act (RCRA)</t>
  </si>
  <si>
    <t>Safe Drinking Water Act (SDWA)</t>
  </si>
  <si>
    <t>Shore Protection Act (SPA)</t>
  </si>
  <si>
    <t>Toxic Substances Control Act (TSCA)</t>
  </si>
  <si>
    <t>EPA Office</t>
  </si>
  <si>
    <t>OEI</t>
  </si>
  <si>
    <t>OECA</t>
  </si>
  <si>
    <t>OGC</t>
  </si>
  <si>
    <t>AdmO</t>
  </si>
  <si>
    <t>OW</t>
  </si>
  <si>
    <t>OCSPP</t>
  </si>
  <si>
    <t>OAR</t>
  </si>
  <si>
    <t>ORD</t>
  </si>
  <si>
    <t>OARM</t>
  </si>
  <si>
    <t>OSWER</t>
  </si>
  <si>
    <t>Region 1</t>
  </si>
  <si>
    <t>Region 2</t>
  </si>
  <si>
    <t>Region 3</t>
  </si>
  <si>
    <t>Region 4</t>
  </si>
  <si>
    <t>Region 5</t>
  </si>
  <si>
    <t>Region 6</t>
  </si>
  <si>
    <t>Region 7</t>
  </si>
  <si>
    <t>Region 8</t>
  </si>
  <si>
    <t>Region 9</t>
  </si>
  <si>
    <t>Region 10</t>
  </si>
  <si>
    <t>New Collection (Request for New OMB Control Number)</t>
  </si>
  <si>
    <t>If Other, please specify date or # of months from approval date:</t>
  </si>
  <si>
    <t>Does this ICR contain surveys, censuses, or employ statistical methods?</t>
  </si>
  <si>
    <t>Is this ICR related to the Affordable Care Act [PPACA, P.L. 111-148 &amp; 111-152]?</t>
  </si>
  <si>
    <t>Is this ICR related to the Dodd-Frank Act [Dodd-Frank Wall Street Reform and Consumer Protection Act, P.L. 111-203]?</t>
  </si>
  <si>
    <t>Is this ICR related to the American Recovery and Reinvestment Act of 2009 (ARRA)?</t>
  </si>
  <si>
    <t>Yes/No</t>
  </si>
  <si>
    <t>No</t>
  </si>
  <si>
    <t>Yes</t>
  </si>
  <si>
    <t>Agency Contact</t>
  </si>
  <si>
    <t>RIN</t>
  </si>
  <si>
    <t>Stage of Rulemaking(check one):</t>
  </si>
  <si>
    <t>Proposed Rule</t>
  </si>
  <si>
    <t>Interim Final or Final Rule</t>
  </si>
  <si>
    <t>Not associated with rulemaking</t>
  </si>
  <si>
    <t>Rulemaking</t>
  </si>
  <si>
    <t>Legal Statutes</t>
  </si>
  <si>
    <t>Did the Agency receive public comments on this ICR?</t>
  </si>
  <si>
    <t>FR</t>
  </si>
  <si>
    <t>Page Number</t>
  </si>
  <si>
    <t>IC Title:</t>
  </si>
  <si>
    <t>Obligation to Respond:</t>
  </si>
  <si>
    <t>Mandatory</t>
  </si>
  <si>
    <t>Required to Retain or Obtain Benefits</t>
  </si>
  <si>
    <t>Voluntary</t>
  </si>
  <si>
    <t>Title</t>
  </si>
  <si>
    <t>CFR</t>
  </si>
  <si>
    <t>Part</t>
  </si>
  <si>
    <t>CFR Citation(s)</t>
  </si>
  <si>
    <t xml:space="preserve">Document Type </t>
  </si>
  <si>
    <t xml:space="preserve">Form Name </t>
  </si>
  <si>
    <t xml:space="preserve">Available Electronically? </t>
  </si>
  <si>
    <t xml:space="preserve">Can Be Submitted Electronically? </t>
  </si>
  <si>
    <t>Electronic Capability</t>
  </si>
  <si>
    <t>Line of Business</t>
  </si>
  <si>
    <t>Environmental Management - Environmental Monitoring and Forecasting</t>
  </si>
  <si>
    <t>Environmental Management - Environmental Remediation</t>
  </si>
  <si>
    <t>Environmental Management - Pollution Prevention and Control</t>
  </si>
  <si>
    <t>FR Citation:</t>
  </si>
  <si>
    <t xml:space="preserve">Privacy Act System of Records </t>
  </si>
  <si>
    <t xml:space="preserve">Title:   </t>
  </si>
  <si>
    <t xml:space="preserve">Affected Public: </t>
  </si>
  <si>
    <t>Percentage of Respondents Reporting Electronically: (%)</t>
  </si>
  <si>
    <t>Annual Cost to Federal Government: $</t>
  </si>
  <si>
    <t>If more than 10 citations, please record them in the "Notes" tab</t>
  </si>
  <si>
    <t>Individuals or Households</t>
  </si>
  <si>
    <t>Private Sector</t>
  </si>
  <si>
    <t>State, Local or Tribal Governments</t>
  </si>
  <si>
    <t>Federal Government</t>
  </si>
  <si>
    <t>Number of Responses per Respondent (per year):</t>
  </si>
  <si>
    <t>Total Annual Responses:</t>
  </si>
  <si>
    <t xml:space="preserve">Hours Per Response </t>
  </si>
  <si>
    <t>Reporting</t>
  </si>
  <si>
    <t>Recordkeeping</t>
  </si>
  <si>
    <t>Third-Party Disclosure</t>
  </si>
  <si>
    <t>Annual Burden</t>
  </si>
  <si>
    <t xml:space="preserve">Annual Time Burden (Hours) </t>
  </si>
  <si>
    <t xml:space="preserve">Previously Approved </t>
  </si>
  <si>
    <t xml:space="preserve">Annual Time Burden (Hour) </t>
  </si>
  <si>
    <t>Annual Cost Burden (Dollars)</t>
  </si>
  <si>
    <t>Annual Number of Responses</t>
  </si>
  <si>
    <t>TOTAL</t>
  </si>
  <si>
    <t>Frequency of Reporting:</t>
  </si>
  <si>
    <t>Daily</t>
  </si>
  <si>
    <t xml:space="preserve">Decade </t>
  </si>
  <si>
    <t>Hourly</t>
  </si>
  <si>
    <t xml:space="preserve">Monthly </t>
  </si>
  <si>
    <t>On occasion</t>
  </si>
  <si>
    <t xml:space="preserve">Once </t>
  </si>
  <si>
    <t>Quarterly</t>
  </si>
  <si>
    <t xml:space="preserve">Semi-annually </t>
  </si>
  <si>
    <t>Weekly</t>
  </si>
  <si>
    <t xml:space="preserve">Annually </t>
  </si>
  <si>
    <t>Biennially</t>
  </si>
  <si>
    <t>Frequency of Reporting</t>
  </si>
  <si>
    <t>Part 2 - Details of a specific Information Collection (IC)</t>
  </si>
  <si>
    <t>Add any notes or information that could not be entered on previous worksheets:</t>
  </si>
  <si>
    <t>Basic Information about your ICR</t>
  </si>
  <si>
    <t>Requested expiration date:</t>
  </si>
  <si>
    <t>Type of Review Requested:</t>
  </si>
  <si>
    <t>Type of Information Collection:</t>
  </si>
  <si>
    <t>Title of ICR:</t>
  </si>
  <si>
    <t>Name:</t>
  </si>
  <si>
    <t>Email:</t>
  </si>
  <si>
    <t>Phone:</t>
  </si>
  <si>
    <t>Abstract:</t>
  </si>
  <si>
    <t>Authorizing Statute(s):</t>
  </si>
  <si>
    <t>Stage of Rulemaking:</t>
  </si>
  <si>
    <t>Volume</t>
  </si>
  <si>
    <t>60-Day Notice:</t>
  </si>
  <si>
    <t>END OF PART 1. PLEASE PROCEED TO FILL OUT DETAILS OF BURDEN ON THE PART 2 WORKSHEET(S)</t>
  </si>
  <si>
    <t>Publication Date</t>
  </si>
  <si>
    <t>If more than one statute applies, or the statute is not on list, enter name and legal citation: (otherwise leave blank)</t>
  </si>
  <si>
    <t>Must enter at least one CFR citation, unless your collection does not have basis in a regulation.</t>
  </si>
  <si>
    <t>Information Collection Instruments (e.g. Reporting Forms, Surveys, Focus Group Scripts)</t>
  </si>
  <si>
    <t>Form Number</t>
  </si>
  <si>
    <t>Form &amp; Instruction</t>
  </si>
  <si>
    <t>Form</t>
  </si>
  <si>
    <t>Instruction</t>
  </si>
  <si>
    <t>Other (e.g. Survey)</t>
  </si>
  <si>
    <t>URL</t>
  </si>
  <si>
    <t>Printable Only</t>
  </si>
  <si>
    <t>Paper Only</t>
  </si>
  <si>
    <t>Fill Out, File &amp; Sign electronically</t>
  </si>
  <si>
    <t>Fill Out &amp; File electronically</t>
  </si>
  <si>
    <t>Fill Out electronically &amp; Print</t>
  </si>
  <si>
    <t>Federal Enterprise Architecture Line of Business</t>
  </si>
  <si>
    <t>Natural Resources - Water Resources Management</t>
  </si>
  <si>
    <t>Natural Resources - Conservation, Marine &amp; Land Management</t>
  </si>
  <si>
    <t>Natural Resources - Recreational Resource Management and Tourism</t>
  </si>
  <si>
    <t>Natural Resources - Agricultural Innovation and Services</t>
  </si>
  <si>
    <t>Health - Illness Prevention</t>
  </si>
  <si>
    <t>Health - Immunization Management</t>
  </si>
  <si>
    <t>Health - Public Health Monitoring</t>
  </si>
  <si>
    <t>Health - Health Care Services</t>
  </si>
  <si>
    <t>Health - Consumer Health &amp; Safety</t>
  </si>
  <si>
    <t>Fill out ONLY if the information collected will be housed in a system subject to the Privacy Act. (rare)</t>
  </si>
  <si>
    <t>If more than 5 instruments, please record them in the "Notes" tab.</t>
  </si>
  <si>
    <t>Burden Worksheet</t>
  </si>
  <si>
    <t>(select as many as applicable)</t>
  </si>
  <si>
    <t>Total Number of Respondents:</t>
  </si>
  <si>
    <t>Number of these which are small entities:</t>
  </si>
  <si>
    <t>Respondents</t>
  </si>
  <si>
    <t>Responses</t>
  </si>
  <si>
    <t>Burden Calculations</t>
  </si>
  <si>
    <t>Cost Per Response ($)</t>
  </si>
  <si>
    <t>Burden per Response</t>
  </si>
  <si>
    <t>Enter "Previously Approved" from last approval from RegInfo.gov. Then attribute the difference in burden by category if other than change in estimates.</t>
  </si>
  <si>
    <t>Burden Summary and Reason for Change in Burden</t>
  </si>
  <si>
    <t>Total Requested (from above)</t>
  </si>
  <si>
    <t>Change due to:</t>
  </si>
  <si>
    <t xml:space="preserve">New Statute </t>
  </si>
  <si>
    <t>Agency Actions (New Rules, etc.)</t>
  </si>
  <si>
    <t xml:space="preserve">Potential Violation of the PRA </t>
  </si>
  <si>
    <t>Revised Estimates</t>
  </si>
  <si>
    <t>END OF THIS PART 2 IC. IF YOUR ICR REQUIRES MORE THAN ONE PART 2 IC, PLEASE MAKE A COPY OF THIS WORKSHEET WITHIN THE WORKBOOK.</t>
  </si>
  <si>
    <t>EPA ICR Number</t>
  </si>
  <si>
    <t>OMB Control Number</t>
  </si>
  <si>
    <r>
      <t xml:space="preserve">Revision (e.g. Rules, Renewal </t>
    </r>
    <r>
      <rPr>
        <i/>
        <sz val="11"/>
        <color theme="1"/>
        <rFont val="Calibri"/>
        <family val="2"/>
        <scheme val="minor"/>
      </rPr>
      <t>with</t>
    </r>
    <r>
      <rPr>
        <sz val="11"/>
        <color theme="1"/>
        <rFont val="Calibri"/>
        <family val="2"/>
        <scheme val="minor"/>
      </rPr>
      <t xml:space="preserve"> Program Change)</t>
    </r>
  </si>
  <si>
    <r>
      <t xml:space="preserve">Extension (e.g. Renewal </t>
    </r>
    <r>
      <rPr>
        <i/>
        <sz val="11"/>
        <color theme="1"/>
        <rFont val="Calibri"/>
        <family val="2"/>
        <scheme val="minor"/>
      </rPr>
      <t xml:space="preserve">without </t>
    </r>
    <r>
      <rPr>
        <sz val="11"/>
        <color theme="1"/>
        <rFont val="Calibri"/>
        <family val="2"/>
        <scheme val="minor"/>
      </rPr>
      <t>Progam Change)</t>
    </r>
  </si>
  <si>
    <t>Reinstatement of Previously Discontinued ICR</t>
  </si>
  <si>
    <t>FR Citation</t>
  </si>
  <si>
    <t>Federal Register Notices &amp; Public Comments</t>
  </si>
  <si>
    <t>Burden Reduction</t>
  </si>
  <si>
    <t>Cutting Redundancy</t>
  </si>
  <si>
    <t>Using Information Technology</t>
  </si>
  <si>
    <t>Changing Regulations</t>
  </si>
  <si>
    <t>Changing Forms</t>
  </si>
  <si>
    <t>Miscellaneous Actions</t>
  </si>
  <si>
    <t>Burden Increase</t>
  </si>
  <si>
    <t>IC Status:</t>
  </si>
  <si>
    <t>IC Status</t>
  </si>
  <si>
    <t>New IC</t>
  </si>
  <si>
    <t>Modify Existing IC</t>
  </si>
  <si>
    <t>Delete Existing IC</t>
  </si>
  <si>
    <t>Step-by-Step Instructions:</t>
  </si>
  <si>
    <t>Fill out the Part 2 IC form with information from your Supporting Statement. You may also reference RegInfo.gov to copy over information that will not be changing from your previous approved ICR.</t>
  </si>
  <si>
    <t>If renewing or revising an existing ICR, enter the currently approved total number of responses, burden and non-labor cost from RegInfo.gov into cells G78-G80. The rest of the “Burden Worksheet” section should be taken from your new supporting statement.</t>
  </si>
  <si>
    <t>Supporting Statement A (and B, if required)</t>
  </si>
  <si>
    <t>Draft (unsigned) 2nd Federal Register Notice</t>
  </si>
  <si>
    <t>**Please fill out the workbook using information from your completed ICR Supporting Statement.**</t>
  </si>
  <si>
    <t>This Excel workbook is intended to replace many of the functionalities of the previous system (ICRAS) used to send Information Collection Requests (ICRs) to reviewers in the Office of Environmental Information, and mimics the online forms that must accompany ICR submissions to OMB.</t>
  </si>
  <si>
    <t>http://www.reginfo.gov/public/do/PRASearch</t>
  </si>
  <si>
    <t xml:space="preserve">Annual Non-Labor Cost ($) </t>
  </si>
  <si>
    <t>Enter burden and costs in "Annual" section below. Burden per response will be auto-calculated.</t>
  </si>
  <si>
    <t>List individually any instruments used in this collection, and attach a copy of them (clearly titled) with your submission.</t>
  </si>
  <si>
    <t>Only fill out WHITE cells. Instructions will pop up when cell is selected.</t>
  </si>
  <si>
    <t xml:space="preserve">All reporting forms &amp; instruments that you listed in Part 2 </t>
  </si>
  <si>
    <t>Any Miscellaneous Supporting Documents (such as separate appendices)</t>
  </si>
  <si>
    <t>Instructions for using this ICR Submission Workbook</t>
  </si>
  <si>
    <t xml:space="preserve">Office: </t>
  </si>
  <si>
    <t>Complete Part 1. This form gathers basic information about your ICR.</t>
  </si>
  <si>
    <t>Consult RegInfo.gov to see how many ICs were used previously (if renewing or revising an ICR). Create as many copies of the blank Part 2 worksheet as needed before starting. (To do this, right-click on the “Part 2” tab, select “Move or Copy”, then check the “Create a copy” box before hitting “OK”.)</t>
  </si>
  <si>
    <t>Use the “Notes” tab to capture any relevant information that could not be included on the Part 1 &amp; 2 forms, or which would be useful to the OEI Desk Officers reviewing your package.</t>
  </si>
  <si>
    <t>Save this workbook with a new filename reflecting the following format: “2060.07 Forms.xlsx” (e.g. for ICR #2060.07)</t>
  </si>
  <si>
    <t>Email this completed workbook to your OEI Desk Officer along with all other supporting documents CLEARLY LABELED, such as:</t>
  </si>
  <si>
    <t>A copy of the Final Rule document (only for Final Rule ICRs being submitted to OMB in advance of rule publication)</t>
  </si>
  <si>
    <t>If you are renewing or revising an existing approved ICR, go use the search function at the RegInfo.gov Internet suite to find the record of your previous ICR submission. Sort results by “Current Expiration Date” to ensure that you pull up the most recent version of your ICR.</t>
  </si>
  <si>
    <t xml:space="preserve">Complete Part 2. This form requests specific details about the scope and burden of the information that you will be collecting. Be aware that your ICR may be made up of several separate Information Collections (ICs). At minimum, the burden on different categories of respondents (i.e. Private sector, Individuals, State/Local/Tribal governments) should be treated as individual ICs.  If you need to record multiple ICs, create a new Part 2 tab for each one.  This can be done by right clicking the Part 2 tab and selecting "Move or Copy" and then selecting the "Copy" checkbox near the bottom of the window before hitting "Okay."  </t>
  </si>
  <si>
    <t>An Action Information Sheet</t>
  </si>
  <si>
    <t xml:space="preserve">Does this ICR request any personally identifiable information (see OMB Circular No. A-130 for an explanation of this term)? </t>
  </si>
  <si>
    <t xml:space="preserve">Does this ICR include a form that requires a Privacy Act Statement (see 5 U.S.C. §552a(e)(3))? </t>
  </si>
  <si>
    <t>EO 13771 Designation</t>
  </si>
  <si>
    <t xml:space="preserve">Is this ICR an EO 13771 deregulatory action (as defined by M-17-21)? </t>
  </si>
  <si>
    <t>Revision (e.g. Rules, Renewal with Program Change)</t>
  </si>
  <si>
    <t>Private sector - semiannual and annual reporting</t>
  </si>
  <si>
    <t xml:space="preserve">NESHAP for Lime Manufacturing (40 CFR Part 63, Subpart AAAAA) (Renewal) </t>
  </si>
  <si>
    <t>2060-0544</t>
  </si>
  <si>
    <t>Jim Eddinger</t>
  </si>
  <si>
    <t>919-541-5426</t>
  </si>
  <si>
    <t>Eddinger.Jim@epa.gov</t>
  </si>
  <si>
    <t>The affected entities are subject to the General Provisions of the NESHAP at 40 CFR part 63, subpart A, and any changes, or additions to the Provisions specified at 40 CFR part 63, subpart AAAAA. Owners or operators of the affected facilities must submit initial notification, performance tests, and periodic reports and results. Owners or operators are also required to maintain records of the occurrence and duration of any startup, shutdown, or malfunction in the operation of an affected facility, or any period during which the monitoring system is inoperative. Reports, at a minimum, are required semiannually.</t>
  </si>
  <si>
    <t>2060-AT08</t>
  </si>
  <si>
    <t>63 subpart AAAAA</t>
  </si>
  <si>
    <t>There is an adjustment decrease in the "overall number or responses" due to a revision to the estimated number of sources subject to these regulations (i.e., -84) and the proposed removal of the SSM requirements (i.e., -3).
There is an adjustment decrease in the "annual time burden" due to a revision to the estimated number of sources subject to these regulations (i.e., -6,581) and the proposed removal of the SSM requirements (i.e., -31).
There is an adjustment increase in the "annual cost burden" due to a revision to the estimated number of respondents subject to performance tests and bag leak detector requirements (i.e., 9,440) and the addition of work practice requirements during SSM (i.e., 3,560).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</si>
</sst>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lt;=9999999]###\-####;\(###\)\ ###\-####"/>
    <numFmt numFmtId="165" formatCode="_(&quot;$&quot;* #,##0_);_(&quot;$&quot;* \(#,##0\);_(&quot;$&quot;* &quot;-&quot;??_);_(@_)"/>
    <numFmt numFmtId="166" formatCode="0.0000000000"/>
  </numFmts>
  <fonts count="10" x14ac:knownFonts="1">
    <font>
      <sz val="11"/>
      <color theme="1"/>
      <name val="Calibri"/>
      <family val="2"/>
      <scheme val="minor"/>
    </font>
    <font>
      <b/>
      <sz val="11"/>
      <color theme="1"/>
      <name val="Calibri"/>
      <family val="2"/>
      <scheme val="minor"/>
    </font>
    <font>
      <u/>
      <sz val="11"/>
      <color theme="1"/>
      <name val="Calibri"/>
      <family val="2"/>
      <scheme val="minor"/>
    </font>
    <font>
      <i/>
      <sz val="11"/>
      <color theme="1"/>
      <name val="Calibri"/>
      <family val="2"/>
      <scheme val="minor"/>
    </font>
    <font>
      <sz val="11"/>
      <color theme="1"/>
      <name val="Calibri"/>
      <family val="2"/>
      <scheme val="minor"/>
    </font>
    <font>
      <sz val="8"/>
      <color rgb="FF000000"/>
      <name val="Segoe UI"/>
      <family val="2"/>
    </font>
    <font>
      <b/>
      <u/>
      <sz val="11"/>
      <color theme="1"/>
      <name val="Calibri"/>
      <family val="2"/>
      <scheme val="minor"/>
    </font>
    <font>
      <b/>
      <i/>
      <sz val="11"/>
      <color theme="1"/>
      <name val="Calibri"/>
      <family val="2"/>
      <scheme val="minor"/>
    </font>
    <font>
      <u/>
      <sz val="11"/>
      <color theme="10"/>
      <name val="Calibri"/>
      <family val="2"/>
      <scheme val="minor"/>
    </font>
    <font>
      <sz val="11"/>
      <color rgb="FFC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4" fontId="4" fillId="0" borderId="0" applyFont="0" applyFill="0" applyBorder="0" applyAlignment="0" applyProtection="0"/>
    <xf numFmtId="0" fontId="8" fillId="0" borderId="0" applyNumberFormat="0" applyFill="0" applyBorder="0" applyAlignment="0" applyProtection="0"/>
  </cellStyleXfs>
  <cellXfs count="134">
    <xf numFmtId="0" fontId="0" fillId="0" borderId="0" xfId="0"/>
    <xf numFmtId="0" fontId="1" fillId="0" borderId="0" xfId="0" applyFont="1"/>
    <xf numFmtId="0" fontId="0" fillId="0" borderId="0" xfId="0" applyFont="1"/>
    <xf numFmtId="0" fontId="0" fillId="2" borderId="0" xfId="0" applyFill="1"/>
    <xf numFmtId="0" fontId="0" fillId="4" borderId="0" xfId="0" applyFill="1"/>
    <xf numFmtId="0" fontId="0" fillId="4" borderId="1" xfId="0" applyFill="1" applyBorder="1" applyAlignment="1">
      <alignment wrapText="1"/>
    </xf>
    <xf numFmtId="0" fontId="0" fillId="4" borderId="4" xfId="0" applyFill="1" applyBorder="1"/>
    <xf numFmtId="0" fontId="0" fillId="4" borderId="6" xfId="0" applyFill="1" applyBorder="1"/>
    <xf numFmtId="0" fontId="0" fillId="4" borderId="1" xfId="0" applyFill="1" applyBorder="1"/>
    <xf numFmtId="0" fontId="2" fillId="5" borderId="0" xfId="0" applyFont="1" applyFill="1"/>
    <xf numFmtId="0" fontId="0" fillId="4" borderId="4" xfId="0" applyFill="1" applyBorder="1" applyAlignment="1">
      <alignment wrapText="1"/>
    </xf>
    <xf numFmtId="0" fontId="0" fillId="4" borderId="1" xfId="0" applyFill="1" applyBorder="1" applyAlignment="1">
      <alignment vertical="top"/>
    </xf>
    <xf numFmtId="0" fontId="3" fillId="4" borderId="1" xfId="0" applyFont="1" applyFill="1" applyBorder="1" applyAlignment="1">
      <alignment wrapText="1"/>
    </xf>
    <xf numFmtId="0" fontId="0" fillId="2" borderId="0" xfId="0" applyFont="1" applyFill="1"/>
    <xf numFmtId="0" fontId="0" fillId="4" borderId="1" xfId="0" applyFont="1" applyFill="1" applyBorder="1"/>
    <xf numFmtId="0" fontId="0" fillId="4" borderId="10" xfId="0" applyNumberFormat="1" applyFill="1" applyBorder="1"/>
    <xf numFmtId="0" fontId="1" fillId="2" borderId="0" xfId="0" applyFont="1" applyFill="1"/>
    <xf numFmtId="0" fontId="0" fillId="4" borderId="10" xfId="0" applyFill="1" applyBorder="1"/>
    <xf numFmtId="0" fontId="3" fillId="2" borderId="0" xfId="0" applyFont="1" applyFill="1"/>
    <xf numFmtId="0" fontId="2" fillId="4" borderId="0" xfId="0" applyFont="1" applyFill="1" applyAlignment="1">
      <alignment horizontal="center"/>
    </xf>
    <xf numFmtId="0" fontId="2" fillId="5" borderId="0" xfId="0" applyFont="1" applyFill="1" applyAlignment="1">
      <alignment horizontal="center"/>
    </xf>
    <xf numFmtId="0" fontId="0" fillId="2" borderId="0" xfId="0" applyFill="1" applyAlignment="1">
      <alignment wrapText="1"/>
    </xf>
    <xf numFmtId="0" fontId="3" fillId="4" borderId="7" xfId="0" applyFont="1" applyFill="1" applyBorder="1"/>
    <xf numFmtId="0" fontId="0" fillId="2" borderId="1" xfId="0" applyFill="1" applyBorder="1"/>
    <xf numFmtId="0" fontId="0" fillId="2" borderId="10" xfId="0" applyFill="1" applyBorder="1"/>
    <xf numFmtId="0" fontId="0" fillId="2" borderId="0" xfId="0" applyFill="1" applyBorder="1"/>
    <xf numFmtId="0" fontId="1" fillId="4" borderId="0" xfId="0" applyFont="1" applyFill="1"/>
    <xf numFmtId="0" fontId="7" fillId="4" borderId="0" xfId="0" applyFont="1" applyFill="1"/>
    <xf numFmtId="2" fontId="1" fillId="4" borderId="0" xfId="0" applyNumberFormat="1" applyFont="1" applyFill="1"/>
    <xf numFmtId="44" fontId="1" fillId="4" borderId="0" xfId="1" applyFont="1" applyFill="1"/>
    <xf numFmtId="2" fontId="0" fillId="2" borderId="0" xfId="0" applyNumberFormat="1" applyFill="1"/>
    <xf numFmtId="0" fontId="2" fillId="4" borderId="14" xfId="0" applyFont="1" applyFill="1" applyBorder="1" applyAlignment="1">
      <alignment horizontal="center" wrapText="1"/>
    </xf>
    <xf numFmtId="1" fontId="0" fillId="4" borderId="3" xfId="0" applyNumberFormat="1" applyFill="1" applyBorder="1"/>
    <xf numFmtId="165" fontId="0" fillId="4" borderId="3" xfId="1" applyNumberFormat="1" applyFont="1" applyFill="1" applyBorder="1"/>
    <xf numFmtId="0" fontId="2" fillId="4" borderId="4" xfId="0" applyFont="1" applyFill="1" applyBorder="1" applyAlignment="1">
      <alignment horizontal="center" wrapText="1"/>
    </xf>
    <xf numFmtId="1" fontId="0" fillId="4" borderId="1" xfId="0" applyNumberFormat="1" applyFill="1" applyBorder="1"/>
    <xf numFmtId="165" fontId="0" fillId="4" borderId="1" xfId="1" applyNumberFormat="1" applyFont="1" applyFill="1" applyBorder="1"/>
    <xf numFmtId="44" fontId="2" fillId="4" borderId="5" xfId="1" applyFont="1" applyFill="1" applyBorder="1" applyAlignment="1">
      <alignment horizontal="center" wrapText="1"/>
    </xf>
    <xf numFmtId="2" fontId="2" fillId="4" borderId="14" xfId="0" applyNumberFormat="1" applyFont="1" applyFill="1" applyBorder="1" applyAlignment="1">
      <alignment horizontal="center" wrapText="1"/>
    </xf>
    <xf numFmtId="0" fontId="0" fillId="2" borderId="0" xfId="0" applyFill="1" applyBorder="1" applyAlignment="1">
      <alignment horizontal="left" wrapText="1"/>
    </xf>
    <xf numFmtId="0" fontId="0" fillId="2" borderId="10" xfId="0" applyFill="1" applyBorder="1" applyAlignment="1">
      <alignment wrapText="1"/>
    </xf>
    <xf numFmtId="0" fontId="0" fillId="2" borderId="0" xfId="0" applyFill="1"/>
    <xf numFmtId="44" fontId="0" fillId="2" borderId="0" xfId="1" applyFont="1" applyFill="1"/>
    <xf numFmtId="2" fontId="0" fillId="2" borderId="0" xfId="0" applyNumberFormat="1" applyFont="1" applyFill="1"/>
    <xf numFmtId="44" fontId="4" fillId="2" borderId="0" xfId="1" applyFont="1" applyFill="1"/>
    <xf numFmtId="0" fontId="0" fillId="4" borderId="0" xfId="0" applyFill="1" applyAlignment="1">
      <alignment vertical="top"/>
    </xf>
    <xf numFmtId="0" fontId="0" fillId="5" borderId="0" xfId="0" applyFill="1"/>
    <xf numFmtId="0" fontId="0" fillId="4" borderId="0" xfId="0" applyFill="1" applyAlignment="1">
      <alignment wrapText="1"/>
    </xf>
    <xf numFmtId="0" fontId="8" fillId="0" borderId="14" xfId="2" applyBorder="1" applyAlignment="1">
      <alignment wrapText="1"/>
    </xf>
    <xf numFmtId="0" fontId="0" fillId="0" borderId="3" xfId="0" applyBorder="1" applyAlignment="1">
      <alignment wrapText="1"/>
    </xf>
    <xf numFmtId="0" fontId="2" fillId="4" borderId="0" xfId="0" applyFont="1" applyFill="1" applyAlignment="1">
      <alignment horizontal="center" wrapText="1"/>
    </xf>
    <xf numFmtId="0" fontId="1" fillId="4" borderId="1" xfId="0" applyFont="1" applyFill="1" applyBorder="1" applyAlignment="1">
      <alignment wrapText="1"/>
    </xf>
    <xf numFmtId="0" fontId="0" fillId="4" borderId="12" xfId="0" applyFill="1" applyBorder="1" applyAlignment="1">
      <alignment wrapText="1"/>
    </xf>
    <xf numFmtId="2" fontId="0" fillId="4" borderId="11" xfId="0" applyNumberFormat="1" applyFill="1" applyBorder="1"/>
    <xf numFmtId="44" fontId="0" fillId="4" borderId="16" xfId="1" applyFont="1" applyFill="1" applyBorder="1"/>
    <xf numFmtId="166" fontId="0" fillId="4" borderId="15" xfId="0" applyNumberFormat="1" applyFill="1" applyBorder="1" applyAlignment="1">
      <alignment horizontal="center" vertical="center"/>
    </xf>
    <xf numFmtId="0" fontId="0" fillId="0" borderId="17" xfId="0" applyBorder="1"/>
    <xf numFmtId="0" fontId="0" fillId="0" borderId="18" xfId="0" applyBorder="1"/>
    <xf numFmtId="0" fontId="0" fillId="2" borderId="0" xfId="0" applyFill="1"/>
    <xf numFmtId="2" fontId="0" fillId="0" borderId="2" xfId="0" applyNumberFormat="1"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7" xfId="0" applyBorder="1" applyProtection="1">
      <protection locked="0"/>
    </xf>
    <xf numFmtId="0" fontId="0" fillId="0" borderId="5" xfId="0" applyBorder="1" applyProtection="1">
      <protection locked="0"/>
    </xf>
    <xf numFmtId="164" fontId="0" fillId="0" borderId="2" xfId="0" applyNumberFormat="1" applyBorder="1" applyProtection="1">
      <protection locked="0"/>
    </xf>
    <xf numFmtId="14" fontId="0" fillId="0" borderId="10" xfId="0" applyNumberFormat="1" applyBorder="1" applyProtection="1">
      <protection locked="0"/>
    </xf>
    <xf numFmtId="0" fontId="0" fillId="0" borderId="11" xfId="0" applyNumberFormat="1" applyFill="1" applyBorder="1" applyProtection="1">
      <protection locked="0"/>
    </xf>
    <xf numFmtId="44" fontId="0" fillId="0" borderId="2" xfId="1" applyFont="1" applyBorder="1" applyProtection="1">
      <protection locked="0"/>
    </xf>
    <xf numFmtId="0" fontId="0" fillId="0" borderId="1" xfId="0" applyBorder="1" applyProtection="1">
      <protection locked="0"/>
    </xf>
    <xf numFmtId="0" fontId="0" fillId="0" borderId="9" xfId="0" applyBorder="1" applyProtection="1">
      <protection locked="0"/>
    </xf>
    <xf numFmtId="0" fontId="0" fillId="0" borderId="8" xfId="0" applyBorder="1" applyProtection="1">
      <protection locked="0"/>
    </xf>
    <xf numFmtId="0" fontId="0" fillId="0" borderId="6" xfId="0" applyBorder="1" applyProtection="1">
      <protection locked="0"/>
    </xf>
    <xf numFmtId="1" fontId="0" fillId="0" borderId="2" xfId="0" applyNumberFormat="1" applyBorder="1" applyProtection="1">
      <protection locked="0"/>
    </xf>
    <xf numFmtId="9" fontId="0" fillId="0" borderId="2" xfId="0" applyNumberFormat="1" applyBorder="1" applyProtection="1">
      <protection locked="0"/>
    </xf>
    <xf numFmtId="2" fontId="1" fillId="0" borderId="2" xfId="0" applyNumberFormat="1" applyFont="1" applyFill="1" applyBorder="1" applyProtection="1">
      <protection locked="0"/>
    </xf>
    <xf numFmtId="2" fontId="0" fillId="0" borderId="10" xfId="0" applyNumberFormat="1" applyBorder="1" applyProtection="1">
      <protection locked="0"/>
    </xf>
    <xf numFmtId="44" fontId="0" fillId="0" borderId="16" xfId="1" applyFont="1" applyBorder="1" applyProtection="1">
      <protection locked="0"/>
    </xf>
    <xf numFmtId="1" fontId="0" fillId="0" borderId="2" xfId="1" applyNumberFormat="1" applyFont="1" applyBorder="1" applyProtection="1">
      <protection locked="0"/>
    </xf>
    <xf numFmtId="1" fontId="0" fillId="0" borderId="3" xfId="0" applyNumberFormat="1" applyBorder="1" applyProtection="1">
      <protection locked="0"/>
    </xf>
    <xf numFmtId="165" fontId="0" fillId="0" borderId="2" xfId="1" applyNumberFormat="1" applyFont="1" applyBorder="1" applyProtection="1">
      <protection locked="0"/>
    </xf>
    <xf numFmtId="165" fontId="0" fillId="0" borderId="3" xfId="1" applyNumberFormat="1" applyFont="1" applyBorder="1" applyProtection="1">
      <protection locked="0"/>
    </xf>
    <xf numFmtId="0" fontId="0" fillId="0" borderId="3" xfId="0" applyBorder="1" applyAlignment="1" applyProtection="1">
      <alignment vertical="top" wrapText="1"/>
      <protection locked="0"/>
    </xf>
    <xf numFmtId="0" fontId="0" fillId="4" borderId="2" xfId="0" applyFill="1" applyBorder="1" applyAlignment="1">
      <alignment wrapText="1"/>
    </xf>
    <xf numFmtId="0" fontId="9" fillId="0" borderId="2" xfId="0" applyFont="1" applyBorder="1" applyAlignment="1">
      <alignment wrapText="1"/>
    </xf>
    <xf numFmtId="0" fontId="1" fillId="6" borderId="0" xfId="0" applyFont="1" applyFill="1"/>
    <xf numFmtId="0" fontId="8" fillId="4" borderId="0" xfId="2" applyFill="1"/>
    <xf numFmtId="0" fontId="0" fillId="0" borderId="10" xfId="0" applyBorder="1" applyProtection="1">
      <protection locked="0"/>
    </xf>
    <xf numFmtId="0" fontId="0" fillId="0" borderId="2" xfId="0" applyBorder="1" applyProtection="1">
      <protection locked="0"/>
    </xf>
    <xf numFmtId="0" fontId="0" fillId="2" borderId="0" xfId="0" applyFill="1" applyProtection="1">
      <protection locked="0"/>
    </xf>
    <xf numFmtId="0" fontId="0" fillId="0" borderId="2" xfId="0" applyBorder="1" applyAlignment="1" applyProtection="1">
      <alignment horizontal="left" wrapText="1"/>
      <protection locked="0"/>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0" fontId="2" fillId="5" borderId="0" xfId="0" applyFont="1" applyFill="1" applyAlignment="1">
      <alignment horizontal="center" wrapText="1"/>
    </xf>
    <xf numFmtId="0" fontId="0" fillId="0" borderId="19" xfId="0" applyBorder="1" applyAlignment="1">
      <alignment wrapText="1"/>
    </xf>
    <xf numFmtId="0" fontId="0" fillId="0" borderId="3" xfId="0" applyBorder="1"/>
    <xf numFmtId="0" fontId="8" fillId="0" borderId="3" xfId="2" applyBorder="1"/>
    <xf numFmtId="0" fontId="8" fillId="0" borderId="2" xfId="2" applyBorder="1" applyProtection="1">
      <protection locked="0"/>
    </xf>
    <xf numFmtId="0" fontId="0" fillId="0" borderId="1" xfId="0" applyBorder="1" applyAlignment="1">
      <alignment wrapText="1"/>
    </xf>
    <xf numFmtId="0" fontId="0" fillId="0" borderId="2" xfId="0" applyBorder="1" applyAlignment="1">
      <alignment wrapText="1"/>
    </xf>
    <xf numFmtId="0" fontId="0" fillId="0" borderId="5" xfId="0" applyBorder="1" applyAlignment="1">
      <alignment wrapText="1"/>
    </xf>
    <xf numFmtId="0" fontId="6" fillId="3" borderId="0" xfId="0" applyFont="1" applyFill="1" applyAlignment="1">
      <alignment horizontal="center"/>
    </xf>
    <xf numFmtId="0" fontId="0" fillId="0" borderId="10" xfId="0" applyBorder="1" applyAlignment="1">
      <alignment wrapText="1"/>
    </xf>
    <xf numFmtId="0" fontId="0" fillId="4" borderId="0" xfId="0" applyFill="1" applyAlignment="1">
      <alignment horizontal="center" vertical="center"/>
    </xf>
    <xf numFmtId="0" fontId="1" fillId="6" borderId="0" xfId="0" applyFont="1" applyFill="1"/>
    <xf numFmtId="0" fontId="1" fillId="6" borderId="0" xfId="0" applyFont="1" applyFill="1" applyAlignment="1">
      <alignment horizontal="center"/>
    </xf>
    <xf numFmtId="0" fontId="3" fillId="4" borderId="11" xfId="0" applyFont="1" applyFill="1" applyBorder="1" applyAlignment="1">
      <alignment wrapText="1"/>
    </xf>
    <xf numFmtId="0" fontId="3" fillId="4" borderId="10" xfId="0" applyFont="1" applyFill="1" applyBorder="1" applyAlignment="1">
      <alignment wrapText="1"/>
    </xf>
    <xf numFmtId="0" fontId="6" fillId="3" borderId="0" xfId="0" applyFont="1" applyFill="1" applyBorder="1" applyAlignment="1">
      <alignment horizontal="center"/>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0" fontId="6" fillId="3" borderId="12" xfId="0" applyFont="1" applyFill="1" applyBorder="1" applyAlignment="1">
      <alignment horizontal="center"/>
    </xf>
    <xf numFmtId="0" fontId="1" fillId="3" borderId="0" xfId="0" applyFont="1" applyFill="1" applyAlignment="1">
      <alignment horizontal="center"/>
    </xf>
    <xf numFmtId="0" fontId="0" fillId="0" borderId="10" xfId="0" applyBorder="1" applyProtection="1">
      <protection locked="0"/>
    </xf>
    <xf numFmtId="0" fontId="0" fillId="0" borderId="2" xfId="0" applyBorder="1" applyProtection="1">
      <protection locked="0"/>
    </xf>
    <xf numFmtId="0" fontId="3" fillId="2" borderId="0" xfId="0" applyFont="1" applyFill="1" applyAlignment="1">
      <alignment horizontal="left"/>
    </xf>
    <xf numFmtId="0" fontId="0" fillId="0" borderId="10" xfId="0" applyBorder="1" applyAlignment="1" applyProtection="1">
      <alignment horizontal="left" wrapText="1"/>
      <protection locked="0"/>
    </xf>
    <xf numFmtId="0" fontId="0" fillId="0" borderId="2" xfId="0" applyBorder="1" applyAlignment="1" applyProtection="1">
      <alignment horizontal="left" wrapText="1"/>
      <protection locked="0"/>
    </xf>
    <xf numFmtId="0" fontId="2" fillId="5" borderId="0" xfId="0" applyFont="1" applyFill="1" applyAlignment="1">
      <alignment horizontal="center" wrapText="1"/>
    </xf>
    <xf numFmtId="0" fontId="3" fillId="2" borderId="0" xfId="0" applyFont="1" applyFill="1" applyAlignment="1">
      <alignment wrapText="1"/>
    </xf>
    <xf numFmtId="0" fontId="1" fillId="5" borderId="0" xfId="0" applyFont="1" applyFill="1" applyAlignment="1">
      <alignment horizontal="center"/>
    </xf>
    <xf numFmtId="0" fontId="1" fillId="5" borderId="0" xfId="0" applyFont="1" applyFill="1" applyBorder="1" applyAlignment="1">
      <alignment horizontal="center" wrapText="1"/>
    </xf>
    <xf numFmtId="44" fontId="1" fillId="4" borderId="4" xfId="1" applyFont="1" applyFill="1" applyBorder="1" applyAlignment="1">
      <alignment horizontal="center"/>
    </xf>
    <xf numFmtId="44" fontId="1" fillId="4" borderId="13" xfId="1" applyFont="1" applyFill="1" applyBorder="1" applyAlignment="1">
      <alignment horizontal="center"/>
    </xf>
    <xf numFmtId="44" fontId="1" fillId="4" borderId="5" xfId="1" applyFont="1" applyFill="1" applyBorder="1" applyAlignment="1">
      <alignment horizontal="center"/>
    </xf>
    <xf numFmtId="0" fontId="0" fillId="0" borderId="4" xfId="0" applyFont="1" applyFill="1" applyBorder="1" applyAlignment="1" applyProtection="1">
      <alignment vertical="top" wrapText="1"/>
      <protection locked="0"/>
    </xf>
    <xf numFmtId="0" fontId="0" fillId="0" borderId="13" xfId="0" applyFont="1" applyFill="1" applyBorder="1" applyAlignment="1" applyProtection="1">
      <alignment vertical="top"/>
      <protection locked="0"/>
    </xf>
    <xf numFmtId="0" fontId="0" fillId="0" borderId="5" xfId="0" applyFont="1" applyFill="1" applyBorder="1" applyAlignment="1" applyProtection="1">
      <alignment vertical="top"/>
      <protection locked="0"/>
    </xf>
    <xf numFmtId="0" fontId="0" fillId="0" borderId="6" xfId="0" applyFont="1" applyFill="1" applyBorder="1" applyAlignment="1" applyProtection="1">
      <alignment vertical="top"/>
      <protection locked="0"/>
    </xf>
    <xf numFmtId="0" fontId="0" fillId="0" borderId="0" xfId="0" applyFont="1" applyFill="1" applyBorder="1" applyAlignment="1" applyProtection="1">
      <alignment vertical="top"/>
      <protection locked="0"/>
    </xf>
    <xf numFmtId="0" fontId="0" fillId="0" borderId="7" xfId="0" applyFont="1" applyFill="1" applyBorder="1" applyAlignment="1" applyProtection="1">
      <alignment vertical="top"/>
      <protection locked="0"/>
    </xf>
    <xf numFmtId="0" fontId="0" fillId="0" borderId="8" xfId="0" applyFont="1" applyFill="1" applyBorder="1" applyAlignment="1" applyProtection="1">
      <alignment vertical="top"/>
      <protection locked="0"/>
    </xf>
    <xf numFmtId="0" fontId="0" fillId="0" borderId="12" xfId="0" applyFont="1" applyFill="1" applyBorder="1" applyAlignment="1" applyProtection="1">
      <alignment vertical="top"/>
      <protection locked="0"/>
    </xf>
    <xf numFmtId="0" fontId="0" fillId="0" borderId="9" xfId="0" applyFont="1" applyFill="1" applyBorder="1" applyAlignment="1" applyProtection="1">
      <alignment vertical="top"/>
      <protection locked="0"/>
    </xf>
    <xf numFmtId="0" fontId="0" fillId="2" borderId="0" xfId="0" applyFill="1" applyProtection="1">
      <protection locked="0"/>
    </xf>
    <xf numFmtId="44" fontId="0" fillId="2" borderId="0" xfId="1" applyFont="1" applyFill="1" applyProtection="1">
      <protection locked="0"/>
    </xf>
  </cellXfs>
  <cellStyles count="3">
    <cellStyle name="Currency" xfId="1" builtinId="4"/>
    <cellStyle name="Hyperlink" xfId="2" builtinId="8"/>
    <cellStyle name="Normal" xfId="0" builtinId="0"/>
  </cellStyles>
  <dxfs count="6">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border>
    </dxf>
    <dxf>
      <fill>
        <patternFill patternType="none">
          <bgColor auto="1"/>
        </patternFill>
      </fill>
      <border>
        <left style="thin">
          <color auto="1"/>
        </left>
        <right style="thin">
          <color auto="1"/>
        </right>
        <top style="thin">
          <color auto="1"/>
        </top>
        <bottom style="thin">
          <color auto="1"/>
        </bottom>
      </border>
    </dxf>
    <dxf>
      <fill>
        <patternFill patternType="none">
          <bgColor auto="1"/>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42</xdr:row>
          <xdr:rowOff>180975</xdr:rowOff>
        </xdr:from>
        <xdr:to>
          <xdr:col>0</xdr:col>
          <xdr:colOff>1085850</xdr:colOff>
          <xdr:row>44</xdr:row>
          <xdr:rowOff>19050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Hourly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43</xdr:row>
          <xdr:rowOff>180975</xdr:rowOff>
        </xdr:from>
        <xdr:to>
          <xdr:col>0</xdr:col>
          <xdr:colOff>962025</xdr:colOff>
          <xdr:row>45</xdr:row>
          <xdr:rowOff>9525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Daily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44</xdr:row>
          <xdr:rowOff>180975</xdr:rowOff>
        </xdr:from>
        <xdr:to>
          <xdr:col>0</xdr:col>
          <xdr:colOff>1019175</xdr:colOff>
          <xdr:row>46</xdr:row>
          <xdr:rowOff>9525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Weekly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46</xdr:row>
          <xdr:rowOff>180975</xdr:rowOff>
        </xdr:from>
        <xdr:to>
          <xdr:col>0</xdr:col>
          <xdr:colOff>1085850</xdr:colOff>
          <xdr:row>48</xdr:row>
          <xdr:rowOff>19050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Yearly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45</xdr:row>
          <xdr:rowOff>180975</xdr:rowOff>
        </xdr:from>
        <xdr:to>
          <xdr:col>0</xdr:col>
          <xdr:colOff>1085850</xdr:colOff>
          <xdr:row>47</xdr:row>
          <xdr:rowOff>19050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Monthly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42</xdr:row>
          <xdr:rowOff>171450</xdr:rowOff>
        </xdr:from>
        <xdr:to>
          <xdr:col>1</xdr:col>
          <xdr:colOff>990600</xdr:colOff>
          <xdr:row>44</xdr:row>
          <xdr:rowOff>9525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Every Decade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44</xdr:row>
          <xdr:rowOff>171450</xdr:rowOff>
        </xdr:from>
        <xdr:to>
          <xdr:col>1</xdr:col>
          <xdr:colOff>990600</xdr:colOff>
          <xdr:row>46</xdr:row>
          <xdr:rowOff>9525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Semi-Annually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43</xdr:row>
          <xdr:rowOff>171450</xdr:rowOff>
        </xdr:from>
        <xdr:to>
          <xdr:col>1</xdr:col>
          <xdr:colOff>990600</xdr:colOff>
          <xdr:row>45</xdr:row>
          <xdr:rowOff>9525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Quarterly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45</xdr:row>
          <xdr:rowOff>180975</xdr:rowOff>
        </xdr:from>
        <xdr:to>
          <xdr:col>1</xdr:col>
          <xdr:colOff>1000125</xdr:colOff>
          <xdr:row>47</xdr:row>
          <xdr:rowOff>19050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Biennially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46</xdr:row>
          <xdr:rowOff>171450</xdr:rowOff>
        </xdr:from>
        <xdr:to>
          <xdr:col>1</xdr:col>
          <xdr:colOff>1000125</xdr:colOff>
          <xdr:row>48</xdr:row>
          <xdr:rowOff>9525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Only Once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47</xdr:row>
          <xdr:rowOff>180975</xdr:rowOff>
        </xdr:from>
        <xdr:to>
          <xdr:col>1</xdr:col>
          <xdr:colOff>1562100</xdr:colOff>
          <xdr:row>48</xdr:row>
          <xdr:rowOff>171450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On Occasion / As Necessary</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tranet.epa.gov/actiondp/adp-milestones/fedreg.htm" TargetMode="External"/><Relationship Id="rId1" Type="http://schemas.openxmlformats.org/officeDocument/2006/relationships/hyperlink" Target="http://www.reginfo.gov/public/do/PRASear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ddinger.Jim@epa.gov"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L30"/>
  <sheetViews>
    <sheetView topLeftCell="A7" zoomScaleNormal="100" workbookViewId="0">
      <selection activeCell="C26" sqref="C26"/>
    </sheetView>
  </sheetViews>
  <sheetFormatPr defaultRowHeight="15" x14ac:dyDescent="0.25"/>
  <cols>
    <col min="1" max="1" width="3.5703125" customWidth="1"/>
    <col min="2" max="2" width="5" customWidth="1"/>
    <col min="3" max="3" width="95.140625" customWidth="1"/>
  </cols>
  <sheetData>
    <row r="1" spans="1:12" x14ac:dyDescent="0.25">
      <c r="A1" s="99" t="s">
        <v>227</v>
      </c>
      <c r="B1" s="99"/>
      <c r="C1" s="99"/>
      <c r="D1" s="58"/>
      <c r="E1" s="58"/>
      <c r="F1" s="58"/>
      <c r="G1" s="58"/>
      <c r="H1" s="58"/>
      <c r="I1" s="58"/>
      <c r="J1" s="58"/>
      <c r="K1" s="58"/>
      <c r="L1" s="58"/>
    </row>
    <row r="2" spans="1:12" ht="52.5" customHeight="1" x14ac:dyDescent="0.25">
      <c r="A2" s="96" t="s">
        <v>219</v>
      </c>
      <c r="B2" s="100"/>
      <c r="C2" s="97"/>
      <c r="D2" s="58"/>
      <c r="E2" s="58"/>
      <c r="F2" s="58"/>
      <c r="G2" s="58"/>
      <c r="H2" s="58"/>
      <c r="I2" s="58"/>
      <c r="J2" s="58"/>
      <c r="K2" s="58"/>
      <c r="L2" s="58"/>
    </row>
    <row r="3" spans="1:12" ht="26.25" customHeight="1" x14ac:dyDescent="0.25">
      <c r="A3" s="101" t="s">
        <v>218</v>
      </c>
      <c r="B3" s="101"/>
      <c r="C3" s="101"/>
      <c r="D3" s="58"/>
      <c r="E3" s="58"/>
      <c r="F3" s="58"/>
      <c r="G3" s="58"/>
      <c r="H3" s="58"/>
      <c r="I3" s="58"/>
      <c r="J3" s="58"/>
      <c r="K3" s="58"/>
      <c r="L3" s="58"/>
    </row>
    <row r="4" spans="1:12" ht="21.75" customHeight="1" x14ac:dyDescent="0.25">
      <c r="A4" s="102" t="s">
        <v>213</v>
      </c>
      <c r="B4" s="102"/>
      <c r="C4" s="102"/>
      <c r="D4" s="58"/>
      <c r="E4" s="58"/>
      <c r="F4" s="58"/>
      <c r="G4" s="58"/>
      <c r="H4" s="58"/>
      <c r="I4" s="58"/>
      <c r="J4" s="58"/>
      <c r="K4" s="58"/>
      <c r="L4" s="58"/>
    </row>
    <row r="5" spans="1:12" ht="45" customHeight="1" x14ac:dyDescent="0.25">
      <c r="A5" s="45">
        <v>1</v>
      </c>
      <c r="B5" s="96" t="s">
        <v>235</v>
      </c>
      <c r="C5" s="97"/>
      <c r="D5" s="58"/>
      <c r="E5" s="58"/>
      <c r="F5" s="58"/>
      <c r="G5" s="58"/>
      <c r="H5" s="58"/>
      <c r="I5" s="58"/>
      <c r="J5" s="58"/>
      <c r="K5" s="58"/>
      <c r="L5" s="58"/>
    </row>
    <row r="6" spans="1:12" x14ac:dyDescent="0.25">
      <c r="A6" s="45"/>
      <c r="B6" s="47"/>
      <c r="C6" s="48" t="s">
        <v>220</v>
      </c>
      <c r="D6" s="58"/>
      <c r="E6" s="58"/>
      <c r="F6" s="58"/>
      <c r="G6" s="58"/>
      <c r="H6" s="58"/>
      <c r="I6" s="58"/>
      <c r="J6" s="58"/>
      <c r="K6" s="58"/>
      <c r="L6" s="58"/>
    </row>
    <row r="7" spans="1:12" x14ac:dyDescent="0.25">
      <c r="A7" s="45">
        <v>2</v>
      </c>
      <c r="B7" s="96" t="s">
        <v>229</v>
      </c>
      <c r="C7" s="97"/>
      <c r="D7" s="58"/>
      <c r="E7" s="58"/>
      <c r="F7" s="58"/>
      <c r="G7" s="58"/>
      <c r="H7" s="58"/>
      <c r="I7" s="58"/>
      <c r="J7" s="58"/>
      <c r="K7" s="58"/>
      <c r="L7" s="58"/>
    </row>
    <row r="8" spans="1:12" x14ac:dyDescent="0.25">
      <c r="A8" s="45"/>
      <c r="B8" s="81"/>
      <c r="C8" s="82" t="s">
        <v>224</v>
      </c>
      <c r="D8" s="58"/>
      <c r="E8" s="58"/>
      <c r="F8" s="58"/>
      <c r="G8" s="58"/>
      <c r="H8" s="58"/>
      <c r="I8" s="58"/>
      <c r="J8" s="58"/>
      <c r="K8" s="58"/>
      <c r="L8" s="58"/>
    </row>
    <row r="9" spans="1:12" ht="73.5" customHeight="1" x14ac:dyDescent="0.25">
      <c r="A9" s="45">
        <v>3</v>
      </c>
      <c r="B9" s="96" t="s">
        <v>236</v>
      </c>
      <c r="C9" s="97"/>
      <c r="D9" s="58"/>
      <c r="E9" s="58"/>
      <c r="F9" s="58"/>
      <c r="G9" s="58"/>
      <c r="H9" s="58"/>
      <c r="I9" s="58"/>
      <c r="J9" s="58"/>
      <c r="K9" s="58"/>
      <c r="L9" s="58"/>
    </row>
    <row r="10" spans="1:12" ht="43.5" customHeight="1" x14ac:dyDescent="0.25">
      <c r="A10" s="45"/>
      <c r="B10" s="4"/>
      <c r="C10" s="49" t="s">
        <v>230</v>
      </c>
      <c r="D10" s="58"/>
      <c r="E10" s="58"/>
      <c r="F10" s="58"/>
      <c r="G10" s="58"/>
      <c r="H10" s="58"/>
      <c r="I10" s="58"/>
      <c r="J10" s="58"/>
      <c r="K10" s="58"/>
      <c r="L10" s="58"/>
    </row>
    <row r="11" spans="1:12" ht="30" customHeight="1" x14ac:dyDescent="0.25">
      <c r="A11" s="45"/>
      <c r="B11" s="4"/>
      <c r="C11" s="49" t="s">
        <v>214</v>
      </c>
      <c r="D11" s="58"/>
      <c r="E11" s="58"/>
      <c r="F11" s="58"/>
      <c r="G11" s="58"/>
      <c r="H11" s="58"/>
      <c r="I11" s="58"/>
      <c r="J11" s="58"/>
      <c r="K11" s="58"/>
      <c r="L11" s="58"/>
    </row>
    <row r="12" spans="1:12" ht="45.75" customHeight="1" x14ac:dyDescent="0.25">
      <c r="A12" s="45"/>
      <c r="B12" s="4"/>
      <c r="C12" s="49" t="s">
        <v>215</v>
      </c>
      <c r="D12" s="58"/>
      <c r="E12" s="58"/>
      <c r="F12" s="58"/>
      <c r="G12" s="58"/>
      <c r="H12" s="58"/>
      <c r="I12" s="58"/>
      <c r="J12" s="58"/>
      <c r="K12" s="58"/>
      <c r="L12" s="58"/>
    </row>
    <row r="13" spans="1:12" ht="30" customHeight="1" x14ac:dyDescent="0.25">
      <c r="A13" s="45">
        <v>4</v>
      </c>
      <c r="B13" s="96" t="s">
        <v>231</v>
      </c>
      <c r="C13" s="97"/>
      <c r="D13" s="58"/>
      <c r="E13" s="58"/>
      <c r="F13" s="58"/>
      <c r="G13" s="58"/>
      <c r="H13" s="58"/>
      <c r="I13" s="58"/>
      <c r="J13" s="58"/>
      <c r="K13" s="58"/>
      <c r="L13" s="58"/>
    </row>
    <row r="14" spans="1:12" ht="31.5" customHeight="1" x14ac:dyDescent="0.25">
      <c r="A14" s="45">
        <v>5</v>
      </c>
      <c r="B14" s="96" t="s">
        <v>232</v>
      </c>
      <c r="C14" s="97"/>
      <c r="D14" s="58"/>
      <c r="E14" s="58"/>
      <c r="F14" s="58"/>
      <c r="G14" s="58"/>
      <c r="H14" s="58"/>
      <c r="I14" s="58"/>
      <c r="J14" s="58"/>
      <c r="K14" s="58"/>
      <c r="L14" s="58"/>
    </row>
    <row r="15" spans="1:12" ht="30" customHeight="1" x14ac:dyDescent="0.25">
      <c r="A15" s="45">
        <v>6</v>
      </c>
      <c r="B15" s="96" t="s">
        <v>233</v>
      </c>
      <c r="C15" s="98"/>
      <c r="D15" s="58"/>
      <c r="E15" s="58"/>
      <c r="F15" s="58"/>
      <c r="G15" s="58"/>
      <c r="H15" s="58"/>
      <c r="I15" s="58"/>
      <c r="J15" s="58"/>
      <c r="K15" s="58"/>
      <c r="L15" s="58"/>
    </row>
    <row r="16" spans="1:12" x14ac:dyDescent="0.25">
      <c r="A16" s="4"/>
      <c r="B16" s="4"/>
      <c r="C16" s="56" t="s">
        <v>216</v>
      </c>
      <c r="D16" s="58"/>
      <c r="E16" s="58"/>
      <c r="F16" s="58"/>
      <c r="G16" s="58"/>
      <c r="H16" s="58"/>
      <c r="I16" s="58"/>
      <c r="J16" s="58"/>
      <c r="K16" s="58"/>
      <c r="L16" s="58"/>
    </row>
    <row r="17" spans="1:12" x14ac:dyDescent="0.25">
      <c r="A17" s="4"/>
      <c r="B17" s="4"/>
      <c r="C17" s="57" t="s">
        <v>217</v>
      </c>
      <c r="D17" s="58"/>
      <c r="E17" s="58"/>
      <c r="F17" s="58"/>
      <c r="G17" s="58"/>
      <c r="H17" s="58"/>
      <c r="I17" s="58"/>
      <c r="J17" s="58"/>
      <c r="K17" s="58"/>
      <c r="L17" s="58"/>
    </row>
    <row r="18" spans="1:12" x14ac:dyDescent="0.25">
      <c r="A18" s="4"/>
      <c r="B18" s="4"/>
      <c r="C18" s="93" t="s">
        <v>225</v>
      </c>
      <c r="D18" s="58"/>
      <c r="E18" s="58"/>
      <c r="F18" s="58"/>
      <c r="G18" s="58"/>
      <c r="H18" s="58"/>
      <c r="I18" s="58"/>
      <c r="J18" s="58"/>
      <c r="K18" s="58"/>
      <c r="L18" s="58"/>
    </row>
    <row r="19" spans="1:12" x14ac:dyDescent="0.25">
      <c r="A19" s="4"/>
      <c r="B19" s="4"/>
      <c r="C19" s="94" t="s">
        <v>237</v>
      </c>
      <c r="D19" s="58"/>
      <c r="E19" s="58"/>
      <c r="F19" s="58"/>
      <c r="G19" s="58"/>
      <c r="H19" s="58"/>
      <c r="I19" s="58"/>
      <c r="J19" s="58"/>
      <c r="K19" s="58"/>
      <c r="L19" s="58"/>
    </row>
    <row r="20" spans="1:12" x14ac:dyDescent="0.25">
      <c r="A20" s="4"/>
      <c r="B20" s="4"/>
      <c r="C20" s="93" t="s">
        <v>226</v>
      </c>
      <c r="D20" s="58"/>
      <c r="E20" s="58"/>
      <c r="F20" s="58"/>
      <c r="G20" s="58"/>
      <c r="H20" s="58"/>
      <c r="I20" s="58"/>
      <c r="J20" s="58"/>
      <c r="K20" s="58"/>
      <c r="L20" s="58"/>
    </row>
    <row r="21" spans="1:12" ht="30" x14ac:dyDescent="0.25">
      <c r="A21" s="4"/>
      <c r="B21" s="4"/>
      <c r="C21" s="92" t="s">
        <v>234</v>
      </c>
      <c r="D21" s="58"/>
      <c r="E21" s="58"/>
      <c r="F21" s="58"/>
      <c r="G21" s="58"/>
      <c r="H21" s="58"/>
      <c r="I21" s="58"/>
      <c r="J21" s="58"/>
      <c r="K21" s="58"/>
      <c r="L21" s="58"/>
    </row>
    <row r="22" spans="1:12" x14ac:dyDescent="0.25">
      <c r="A22" s="4"/>
      <c r="B22" s="4"/>
      <c r="C22" s="4"/>
      <c r="D22" s="58"/>
      <c r="E22" s="58"/>
      <c r="F22" s="58"/>
      <c r="G22" s="58"/>
      <c r="H22" s="58"/>
      <c r="I22" s="58"/>
      <c r="J22" s="58"/>
      <c r="K22" s="58"/>
      <c r="L22" s="58"/>
    </row>
    <row r="23" spans="1:12" x14ac:dyDescent="0.25">
      <c r="A23" s="83"/>
      <c r="B23" s="83"/>
      <c r="C23" s="83"/>
      <c r="D23" s="58"/>
      <c r="E23" s="58"/>
      <c r="F23" s="58"/>
      <c r="G23" s="58"/>
      <c r="H23" s="58"/>
      <c r="I23" s="58"/>
      <c r="J23" s="58"/>
      <c r="K23" s="58"/>
      <c r="L23" s="58"/>
    </row>
    <row r="24" spans="1:12" x14ac:dyDescent="0.25">
      <c r="A24" s="84"/>
      <c r="B24" s="84"/>
      <c r="C24" s="84"/>
      <c r="D24" s="58"/>
      <c r="E24" s="58"/>
      <c r="F24" s="58"/>
      <c r="G24" s="58"/>
      <c r="H24" s="58"/>
      <c r="I24" s="58"/>
      <c r="J24" s="58"/>
      <c r="K24" s="58"/>
      <c r="L24" s="58"/>
    </row>
    <row r="25" spans="1:12" x14ac:dyDescent="0.25">
      <c r="A25" s="58"/>
      <c r="B25" s="58"/>
      <c r="C25" s="58"/>
      <c r="D25" s="58"/>
      <c r="E25" s="58"/>
      <c r="F25" s="58"/>
      <c r="G25" s="58"/>
      <c r="H25" s="58"/>
      <c r="I25" s="58"/>
      <c r="J25" s="58"/>
      <c r="K25" s="58"/>
      <c r="L25" s="58"/>
    </row>
    <row r="26" spans="1:12" x14ac:dyDescent="0.25">
      <c r="A26" s="58"/>
      <c r="B26" s="58"/>
      <c r="C26" s="58"/>
      <c r="D26" s="58"/>
      <c r="E26" s="58"/>
      <c r="F26" s="58"/>
      <c r="G26" s="58"/>
      <c r="H26" s="58"/>
      <c r="I26" s="58"/>
      <c r="J26" s="58"/>
      <c r="K26" s="58"/>
      <c r="L26" s="58"/>
    </row>
    <row r="27" spans="1:12" x14ac:dyDescent="0.25">
      <c r="A27" s="58"/>
      <c r="B27" s="58"/>
      <c r="C27" s="58"/>
      <c r="D27" s="58"/>
      <c r="E27" s="58"/>
      <c r="F27" s="58"/>
      <c r="G27" s="58"/>
      <c r="H27" s="58"/>
      <c r="I27" s="58"/>
      <c r="J27" s="58"/>
      <c r="K27" s="58"/>
      <c r="L27" s="58"/>
    </row>
    <row r="28" spans="1:12" x14ac:dyDescent="0.25">
      <c r="A28" s="58"/>
      <c r="B28" s="58"/>
      <c r="C28" s="58"/>
      <c r="D28" s="58"/>
      <c r="E28" s="58"/>
      <c r="F28" s="58"/>
      <c r="G28" s="58"/>
      <c r="H28" s="58"/>
      <c r="I28" s="58"/>
      <c r="J28" s="58"/>
      <c r="K28" s="58"/>
      <c r="L28" s="58"/>
    </row>
    <row r="29" spans="1:12" x14ac:dyDescent="0.25">
      <c r="A29" s="58"/>
      <c r="B29" s="58"/>
      <c r="C29" s="58"/>
      <c r="D29" s="58"/>
      <c r="E29" s="58"/>
      <c r="F29" s="58"/>
      <c r="G29" s="58"/>
      <c r="H29" s="58"/>
      <c r="I29" s="58"/>
      <c r="J29" s="58"/>
      <c r="K29" s="58"/>
      <c r="L29" s="58"/>
    </row>
    <row r="30" spans="1:12" x14ac:dyDescent="0.25">
      <c r="C30" s="58"/>
    </row>
  </sheetData>
  <mergeCells count="10">
    <mergeCell ref="B9:C9"/>
    <mergeCell ref="B13:C13"/>
    <mergeCell ref="B14:C14"/>
    <mergeCell ref="B15:C15"/>
    <mergeCell ref="A1:C1"/>
    <mergeCell ref="A2:C2"/>
    <mergeCell ref="A3:C3"/>
    <mergeCell ref="A4:C4"/>
    <mergeCell ref="B5:C5"/>
    <mergeCell ref="B7:C7"/>
  </mergeCells>
  <hyperlinks>
    <hyperlink ref="C6" r:id="rId1" xr:uid="{00000000-0004-0000-0000-000000000000}"/>
    <hyperlink ref="C19" r:id="rId2" display="http://intranet.epa.gov/actiondp/adp-milestones/fedreg.htm" xr:uid="{00000000-0004-0000-0000-000001000000}"/>
  </hyperlinks>
  <pageMargins left="0.7" right="0.7" top="0.75" bottom="0.75" header="0.3" footer="0.3"/>
  <pageSetup scale="87" orientation="portrait" r:id="rId3"/>
  <colBreaks count="1" manualBreakCount="1">
    <brk id="3" max="2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G109"/>
  <sheetViews>
    <sheetView tabSelected="1" topLeftCell="A25" zoomScaleNormal="100" workbookViewId="0">
      <selection activeCell="B24" sqref="B24:E24"/>
    </sheetView>
  </sheetViews>
  <sheetFormatPr defaultRowHeight="15" x14ac:dyDescent="0.25"/>
  <cols>
    <col min="1" max="1" width="38.42578125" customWidth="1"/>
    <col min="2" max="2" width="36.42578125" customWidth="1"/>
    <col min="3" max="3" width="7.85546875" customWidth="1"/>
    <col min="4" max="4" width="3.85546875" customWidth="1"/>
    <col min="5" max="5" width="13.7109375" customWidth="1"/>
    <col min="6" max="6" width="24.85546875" customWidth="1"/>
    <col min="7" max="7" width="3.7109375" customWidth="1"/>
  </cols>
  <sheetData>
    <row r="1" spans="1:7" x14ac:dyDescent="0.25">
      <c r="A1" s="110" t="s">
        <v>135</v>
      </c>
      <c r="B1" s="110"/>
      <c r="C1" s="110"/>
      <c r="D1" s="110"/>
      <c r="E1" s="110"/>
      <c r="F1" s="110"/>
      <c r="G1" s="58"/>
    </row>
    <row r="2" spans="1:7" x14ac:dyDescent="0.25">
      <c r="A2" s="8" t="s">
        <v>228</v>
      </c>
      <c r="B2" s="86" t="s">
        <v>44</v>
      </c>
      <c r="C2" s="58"/>
      <c r="D2" s="58"/>
      <c r="E2" s="58"/>
      <c r="F2" s="58"/>
      <c r="G2" s="58"/>
    </row>
    <row r="3" spans="1:7" ht="45" x14ac:dyDescent="0.25">
      <c r="A3" s="8" t="s">
        <v>139</v>
      </c>
      <c r="B3" s="90" t="s">
        <v>244</v>
      </c>
      <c r="C3" s="58"/>
      <c r="D3" s="58"/>
      <c r="E3" s="58"/>
      <c r="F3" s="58"/>
      <c r="G3" s="58"/>
    </row>
    <row r="4" spans="1:7" x14ac:dyDescent="0.25">
      <c r="A4" s="8" t="s">
        <v>194</v>
      </c>
      <c r="B4" s="59">
        <v>2072.06</v>
      </c>
      <c r="C4" s="58"/>
      <c r="D4" s="58"/>
      <c r="E4" s="58"/>
      <c r="F4" s="58"/>
      <c r="G4" s="58"/>
    </row>
    <row r="5" spans="1:7" x14ac:dyDescent="0.25">
      <c r="A5" s="6" t="s">
        <v>195</v>
      </c>
      <c r="B5" s="60" t="s">
        <v>245</v>
      </c>
      <c r="C5" s="58"/>
      <c r="D5" s="58"/>
      <c r="E5" s="58"/>
      <c r="F5" s="58"/>
      <c r="G5" s="58"/>
    </row>
    <row r="6" spans="1:7" x14ac:dyDescent="0.25">
      <c r="A6" s="24"/>
      <c r="B6" s="40"/>
      <c r="C6" s="58"/>
      <c r="D6" s="58"/>
      <c r="E6" s="58"/>
      <c r="F6" s="58"/>
      <c r="G6" s="58"/>
    </row>
    <row r="7" spans="1:7" x14ac:dyDescent="0.25">
      <c r="A7" s="7" t="s">
        <v>138</v>
      </c>
      <c r="B7" s="61" t="s">
        <v>242</v>
      </c>
      <c r="C7" s="58"/>
      <c r="D7" s="58"/>
      <c r="E7" s="58"/>
      <c r="F7" s="58"/>
      <c r="G7" s="58"/>
    </row>
    <row r="8" spans="1:7" ht="30.75" customHeight="1" x14ac:dyDescent="0.25">
      <c r="A8" s="8" t="s">
        <v>137</v>
      </c>
      <c r="B8" s="85" t="s">
        <v>2</v>
      </c>
      <c r="C8" s="104" t="s">
        <v>8</v>
      </c>
      <c r="D8" s="105"/>
      <c r="E8" s="105"/>
      <c r="F8" s="90"/>
      <c r="G8" s="58"/>
    </row>
    <row r="9" spans="1:7" ht="45.75" customHeight="1" x14ac:dyDescent="0.25">
      <c r="A9" s="8" t="s">
        <v>136</v>
      </c>
      <c r="B9" s="85" t="s">
        <v>6</v>
      </c>
      <c r="C9" s="104" t="s">
        <v>59</v>
      </c>
      <c r="D9" s="105"/>
      <c r="E9" s="105"/>
      <c r="F9" s="90"/>
      <c r="G9" s="58"/>
    </row>
    <row r="10" spans="1:7" x14ac:dyDescent="0.25">
      <c r="A10" s="58"/>
      <c r="B10" s="58"/>
      <c r="C10" s="58"/>
      <c r="D10" s="58"/>
      <c r="E10" s="58"/>
      <c r="F10" s="58"/>
      <c r="G10" s="58"/>
    </row>
    <row r="11" spans="1:7" ht="30" x14ac:dyDescent="0.25">
      <c r="A11" s="5" t="s">
        <v>60</v>
      </c>
      <c r="B11" s="86" t="s">
        <v>65</v>
      </c>
      <c r="C11" s="58"/>
      <c r="D11" s="58"/>
      <c r="E11" s="58"/>
      <c r="F11" s="58"/>
      <c r="G11" s="58"/>
    </row>
    <row r="12" spans="1:7" ht="53.25" customHeight="1" x14ac:dyDescent="0.25">
      <c r="A12" s="5" t="s">
        <v>238</v>
      </c>
      <c r="B12" s="86" t="s">
        <v>65</v>
      </c>
      <c r="C12" s="58"/>
      <c r="D12" s="58"/>
      <c r="E12" s="58"/>
      <c r="F12" s="58"/>
      <c r="G12" s="58"/>
    </row>
    <row r="13" spans="1:7" ht="45" x14ac:dyDescent="0.25">
      <c r="A13" s="5" t="s">
        <v>239</v>
      </c>
      <c r="B13" s="86" t="s">
        <v>65</v>
      </c>
      <c r="C13" s="58"/>
      <c r="D13" s="58"/>
      <c r="E13" s="58"/>
      <c r="F13" s="58"/>
      <c r="G13" s="58"/>
    </row>
    <row r="14" spans="1:7" ht="30" x14ac:dyDescent="0.25">
      <c r="A14" s="10" t="s">
        <v>61</v>
      </c>
      <c r="B14" s="62" t="s">
        <v>65</v>
      </c>
      <c r="C14" s="58"/>
      <c r="D14" s="58"/>
      <c r="E14" s="58"/>
      <c r="F14" s="58"/>
      <c r="G14" s="58"/>
    </row>
    <row r="15" spans="1:7" ht="45" x14ac:dyDescent="0.25">
      <c r="A15" s="5" t="s">
        <v>62</v>
      </c>
      <c r="B15" s="86" t="s">
        <v>65</v>
      </c>
      <c r="C15" s="58"/>
      <c r="D15" s="58"/>
      <c r="E15" s="58"/>
      <c r="F15" s="58"/>
      <c r="G15" s="58"/>
    </row>
    <row r="16" spans="1:7" ht="45" x14ac:dyDescent="0.25">
      <c r="A16" s="5" t="s">
        <v>63</v>
      </c>
      <c r="B16" s="86" t="s">
        <v>65</v>
      </c>
      <c r="C16" s="58"/>
      <c r="D16" s="58"/>
      <c r="E16" s="58"/>
      <c r="F16" s="58"/>
      <c r="G16" s="58"/>
    </row>
    <row r="17" spans="1:7" x14ac:dyDescent="0.25">
      <c r="A17" s="58"/>
      <c r="B17" s="58"/>
      <c r="C17" s="58"/>
      <c r="D17" s="58"/>
      <c r="E17" s="58"/>
      <c r="F17" s="58"/>
      <c r="G17" s="58"/>
    </row>
    <row r="18" spans="1:7" x14ac:dyDescent="0.25">
      <c r="A18" s="99" t="s">
        <v>67</v>
      </c>
      <c r="B18" s="99"/>
      <c r="C18" s="58"/>
      <c r="D18" s="58"/>
      <c r="E18" s="58"/>
      <c r="F18" s="58"/>
      <c r="G18" s="58"/>
    </row>
    <row r="19" spans="1:7" x14ac:dyDescent="0.25">
      <c r="A19" s="8" t="s">
        <v>140</v>
      </c>
      <c r="B19" s="86" t="s">
        <v>246</v>
      </c>
      <c r="C19" s="58"/>
      <c r="D19" s="58"/>
      <c r="E19" s="58"/>
      <c r="F19" s="58"/>
      <c r="G19" s="58"/>
    </row>
    <row r="20" spans="1:7" x14ac:dyDescent="0.25">
      <c r="A20" s="8" t="s">
        <v>141</v>
      </c>
      <c r="B20" s="95" t="s">
        <v>248</v>
      </c>
      <c r="C20" s="58"/>
      <c r="D20" s="58"/>
      <c r="E20" s="58"/>
      <c r="F20" s="58"/>
      <c r="G20" s="58"/>
    </row>
    <row r="21" spans="1:7" x14ac:dyDescent="0.25">
      <c r="A21" s="8" t="s">
        <v>142</v>
      </c>
      <c r="B21" s="63" t="s">
        <v>247</v>
      </c>
      <c r="C21" s="58"/>
      <c r="D21" s="58"/>
      <c r="E21" s="58"/>
      <c r="F21" s="58"/>
      <c r="G21" s="58"/>
    </row>
    <row r="22" spans="1:7" x14ac:dyDescent="0.25">
      <c r="A22" s="58"/>
      <c r="B22" s="58"/>
      <c r="C22" s="58"/>
      <c r="D22" s="58"/>
      <c r="E22" s="58"/>
      <c r="F22" s="58"/>
      <c r="G22" s="58"/>
    </row>
    <row r="23" spans="1:7" x14ac:dyDescent="0.25">
      <c r="A23" s="106" t="s">
        <v>9</v>
      </c>
      <c r="B23" s="106"/>
      <c r="C23" s="106"/>
      <c r="D23" s="106"/>
      <c r="E23" s="106"/>
      <c r="F23" s="58"/>
      <c r="G23" s="58"/>
    </row>
    <row r="24" spans="1:7" ht="105.75" customHeight="1" x14ac:dyDescent="0.25">
      <c r="A24" s="11" t="s">
        <v>143</v>
      </c>
      <c r="B24" s="107" t="s">
        <v>249</v>
      </c>
      <c r="C24" s="107"/>
      <c r="D24" s="107"/>
      <c r="E24" s="108"/>
      <c r="F24" s="58"/>
      <c r="G24" s="58"/>
    </row>
    <row r="25" spans="1:7" x14ac:dyDescent="0.25">
      <c r="A25" s="58"/>
      <c r="B25" s="58"/>
      <c r="C25" s="58"/>
      <c r="D25" s="58"/>
      <c r="E25" s="58"/>
      <c r="F25" s="58"/>
      <c r="G25" s="58"/>
    </row>
    <row r="26" spans="1:7" x14ac:dyDescent="0.25">
      <c r="A26" s="109" t="s">
        <v>240</v>
      </c>
      <c r="B26" s="109"/>
      <c r="C26" s="58"/>
      <c r="D26" s="58"/>
      <c r="E26" s="58"/>
      <c r="F26" s="58"/>
      <c r="G26" s="58"/>
    </row>
    <row r="27" spans="1:7" ht="30" x14ac:dyDescent="0.25">
      <c r="A27" s="5" t="s">
        <v>241</v>
      </c>
      <c r="B27" s="86" t="s">
        <v>65</v>
      </c>
      <c r="C27" s="58"/>
      <c r="D27" s="58"/>
      <c r="E27" s="58"/>
      <c r="F27" s="58"/>
      <c r="G27" s="58"/>
    </row>
    <row r="28" spans="1:7" x14ac:dyDescent="0.25">
      <c r="A28" s="58"/>
      <c r="B28" s="58"/>
      <c r="C28" s="58"/>
      <c r="D28" s="58"/>
      <c r="E28" s="58"/>
      <c r="F28" s="58"/>
      <c r="G28" s="58"/>
    </row>
    <row r="29" spans="1:7" x14ac:dyDescent="0.25">
      <c r="A29" s="99" t="s">
        <v>74</v>
      </c>
      <c r="B29" s="99"/>
      <c r="C29" s="99"/>
      <c r="D29" s="99"/>
      <c r="E29" s="99"/>
      <c r="F29" s="58"/>
      <c r="G29" s="58"/>
    </row>
    <row r="30" spans="1:7" x14ac:dyDescent="0.25">
      <c r="A30" s="8" t="s">
        <v>144</v>
      </c>
      <c r="B30" s="111" t="s">
        <v>13</v>
      </c>
      <c r="C30" s="111"/>
      <c r="D30" s="111"/>
      <c r="E30" s="112"/>
      <c r="F30" s="58"/>
      <c r="G30" s="58"/>
    </row>
    <row r="31" spans="1:7" ht="45" x14ac:dyDescent="0.25">
      <c r="A31" s="12" t="s">
        <v>150</v>
      </c>
      <c r="B31" s="111"/>
      <c r="C31" s="111"/>
      <c r="D31" s="111"/>
      <c r="E31" s="112"/>
      <c r="F31" s="58"/>
      <c r="G31" s="58"/>
    </row>
    <row r="32" spans="1:7" x14ac:dyDescent="0.25">
      <c r="A32" s="58"/>
      <c r="B32" s="58"/>
      <c r="C32" s="58"/>
      <c r="D32" s="58"/>
      <c r="E32" s="58"/>
      <c r="F32" s="58"/>
      <c r="G32" s="58"/>
    </row>
    <row r="33" spans="1:7" x14ac:dyDescent="0.25">
      <c r="A33" s="99" t="s">
        <v>73</v>
      </c>
      <c r="B33" s="99"/>
      <c r="C33" s="58"/>
      <c r="D33" s="58"/>
      <c r="E33" s="58"/>
      <c r="F33" s="58"/>
      <c r="G33" s="58"/>
    </row>
    <row r="34" spans="1:7" x14ac:dyDescent="0.25">
      <c r="A34" s="8" t="s">
        <v>68</v>
      </c>
      <c r="B34" s="86" t="s">
        <v>250</v>
      </c>
      <c r="C34" s="58"/>
      <c r="D34" s="58"/>
      <c r="E34" s="58"/>
      <c r="F34" s="58"/>
      <c r="G34" s="58"/>
    </row>
    <row r="35" spans="1:7" x14ac:dyDescent="0.25">
      <c r="A35" s="8" t="s">
        <v>145</v>
      </c>
      <c r="B35" s="86" t="s">
        <v>70</v>
      </c>
      <c r="C35" s="58"/>
      <c r="D35" s="58"/>
      <c r="E35" s="58"/>
      <c r="F35" s="58"/>
      <c r="G35" s="58"/>
    </row>
    <row r="36" spans="1:7" x14ac:dyDescent="0.25">
      <c r="A36" s="13"/>
      <c r="B36" s="58"/>
      <c r="C36" s="58"/>
      <c r="D36" s="58"/>
      <c r="E36" s="58"/>
      <c r="F36" s="58"/>
      <c r="G36" s="58"/>
    </row>
    <row r="37" spans="1:7" x14ac:dyDescent="0.25">
      <c r="A37" s="99" t="s">
        <v>200</v>
      </c>
      <c r="B37" s="99"/>
      <c r="C37" s="103" t="s">
        <v>199</v>
      </c>
      <c r="D37" s="103"/>
      <c r="E37" s="103"/>
      <c r="F37" s="58"/>
      <c r="G37" s="58"/>
    </row>
    <row r="38" spans="1:7" x14ac:dyDescent="0.25">
      <c r="A38" s="9"/>
      <c r="B38" s="9" t="s">
        <v>149</v>
      </c>
      <c r="C38" s="9" t="s">
        <v>146</v>
      </c>
      <c r="D38" s="9"/>
      <c r="E38" s="9" t="s">
        <v>77</v>
      </c>
      <c r="F38" s="58"/>
      <c r="G38" s="58"/>
    </row>
    <row r="39" spans="1:7" ht="22.5" customHeight="1" x14ac:dyDescent="0.25">
      <c r="A39" s="14" t="s">
        <v>147</v>
      </c>
      <c r="B39" s="64"/>
      <c r="C39" s="65"/>
      <c r="D39" s="15" t="s">
        <v>76</v>
      </c>
      <c r="E39" s="86"/>
      <c r="F39" s="58"/>
      <c r="G39" s="58"/>
    </row>
    <row r="40" spans="1:7" ht="30" x14ac:dyDescent="0.25">
      <c r="A40" s="5" t="s">
        <v>75</v>
      </c>
      <c r="B40" s="86"/>
      <c r="C40" s="58"/>
      <c r="D40" s="58"/>
      <c r="E40" s="58"/>
      <c r="F40" s="58"/>
      <c r="G40" s="58"/>
    </row>
    <row r="41" spans="1:7" x14ac:dyDescent="0.25">
      <c r="A41" s="58"/>
      <c r="B41" s="58"/>
      <c r="C41" s="58"/>
      <c r="D41" s="58"/>
      <c r="E41" s="58"/>
      <c r="F41" s="58"/>
      <c r="G41" s="58"/>
    </row>
    <row r="42" spans="1:7" x14ac:dyDescent="0.25">
      <c r="A42" s="8" t="s">
        <v>101</v>
      </c>
      <c r="B42" s="66">
        <v>72200</v>
      </c>
      <c r="C42" s="58"/>
      <c r="D42" s="58"/>
      <c r="E42" s="58"/>
      <c r="F42" s="58"/>
      <c r="G42" s="58"/>
    </row>
    <row r="43" spans="1:7" x14ac:dyDescent="0.25">
      <c r="A43" s="58"/>
      <c r="B43" s="58"/>
      <c r="C43" s="58"/>
      <c r="D43" s="58"/>
      <c r="E43" s="58"/>
      <c r="F43" s="58"/>
      <c r="G43" s="58"/>
    </row>
    <row r="44" spans="1:7" x14ac:dyDescent="0.25">
      <c r="A44" s="58"/>
      <c r="B44" s="58"/>
      <c r="C44" s="58"/>
      <c r="D44" s="58"/>
      <c r="E44" s="58"/>
      <c r="F44" s="58"/>
      <c r="G44" s="58"/>
    </row>
    <row r="45" spans="1:7" x14ac:dyDescent="0.25">
      <c r="A45" s="58"/>
      <c r="B45" s="58"/>
      <c r="C45" s="58"/>
      <c r="D45" s="58"/>
      <c r="E45" s="58"/>
      <c r="F45" s="58"/>
      <c r="G45" s="58"/>
    </row>
    <row r="46" spans="1:7" x14ac:dyDescent="0.25">
      <c r="A46" s="16" t="s">
        <v>148</v>
      </c>
      <c r="B46" s="58"/>
      <c r="C46" s="58"/>
      <c r="D46" s="58"/>
      <c r="E46" s="58"/>
      <c r="F46" s="58"/>
      <c r="G46" s="58"/>
    </row>
    <row r="55" spans="1:2" x14ac:dyDescent="0.25">
      <c r="A55" s="2"/>
    </row>
    <row r="56" spans="1:2" x14ac:dyDescent="0.25">
      <c r="A56" s="2"/>
    </row>
    <row r="57" spans="1:2" hidden="1" x14ac:dyDescent="0.25">
      <c r="A57" s="1" t="s">
        <v>0</v>
      </c>
      <c r="B57" s="1" t="s">
        <v>37</v>
      </c>
    </row>
    <row r="58" spans="1:2" hidden="1" x14ac:dyDescent="0.25">
      <c r="A58" t="s">
        <v>197</v>
      </c>
      <c r="B58" t="s">
        <v>41</v>
      </c>
    </row>
    <row r="59" spans="1:2" hidden="1" x14ac:dyDescent="0.25">
      <c r="A59" t="s">
        <v>196</v>
      </c>
      <c r="B59" t="s">
        <v>44</v>
      </c>
    </row>
    <row r="60" spans="1:2" hidden="1" x14ac:dyDescent="0.25">
      <c r="A60" t="s">
        <v>58</v>
      </c>
      <c r="B60" t="s">
        <v>46</v>
      </c>
    </row>
    <row r="61" spans="1:2" hidden="1" x14ac:dyDescent="0.25">
      <c r="A61" t="s">
        <v>198</v>
      </c>
      <c r="B61" t="s">
        <v>43</v>
      </c>
    </row>
    <row r="62" spans="1:2" hidden="1" x14ac:dyDescent="0.25">
      <c r="B62" t="s">
        <v>39</v>
      </c>
    </row>
    <row r="63" spans="1:2" hidden="1" x14ac:dyDescent="0.25">
      <c r="A63" s="1" t="s">
        <v>1</v>
      </c>
      <c r="B63" t="s">
        <v>38</v>
      </c>
    </row>
    <row r="64" spans="1:2" hidden="1" x14ac:dyDescent="0.25">
      <c r="A64" t="s">
        <v>2</v>
      </c>
      <c r="B64" t="s">
        <v>40</v>
      </c>
    </row>
    <row r="65" spans="1:2" hidden="1" x14ac:dyDescent="0.25">
      <c r="A65" t="s">
        <v>3</v>
      </c>
      <c r="B65" t="s">
        <v>45</v>
      </c>
    </row>
    <row r="66" spans="1:2" hidden="1" x14ac:dyDescent="0.25">
      <c r="B66" t="s">
        <v>47</v>
      </c>
    </row>
    <row r="67" spans="1:2" hidden="1" x14ac:dyDescent="0.25">
      <c r="A67" s="1" t="s">
        <v>5</v>
      </c>
      <c r="B67" t="s">
        <v>42</v>
      </c>
    </row>
    <row r="68" spans="1:2" hidden="1" x14ac:dyDescent="0.25">
      <c r="A68" t="s">
        <v>6</v>
      </c>
      <c r="B68" t="s">
        <v>48</v>
      </c>
    </row>
    <row r="69" spans="1:2" hidden="1" x14ac:dyDescent="0.25">
      <c r="A69" t="s">
        <v>4</v>
      </c>
      <c r="B69" t="s">
        <v>49</v>
      </c>
    </row>
    <row r="70" spans="1:2" hidden="1" x14ac:dyDescent="0.25">
      <c r="A70" t="s">
        <v>7</v>
      </c>
      <c r="B70" t="s">
        <v>50</v>
      </c>
    </row>
    <row r="71" spans="1:2" hidden="1" x14ac:dyDescent="0.25">
      <c r="B71" t="s">
        <v>51</v>
      </c>
    </row>
    <row r="72" spans="1:2" hidden="1" x14ac:dyDescent="0.25">
      <c r="A72" s="1" t="s">
        <v>10</v>
      </c>
      <c r="B72" t="s">
        <v>52</v>
      </c>
    </row>
    <row r="73" spans="1:2" hidden="1" x14ac:dyDescent="0.25">
      <c r="A73" t="s">
        <v>12</v>
      </c>
      <c r="B73" t="s">
        <v>53</v>
      </c>
    </row>
    <row r="74" spans="1:2" hidden="1" x14ac:dyDescent="0.25">
      <c r="A74" t="s">
        <v>11</v>
      </c>
      <c r="B74" t="s">
        <v>54</v>
      </c>
    </row>
    <row r="75" spans="1:2" hidden="1" x14ac:dyDescent="0.25">
      <c r="A75" t="s">
        <v>13</v>
      </c>
      <c r="B75" t="s">
        <v>55</v>
      </c>
    </row>
    <row r="76" spans="1:2" hidden="1" x14ac:dyDescent="0.25">
      <c r="A76" t="s">
        <v>14</v>
      </c>
      <c r="B76" t="s">
        <v>56</v>
      </c>
    </row>
    <row r="77" spans="1:2" hidden="1" x14ac:dyDescent="0.25">
      <c r="A77" t="s">
        <v>15</v>
      </c>
      <c r="B77" t="s">
        <v>57</v>
      </c>
    </row>
    <row r="78" spans="1:2" hidden="1" x14ac:dyDescent="0.25">
      <c r="A78" t="s">
        <v>16</v>
      </c>
    </row>
    <row r="79" spans="1:2" hidden="1" x14ac:dyDescent="0.25">
      <c r="A79" t="s">
        <v>17</v>
      </c>
      <c r="B79" s="1" t="s">
        <v>64</v>
      </c>
    </row>
    <row r="80" spans="1:2" hidden="1" x14ac:dyDescent="0.25">
      <c r="A80" t="s">
        <v>18</v>
      </c>
      <c r="B80" t="s">
        <v>65</v>
      </c>
    </row>
    <row r="81" spans="1:2" hidden="1" x14ac:dyDescent="0.25">
      <c r="A81" t="s">
        <v>19</v>
      </c>
      <c r="B81" t="s">
        <v>66</v>
      </c>
    </row>
    <row r="82" spans="1:2" hidden="1" x14ac:dyDescent="0.25">
      <c r="A82" t="s">
        <v>20</v>
      </c>
    </row>
    <row r="83" spans="1:2" hidden="1" x14ac:dyDescent="0.25">
      <c r="A83" t="s">
        <v>21</v>
      </c>
      <c r="B83" s="1" t="s">
        <v>69</v>
      </c>
    </row>
    <row r="84" spans="1:2" hidden="1" x14ac:dyDescent="0.25">
      <c r="A84" t="s">
        <v>22</v>
      </c>
      <c r="B84" t="s">
        <v>70</v>
      </c>
    </row>
    <row r="85" spans="1:2" hidden="1" x14ac:dyDescent="0.25">
      <c r="A85" t="s">
        <v>23</v>
      </c>
      <c r="B85" t="s">
        <v>71</v>
      </c>
    </row>
    <row r="86" spans="1:2" hidden="1" x14ac:dyDescent="0.25">
      <c r="A86" t="s">
        <v>24</v>
      </c>
      <c r="B86" t="s">
        <v>72</v>
      </c>
    </row>
    <row r="87" spans="1:2" hidden="1" x14ac:dyDescent="0.25">
      <c r="A87" t="s">
        <v>25</v>
      </c>
    </row>
    <row r="88" spans="1:2" hidden="1" x14ac:dyDescent="0.25">
      <c r="A88" t="s">
        <v>26</v>
      </c>
    </row>
    <row r="89" spans="1:2" hidden="1" x14ac:dyDescent="0.25">
      <c r="A89" t="s">
        <v>27</v>
      </c>
    </row>
    <row r="90" spans="1:2" hidden="1" x14ac:dyDescent="0.25">
      <c r="A90" t="s">
        <v>28</v>
      </c>
    </row>
    <row r="91" spans="1:2" hidden="1" x14ac:dyDescent="0.25">
      <c r="A91" t="s">
        <v>29</v>
      </c>
    </row>
    <row r="92" spans="1:2" hidden="1" x14ac:dyDescent="0.25">
      <c r="A92" t="s">
        <v>30</v>
      </c>
    </row>
    <row r="93" spans="1:2" hidden="1" x14ac:dyDescent="0.25">
      <c r="A93" t="s">
        <v>31</v>
      </c>
    </row>
    <row r="94" spans="1:2" hidden="1" x14ac:dyDescent="0.25">
      <c r="A94" t="s">
        <v>32</v>
      </c>
    </row>
    <row r="95" spans="1:2" hidden="1" x14ac:dyDescent="0.25">
      <c r="A95" t="s">
        <v>33</v>
      </c>
    </row>
    <row r="96" spans="1:2" hidden="1" x14ac:dyDescent="0.25">
      <c r="A96" t="s">
        <v>34</v>
      </c>
    </row>
    <row r="97" spans="1:7" hidden="1" x14ac:dyDescent="0.25">
      <c r="A97" t="s">
        <v>35</v>
      </c>
    </row>
    <row r="98" spans="1:7" hidden="1" x14ac:dyDescent="0.25">
      <c r="A98" t="s">
        <v>36</v>
      </c>
    </row>
    <row r="99" spans="1:7" hidden="1" x14ac:dyDescent="0.25"/>
    <row r="100" spans="1:7" hidden="1" x14ac:dyDescent="0.25"/>
    <row r="101" spans="1:7" hidden="1" x14ac:dyDescent="0.25">
      <c r="A101">
        <v>2012</v>
      </c>
      <c r="B101">
        <v>77</v>
      </c>
      <c r="F101">
        <v>2007</v>
      </c>
      <c r="G101" t="e">
        <f>VLOOKUP(F101,$A$101:$B$109,2,FALSE)</f>
        <v>#N/A</v>
      </c>
    </row>
    <row r="102" spans="1:7" hidden="1" x14ac:dyDescent="0.25">
      <c r="A102">
        <v>2013</v>
      </c>
      <c r="B102">
        <v>78</v>
      </c>
      <c r="F102">
        <v>2015</v>
      </c>
      <c r="G102">
        <f>VLOOKUP(F102,$A$101:$B$109,2,FALSE)</f>
        <v>80</v>
      </c>
    </row>
    <row r="103" spans="1:7" hidden="1" x14ac:dyDescent="0.25">
      <c r="A103">
        <v>2014</v>
      </c>
      <c r="B103">
        <v>79</v>
      </c>
      <c r="F103">
        <v>2019</v>
      </c>
      <c r="G103">
        <f t="shared" ref="G103:G105" si="0">VLOOKUP(F103,$A$101:$B$109,2,FALSE)</f>
        <v>84</v>
      </c>
    </row>
    <row r="104" spans="1:7" hidden="1" x14ac:dyDescent="0.25">
      <c r="A104">
        <v>2015</v>
      </c>
      <c r="B104">
        <v>80</v>
      </c>
      <c r="F104">
        <v>2012</v>
      </c>
      <c r="G104">
        <f t="shared" si="0"/>
        <v>77</v>
      </c>
    </row>
    <row r="105" spans="1:7" hidden="1" x14ac:dyDescent="0.25">
      <c r="A105">
        <v>2016</v>
      </c>
      <c r="B105">
        <v>81</v>
      </c>
      <c r="F105">
        <v>2017</v>
      </c>
      <c r="G105">
        <f t="shared" si="0"/>
        <v>82</v>
      </c>
    </row>
    <row r="106" spans="1:7" hidden="1" x14ac:dyDescent="0.25">
      <c r="A106">
        <v>2017</v>
      </c>
      <c r="B106">
        <v>82</v>
      </c>
    </row>
    <row r="107" spans="1:7" hidden="1" x14ac:dyDescent="0.25">
      <c r="A107">
        <v>2018</v>
      </c>
      <c r="B107">
        <v>83</v>
      </c>
    </row>
    <row r="108" spans="1:7" hidden="1" x14ac:dyDescent="0.25">
      <c r="A108">
        <v>2019</v>
      </c>
      <c r="B108">
        <v>84</v>
      </c>
    </row>
    <row r="109" spans="1:7" hidden="1" x14ac:dyDescent="0.25">
      <c r="A109">
        <v>2020</v>
      </c>
      <c r="B109">
        <v>85</v>
      </c>
    </row>
  </sheetData>
  <mergeCells count="13">
    <mergeCell ref="A1:F1"/>
    <mergeCell ref="A29:E29"/>
    <mergeCell ref="B30:E30"/>
    <mergeCell ref="B31:E31"/>
    <mergeCell ref="A33:B33"/>
    <mergeCell ref="A37:B37"/>
    <mergeCell ref="C37:E37"/>
    <mergeCell ref="C8:E8"/>
    <mergeCell ref="C9:E9"/>
    <mergeCell ref="A18:B18"/>
    <mergeCell ref="A23:E23"/>
    <mergeCell ref="B24:E24"/>
    <mergeCell ref="A26:B26"/>
  </mergeCells>
  <dataValidations count="24">
    <dataValidation type="whole" allowBlank="1" showInputMessage="1" showErrorMessage="1" promptTitle="Volume Number" prompt="Insert volume number in which 60-day notice appeared in the Federal Register. FR Citation can be found at FederalRegister.gov. Volume # is:_x000a_&quot;79&quot; for 2014 notices_x000a_&quot;80&quot; for 2015_x000a_&quot;81&quot; for 2016" sqref="C39" xr:uid="{00000000-0002-0000-0100-000000000000}">
      <formula1>75</formula1>
      <formula2>100</formula2>
    </dataValidation>
    <dataValidation allowBlank="1" showInputMessage="1" showErrorMessage="1" promptTitle="Cost to Federal Government" prompt="Enter the total annual cost to the Federal government (including labor and non-labor costs) from your Supporting Statement." sqref="B42" xr:uid="{00000000-0002-0000-0100-000001000000}"/>
    <dataValidation type="list" allowBlank="1" showInputMessage="1" showErrorMessage="1" promptTitle="Public Comments" prompt="Search your docket number on www.regulations.gov to confirm whether or not you received any public comments during the 60-day comment period. If yes, be sure that they are addressed in your Supporting Statement." sqref="B40" xr:uid="{00000000-0002-0000-0100-000002000000}">
      <formula1>$B$80:$B$81</formula1>
    </dataValidation>
    <dataValidation allowBlank="1" showInputMessage="1" showErrorMessage="1" promptTitle="60-day Notice Citation" prompt="Select date when the 1st FR notice was published for this ICR. NOTE: The ICR cannot be submitted until after the 60-day comment period has completed." sqref="B39" xr:uid="{00000000-0002-0000-0100-000003000000}"/>
    <dataValidation allowBlank="1" showInputMessage="1" showErrorMessage="1" promptTitle="Contact Name" prompt="Insert name for ICR contact person" sqref="B19" xr:uid="{00000000-0002-0000-0100-000004000000}"/>
    <dataValidation allowBlank="1" showInputMessage="1" showErrorMessage="1" promptTitle="Contact Email" prompt="Insert email address for ICR contact person" sqref="B20" xr:uid="{00000000-0002-0000-0100-000005000000}"/>
    <dataValidation allowBlank="1" showInputMessage="1" showErrorMessage="1" promptTitle="Other Requested Expiration Date" prompt="Typically, ICRs are approved for a period of 3 years. If you are requesting a shorter approval period, please specify it here." sqref="F9" xr:uid="{00000000-0002-0000-0100-000006000000}"/>
    <dataValidation allowBlank="1" showInputMessage="1" showErrorMessage="1" promptTitle="Emergency Justification" prompt="If Emergency Review is being requested, explain why. Otherwise, leave blank." sqref="F8" xr:uid="{00000000-0002-0000-0100-000007000000}"/>
    <dataValidation allowBlank="1" showInputMessage="1" showErrorMessage="1" promptTitle="EPA ICR Number" prompt="Should be in xxxx.xx format (e.g. 2060.05)" sqref="B4" xr:uid="{00000000-0002-0000-0100-000008000000}"/>
    <dataValidation allowBlank="1" showInputMessage="1" showErrorMessage="1" promptTitle="OMB Control Number" prompt="Should be in 20XX-XXXX format. (e.g. 2040-0268)" sqref="B5" xr:uid="{00000000-0002-0000-0100-000009000000}"/>
    <dataValidation allowBlank="1" showInputMessage="1" showErrorMessage="1" promptTitle="Additional/Non-listed Statute" prompt="Leave blank unless your statute is not listed above, or you need to list more than one. Include legal citation." sqref="B31" xr:uid="{00000000-0002-0000-0100-00000A000000}"/>
    <dataValidation allowBlank="1" showInputMessage="1" showErrorMessage="1" promptTitle="Insert RIN" prompt="Only enter if ICR is rule-related. Otherwise, leave blank." sqref="B34" xr:uid="{00000000-0002-0000-0100-00000B000000}"/>
    <dataValidation type="whole" allowBlank="1" showInputMessage="1" showErrorMessage="1" promptTitle="Page Number" prompt="Insert page number on which 60-day notice starts in the Federal Register. FR Citation can be found at FederalRegister.gov. " sqref="E39" xr:uid="{00000000-0002-0000-0100-00000C000000}">
      <formula1>1</formula1>
      <formula2>250000</formula2>
    </dataValidation>
    <dataValidation allowBlank="1" showInputMessage="1" showErrorMessage="1" promptTitle="Contact Phone Number" prompt="Insert phone number for ICR contact person" sqref="B21" xr:uid="{00000000-0002-0000-0100-00000D000000}"/>
    <dataValidation type="textLength" operator="lessThanOrEqual" allowBlank="1" showInputMessage="1" showErrorMessage="1" promptTitle="Abstract" prompt="Please describe what information you're collecting and why. Max 4,000 characters." sqref="B24" xr:uid="{00000000-0002-0000-0100-00000E000000}">
      <formula1>4000</formula1>
    </dataValidation>
    <dataValidation type="list" allowBlank="1" showInputMessage="1" showErrorMessage="1" promptTitle="Rulemaking Stage" prompt="If ICR is related to a rule, select &quot;Proposed&quot; or &quot;Final&quot;, otherwise leave as &quot;Not associated with rulemaking&quot;" sqref="B35" xr:uid="{00000000-0002-0000-0100-00000F000000}">
      <formula1>$B$84:$B$86</formula1>
    </dataValidation>
    <dataValidation type="textLength" operator="lessThanOrEqual" allowBlank="1" showInputMessage="1" showErrorMessage="1" promptTitle="4000 Characters Max" sqref="B25" xr:uid="{00000000-0002-0000-0100-000010000000}">
      <formula1>4000</formula1>
    </dataValidation>
    <dataValidation type="list" allowBlank="1" showInputMessage="1" showErrorMessage="1" sqref="B27 B11:B16" xr:uid="{00000000-0002-0000-0100-000011000000}">
      <formula1>$B$80:$B$81</formula1>
    </dataValidation>
    <dataValidation type="list" allowBlank="1" showInputMessage="1" showErrorMessage="1" sqref="B9" xr:uid="{00000000-0002-0000-0100-000012000000}">
      <formula1>$A$68:$A$70</formula1>
    </dataValidation>
    <dataValidation type="textLength" operator="lessThan" allowBlank="1" showInputMessage="1" showErrorMessage="1" promptTitle="Insert a brief title" prompt="Don't preface with &quot;Information Collection Request for...&quot;" sqref="B3 B6" xr:uid="{00000000-0002-0000-0100-000013000000}">
      <formula1>1000</formula1>
    </dataValidation>
    <dataValidation type="list" allowBlank="1" showInputMessage="1" showErrorMessage="1" promptTitle="Select your EPA Office" prompt="Select the office from which this ICR originates." sqref="B2" xr:uid="{00000000-0002-0000-0100-000014000000}">
      <formula1>$B$58:$B$77</formula1>
    </dataValidation>
    <dataValidation type="list" allowBlank="1" showInputMessage="1" showErrorMessage="1" promptTitle="Authorizing Statute" prompt="Select the law or EO which is the underlying authority for this information collection. If unlisted, leave blank and enter the citation in the cell below." sqref="B30" xr:uid="{00000000-0002-0000-0100-000015000000}">
      <formula1>$A$73:$A$98</formula1>
    </dataValidation>
    <dataValidation type="list" allowBlank="1" showInputMessage="1" showErrorMessage="1" sqref="B8" xr:uid="{00000000-0002-0000-0100-000016000000}">
      <formula1>$A$64:$A$65</formula1>
    </dataValidation>
    <dataValidation type="list" allowBlank="1" showInputMessage="1" showErrorMessage="1" sqref="B7" xr:uid="{00000000-0002-0000-0100-000017000000}">
      <formula1>$A$58:$A$61</formula1>
    </dataValidation>
  </dataValidations>
  <hyperlinks>
    <hyperlink ref="B20" r:id="rId1" xr:uid="{F869DDC3-FA16-4054-BB06-F500250BF8ED}"/>
  </hyperlinks>
  <pageMargins left="0.7" right="0.7" top="0.75" bottom="0.75" header="0.3" footer="0.3"/>
  <pageSetup scale="67"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H165"/>
  <sheetViews>
    <sheetView zoomScaleNormal="100" workbookViewId="0">
      <selection activeCell="D89" sqref="D89"/>
    </sheetView>
  </sheetViews>
  <sheetFormatPr defaultRowHeight="15" x14ac:dyDescent="0.25"/>
  <cols>
    <col min="1" max="1" width="22.5703125" customWidth="1"/>
    <col min="2" max="2" width="36.7109375" customWidth="1"/>
    <col min="3" max="3" width="27.42578125" customWidth="1"/>
    <col min="4" max="4" width="14.85546875" customWidth="1"/>
    <col min="5" max="5" width="15.28515625" customWidth="1"/>
    <col min="6" max="6" width="21" customWidth="1"/>
    <col min="7" max="7" width="20.85546875" customWidth="1"/>
  </cols>
  <sheetData>
    <row r="1" spans="1:8" x14ac:dyDescent="0.25">
      <c r="A1" s="110" t="s">
        <v>133</v>
      </c>
      <c r="B1" s="110"/>
      <c r="C1" s="110"/>
      <c r="D1" s="58"/>
      <c r="E1" s="58"/>
      <c r="F1" s="58"/>
      <c r="G1" s="58"/>
      <c r="H1" s="58"/>
    </row>
    <row r="2" spans="1:8" x14ac:dyDescent="0.25">
      <c r="A2" s="8" t="s">
        <v>78</v>
      </c>
      <c r="B2" s="114" t="s">
        <v>243</v>
      </c>
      <c r="C2" s="115"/>
      <c r="D2" s="58"/>
      <c r="E2" s="58"/>
      <c r="F2" s="58"/>
      <c r="G2" s="58"/>
      <c r="H2" s="58"/>
    </row>
    <row r="3" spans="1:8" x14ac:dyDescent="0.25">
      <c r="A3" s="8" t="s">
        <v>208</v>
      </c>
      <c r="B3" s="88" t="s">
        <v>211</v>
      </c>
      <c r="C3" s="39"/>
      <c r="D3" s="58"/>
      <c r="E3" s="58"/>
      <c r="F3" s="58"/>
      <c r="G3" s="58"/>
      <c r="H3" s="58"/>
    </row>
    <row r="4" spans="1:8" x14ac:dyDescent="0.25">
      <c r="A4" s="58"/>
      <c r="B4" s="58"/>
      <c r="C4" s="58"/>
      <c r="D4" s="58"/>
      <c r="E4" s="58"/>
      <c r="F4" s="58"/>
      <c r="G4" s="58"/>
      <c r="H4" s="58"/>
    </row>
    <row r="5" spans="1:8" x14ac:dyDescent="0.25">
      <c r="A5" s="8" t="s">
        <v>79</v>
      </c>
      <c r="B5" s="86" t="s">
        <v>80</v>
      </c>
      <c r="C5" s="58"/>
      <c r="D5" s="58"/>
      <c r="E5" s="58"/>
      <c r="F5" s="58"/>
      <c r="G5" s="58"/>
      <c r="H5" s="58"/>
    </row>
    <row r="6" spans="1:8" x14ac:dyDescent="0.25">
      <c r="A6" s="58"/>
      <c r="B6" s="58"/>
      <c r="C6" s="58"/>
      <c r="D6" s="58"/>
      <c r="E6" s="58"/>
      <c r="F6" s="58"/>
      <c r="G6" s="58"/>
      <c r="H6" s="58"/>
    </row>
    <row r="7" spans="1:8" x14ac:dyDescent="0.25">
      <c r="A7" s="99" t="s">
        <v>86</v>
      </c>
      <c r="B7" s="99"/>
      <c r="C7" s="99"/>
      <c r="D7" s="58"/>
      <c r="E7" s="58"/>
      <c r="F7" s="58"/>
      <c r="G7" s="58"/>
      <c r="H7" s="58"/>
    </row>
    <row r="8" spans="1:8" x14ac:dyDescent="0.25">
      <c r="A8" s="18" t="s">
        <v>151</v>
      </c>
      <c r="B8" s="58"/>
      <c r="C8" s="58"/>
      <c r="D8" s="58"/>
      <c r="E8" s="58"/>
      <c r="F8" s="58"/>
      <c r="G8" s="58"/>
      <c r="H8" s="58"/>
    </row>
    <row r="9" spans="1:8" x14ac:dyDescent="0.25">
      <c r="A9" s="18" t="s">
        <v>102</v>
      </c>
      <c r="B9" s="58"/>
      <c r="C9" s="58"/>
      <c r="D9" s="58"/>
      <c r="E9" s="58"/>
      <c r="F9" s="58"/>
      <c r="G9" s="58"/>
      <c r="H9" s="58"/>
    </row>
    <row r="10" spans="1:8" x14ac:dyDescent="0.25">
      <c r="A10" s="9" t="s">
        <v>83</v>
      </c>
      <c r="B10" s="46"/>
      <c r="C10" s="9" t="s">
        <v>85</v>
      </c>
      <c r="D10" s="58"/>
      <c r="E10" s="58"/>
      <c r="F10" s="58"/>
      <c r="G10" s="58"/>
      <c r="H10" s="58"/>
    </row>
    <row r="11" spans="1:8" x14ac:dyDescent="0.25">
      <c r="A11" s="67">
        <v>40</v>
      </c>
      <c r="B11" s="17" t="s">
        <v>84</v>
      </c>
      <c r="C11" s="86" t="s">
        <v>251</v>
      </c>
      <c r="D11" s="58"/>
      <c r="E11" s="58"/>
      <c r="F11" s="58"/>
      <c r="G11" s="58"/>
      <c r="H11" s="58"/>
    </row>
    <row r="12" spans="1:8" x14ac:dyDescent="0.25">
      <c r="A12" s="67"/>
      <c r="B12" s="17" t="s">
        <v>84</v>
      </c>
      <c r="C12" s="86"/>
      <c r="D12" s="58"/>
      <c r="E12" s="18"/>
      <c r="F12" s="58"/>
      <c r="G12" s="58"/>
      <c r="H12" s="58"/>
    </row>
    <row r="13" spans="1:8" x14ac:dyDescent="0.25">
      <c r="A13" s="67"/>
      <c r="B13" s="17" t="s">
        <v>84</v>
      </c>
      <c r="C13" s="86"/>
      <c r="D13" s="58"/>
      <c r="E13" s="58"/>
      <c r="F13" s="58"/>
      <c r="G13" s="58"/>
      <c r="H13" s="58"/>
    </row>
    <row r="14" spans="1:8" x14ac:dyDescent="0.25">
      <c r="A14" s="67"/>
      <c r="B14" s="17" t="s">
        <v>84</v>
      </c>
      <c r="C14" s="86"/>
      <c r="D14" s="58"/>
      <c r="E14" s="58"/>
      <c r="F14" s="58"/>
      <c r="G14" s="58"/>
      <c r="H14" s="58"/>
    </row>
    <row r="15" spans="1:8" x14ac:dyDescent="0.25">
      <c r="A15" s="67"/>
      <c r="B15" s="17" t="s">
        <v>84</v>
      </c>
      <c r="C15" s="86"/>
      <c r="D15" s="58"/>
      <c r="E15" s="58"/>
      <c r="F15" s="58"/>
      <c r="G15" s="58"/>
      <c r="H15" s="58"/>
    </row>
    <row r="16" spans="1:8" x14ac:dyDescent="0.25">
      <c r="A16" s="67"/>
      <c r="B16" s="17" t="s">
        <v>84</v>
      </c>
      <c r="C16" s="86"/>
      <c r="D16" s="58"/>
      <c r="E16" s="58"/>
      <c r="F16" s="58"/>
      <c r="G16" s="58"/>
      <c r="H16" s="58"/>
    </row>
    <row r="17" spans="1:8" x14ac:dyDescent="0.25">
      <c r="A17" s="67"/>
      <c r="B17" s="17" t="s">
        <v>84</v>
      </c>
      <c r="C17" s="86"/>
      <c r="D17" s="58"/>
      <c r="E17" s="58"/>
      <c r="F17" s="58"/>
      <c r="G17" s="58"/>
      <c r="H17" s="58"/>
    </row>
    <row r="18" spans="1:8" x14ac:dyDescent="0.25">
      <c r="A18" s="67"/>
      <c r="B18" s="17" t="s">
        <v>84</v>
      </c>
      <c r="C18" s="86"/>
      <c r="D18" s="58"/>
      <c r="E18" s="58"/>
      <c r="F18" s="58"/>
      <c r="G18" s="58"/>
      <c r="H18" s="58"/>
    </row>
    <row r="19" spans="1:8" x14ac:dyDescent="0.25">
      <c r="A19" s="67"/>
      <c r="B19" s="17" t="s">
        <v>84</v>
      </c>
      <c r="C19" s="86"/>
      <c r="D19" s="58"/>
      <c r="E19" s="58"/>
      <c r="F19" s="58"/>
      <c r="G19" s="58"/>
      <c r="H19" s="58"/>
    </row>
    <row r="20" spans="1:8" x14ac:dyDescent="0.25">
      <c r="A20" s="67"/>
      <c r="B20" s="17" t="s">
        <v>84</v>
      </c>
      <c r="C20" s="86"/>
      <c r="D20" s="58"/>
      <c r="E20" s="58"/>
      <c r="F20" s="58"/>
      <c r="G20" s="58"/>
      <c r="H20" s="58"/>
    </row>
    <row r="21" spans="1:8" x14ac:dyDescent="0.25">
      <c r="A21" s="18"/>
      <c r="B21" s="58"/>
      <c r="C21" s="58"/>
      <c r="D21" s="58"/>
      <c r="E21" s="58"/>
      <c r="F21" s="58"/>
      <c r="G21" s="58"/>
      <c r="H21" s="58"/>
    </row>
    <row r="22" spans="1:8" x14ac:dyDescent="0.25">
      <c r="A22" s="99" t="s">
        <v>152</v>
      </c>
      <c r="B22" s="99"/>
      <c r="C22" s="99"/>
      <c r="D22" s="99"/>
      <c r="E22" s="99"/>
      <c r="F22" s="99"/>
      <c r="G22" s="99"/>
      <c r="H22" s="58"/>
    </row>
    <row r="23" spans="1:8" x14ac:dyDescent="0.25">
      <c r="A23" s="18" t="s">
        <v>223</v>
      </c>
      <c r="B23" s="58"/>
      <c r="C23" s="58"/>
      <c r="D23" s="58"/>
      <c r="E23" s="58"/>
      <c r="F23" s="58"/>
      <c r="G23" s="58"/>
      <c r="H23" s="58"/>
    </row>
    <row r="24" spans="1:8" x14ac:dyDescent="0.25">
      <c r="A24" s="18" t="s">
        <v>175</v>
      </c>
      <c r="B24" s="58"/>
      <c r="C24" s="58"/>
      <c r="D24" s="58"/>
      <c r="E24" s="58"/>
      <c r="F24" s="58"/>
      <c r="G24" s="58"/>
      <c r="H24" s="58"/>
    </row>
    <row r="25" spans="1:8" ht="45.75" customHeight="1" x14ac:dyDescent="0.25">
      <c r="A25" s="20" t="s">
        <v>87</v>
      </c>
      <c r="B25" s="20" t="s">
        <v>153</v>
      </c>
      <c r="C25" s="20" t="s">
        <v>88</v>
      </c>
      <c r="D25" s="91" t="s">
        <v>89</v>
      </c>
      <c r="E25" s="91" t="s">
        <v>90</v>
      </c>
      <c r="F25" s="91" t="s">
        <v>91</v>
      </c>
      <c r="G25" s="91" t="s">
        <v>158</v>
      </c>
      <c r="H25" s="58"/>
    </row>
    <row r="26" spans="1:8" x14ac:dyDescent="0.25">
      <c r="A26" s="67"/>
      <c r="B26" s="85"/>
      <c r="C26" s="89"/>
      <c r="D26" s="89"/>
      <c r="E26" s="89"/>
      <c r="F26" s="89"/>
      <c r="G26" s="86"/>
      <c r="H26" s="58"/>
    </row>
    <row r="27" spans="1:8" x14ac:dyDescent="0.25">
      <c r="A27" s="67"/>
      <c r="B27" s="85"/>
      <c r="C27" s="89"/>
      <c r="D27" s="89"/>
      <c r="E27" s="89"/>
      <c r="F27" s="89"/>
      <c r="G27" s="86"/>
      <c r="H27" s="58"/>
    </row>
    <row r="28" spans="1:8" x14ac:dyDescent="0.25">
      <c r="A28" s="67"/>
      <c r="B28" s="85"/>
      <c r="C28" s="89"/>
      <c r="D28" s="89"/>
      <c r="E28" s="89"/>
      <c r="F28" s="89"/>
      <c r="G28" s="86"/>
      <c r="H28" s="58"/>
    </row>
    <row r="29" spans="1:8" x14ac:dyDescent="0.25">
      <c r="A29" s="67"/>
      <c r="B29" s="85"/>
      <c r="C29" s="89"/>
      <c r="D29" s="89"/>
      <c r="E29" s="89"/>
      <c r="F29" s="89"/>
      <c r="G29" s="86"/>
      <c r="H29" s="58"/>
    </row>
    <row r="30" spans="1:8" x14ac:dyDescent="0.25">
      <c r="A30" s="67"/>
      <c r="B30" s="85"/>
      <c r="C30" s="89"/>
      <c r="D30" s="89"/>
      <c r="E30" s="89"/>
      <c r="F30" s="89"/>
      <c r="G30" s="86"/>
      <c r="H30" s="58"/>
    </row>
    <row r="31" spans="1:8" x14ac:dyDescent="0.25">
      <c r="A31" s="58"/>
      <c r="B31" s="58"/>
      <c r="C31" s="58"/>
      <c r="D31" s="58"/>
      <c r="E31" s="58"/>
      <c r="F31" s="58"/>
      <c r="G31" s="58"/>
      <c r="H31" s="58"/>
    </row>
    <row r="32" spans="1:8" ht="45" x14ac:dyDescent="0.25">
      <c r="A32" s="5" t="s">
        <v>164</v>
      </c>
      <c r="B32" s="107" t="s">
        <v>95</v>
      </c>
      <c r="C32" s="108"/>
      <c r="D32" s="58"/>
      <c r="E32" s="58"/>
      <c r="F32" s="58"/>
      <c r="G32" s="58"/>
      <c r="H32" s="58"/>
    </row>
    <row r="33" spans="1:8" x14ac:dyDescent="0.25">
      <c r="A33" s="58"/>
      <c r="B33" s="58"/>
      <c r="C33" s="58"/>
      <c r="D33" s="58"/>
      <c r="E33" s="58"/>
      <c r="F33" s="58"/>
      <c r="G33" s="58"/>
      <c r="H33" s="58"/>
    </row>
    <row r="34" spans="1:8" ht="30" customHeight="1" x14ac:dyDescent="0.25">
      <c r="A34" s="116" t="s">
        <v>97</v>
      </c>
      <c r="B34" s="116"/>
      <c r="C34" s="58"/>
      <c r="D34" s="58"/>
      <c r="E34" s="58"/>
      <c r="F34" s="58"/>
      <c r="G34" s="58"/>
      <c r="H34" s="58"/>
    </row>
    <row r="35" spans="1:8" ht="30.75" customHeight="1" x14ac:dyDescent="0.25">
      <c r="A35" s="117" t="s">
        <v>174</v>
      </c>
      <c r="B35" s="117"/>
      <c r="C35" s="58"/>
      <c r="D35" s="58"/>
      <c r="E35" s="58"/>
      <c r="F35" s="58"/>
      <c r="G35" s="58"/>
      <c r="H35" s="58"/>
    </row>
    <row r="36" spans="1:8" x14ac:dyDescent="0.25">
      <c r="A36" s="8" t="s">
        <v>98</v>
      </c>
      <c r="B36" s="86"/>
      <c r="C36" s="58"/>
      <c r="D36" s="58"/>
      <c r="E36" s="58"/>
      <c r="F36" s="58"/>
      <c r="G36" s="58"/>
      <c r="H36" s="58"/>
    </row>
    <row r="37" spans="1:8" x14ac:dyDescent="0.25">
      <c r="A37" s="8" t="s">
        <v>96</v>
      </c>
      <c r="B37" s="86"/>
      <c r="C37" s="58"/>
      <c r="D37" s="58"/>
      <c r="E37" s="58"/>
      <c r="F37" s="58"/>
      <c r="G37" s="58"/>
      <c r="H37" s="58"/>
    </row>
    <row r="38" spans="1:8" x14ac:dyDescent="0.25">
      <c r="A38" s="58"/>
      <c r="B38" s="58"/>
      <c r="C38" s="58"/>
      <c r="D38" s="58"/>
      <c r="E38" s="58"/>
      <c r="F38" s="58"/>
      <c r="G38" s="58"/>
      <c r="H38" s="58"/>
    </row>
    <row r="39" spans="1:8" x14ac:dyDescent="0.25">
      <c r="A39" s="58"/>
      <c r="B39" s="58"/>
      <c r="C39" s="58"/>
      <c r="D39" s="58"/>
      <c r="E39" s="58"/>
      <c r="F39" s="58"/>
      <c r="G39" s="58"/>
      <c r="H39" s="58"/>
    </row>
    <row r="40" spans="1:8" x14ac:dyDescent="0.25">
      <c r="A40" s="99" t="s">
        <v>176</v>
      </c>
      <c r="B40" s="99"/>
      <c r="C40" s="99"/>
      <c r="D40" s="99"/>
      <c r="E40" s="99"/>
      <c r="F40" s="58"/>
      <c r="G40" s="58"/>
      <c r="H40" s="58"/>
    </row>
    <row r="41" spans="1:8" x14ac:dyDescent="0.25">
      <c r="A41" s="6" t="s">
        <v>99</v>
      </c>
      <c r="B41" s="62" t="s">
        <v>104</v>
      </c>
      <c r="C41" s="58"/>
      <c r="D41" s="58"/>
      <c r="E41" s="58"/>
      <c r="F41" s="58"/>
      <c r="G41" s="58"/>
      <c r="H41" s="58"/>
    </row>
    <row r="42" spans="1:8" x14ac:dyDescent="0.25">
      <c r="A42" s="23"/>
      <c r="B42" s="24"/>
      <c r="C42" s="25"/>
      <c r="D42" s="58"/>
      <c r="E42" s="58"/>
      <c r="F42" s="58"/>
      <c r="G42" s="58"/>
      <c r="H42" s="58"/>
    </row>
    <row r="43" spans="1:8" x14ac:dyDescent="0.25">
      <c r="A43" s="7" t="s">
        <v>120</v>
      </c>
      <c r="B43" s="22" t="s">
        <v>177</v>
      </c>
      <c r="C43" s="58"/>
      <c r="D43" s="58"/>
      <c r="E43" s="58"/>
      <c r="F43" s="58"/>
      <c r="G43" s="58"/>
      <c r="H43" s="58"/>
    </row>
    <row r="44" spans="1:8" x14ac:dyDescent="0.25">
      <c r="A44" s="70"/>
      <c r="B44" s="61"/>
      <c r="C44" s="58"/>
      <c r="D44" s="58"/>
      <c r="E44" s="58"/>
      <c r="F44" s="58"/>
      <c r="G44" s="58"/>
      <c r="H44" s="58"/>
    </row>
    <row r="45" spans="1:8" x14ac:dyDescent="0.25">
      <c r="A45" s="70"/>
      <c r="B45" s="61"/>
      <c r="C45" s="58"/>
      <c r="D45" s="58"/>
      <c r="E45" s="58"/>
      <c r="F45" s="58"/>
      <c r="G45" s="58"/>
      <c r="H45" s="58"/>
    </row>
    <row r="46" spans="1:8" x14ac:dyDescent="0.25">
      <c r="A46" s="70"/>
      <c r="B46" s="61"/>
      <c r="C46" s="58"/>
      <c r="D46" s="58"/>
      <c r="E46" s="58"/>
      <c r="F46" s="58"/>
      <c r="G46" s="58"/>
      <c r="H46" s="58"/>
    </row>
    <row r="47" spans="1:8" x14ac:dyDescent="0.25">
      <c r="A47" s="70"/>
      <c r="B47" s="61"/>
      <c r="C47" s="58"/>
      <c r="D47" s="58"/>
      <c r="E47" s="58"/>
      <c r="F47" s="58"/>
      <c r="G47" s="58"/>
      <c r="H47" s="58"/>
    </row>
    <row r="48" spans="1:8" x14ac:dyDescent="0.25">
      <c r="A48" s="70"/>
      <c r="B48" s="61"/>
      <c r="C48" s="58"/>
      <c r="D48" s="58"/>
      <c r="E48" s="58"/>
      <c r="F48" s="58"/>
      <c r="G48" s="58"/>
      <c r="H48" s="58"/>
    </row>
    <row r="49" spans="1:8" x14ac:dyDescent="0.25">
      <c r="A49" s="69"/>
      <c r="B49" s="68"/>
      <c r="C49" s="58"/>
      <c r="D49" s="58"/>
      <c r="E49" s="58"/>
      <c r="F49" s="58"/>
      <c r="G49" s="58"/>
      <c r="H49" s="58"/>
    </row>
    <row r="50" spans="1:8" x14ac:dyDescent="0.25">
      <c r="A50" s="58"/>
      <c r="B50" s="58"/>
      <c r="C50" s="58"/>
      <c r="D50" s="58"/>
      <c r="E50" s="58"/>
      <c r="F50" s="58"/>
      <c r="G50" s="58"/>
      <c r="H50" s="58"/>
    </row>
    <row r="51" spans="1:8" x14ac:dyDescent="0.25">
      <c r="A51" s="118" t="s">
        <v>180</v>
      </c>
      <c r="B51" s="118"/>
      <c r="C51" s="58"/>
      <c r="D51" s="58"/>
      <c r="E51" s="58"/>
      <c r="F51" s="58"/>
      <c r="G51" s="58"/>
      <c r="H51" s="58"/>
    </row>
    <row r="52" spans="1:8" ht="30" x14ac:dyDescent="0.25">
      <c r="A52" s="5" t="s">
        <v>178</v>
      </c>
      <c r="B52" s="71">
        <v>37</v>
      </c>
      <c r="C52" s="58"/>
      <c r="D52" s="58"/>
      <c r="E52" s="58"/>
      <c r="F52" s="58"/>
      <c r="G52" s="58"/>
      <c r="H52" s="58"/>
    </row>
    <row r="53" spans="1:8" ht="30" x14ac:dyDescent="0.25">
      <c r="A53" s="5" t="s">
        <v>179</v>
      </c>
      <c r="B53" s="71">
        <v>4</v>
      </c>
      <c r="C53" s="58"/>
      <c r="D53" s="58"/>
      <c r="E53" s="58"/>
      <c r="F53" s="58"/>
      <c r="G53" s="58"/>
      <c r="H53" s="58"/>
    </row>
    <row r="54" spans="1:8" ht="45" x14ac:dyDescent="0.25">
      <c r="A54" s="5" t="s">
        <v>100</v>
      </c>
      <c r="B54" s="72">
        <v>1</v>
      </c>
      <c r="C54" s="58"/>
      <c r="D54" s="58"/>
      <c r="E54" s="58"/>
      <c r="F54" s="58"/>
      <c r="G54" s="58"/>
      <c r="H54" s="58"/>
    </row>
    <row r="55" spans="1:8" x14ac:dyDescent="0.25">
      <c r="A55" s="58"/>
      <c r="B55" s="58"/>
      <c r="C55" s="58"/>
      <c r="D55" s="58"/>
      <c r="E55" s="58"/>
      <c r="F55" s="58"/>
      <c r="G55" s="58"/>
      <c r="H55" s="58"/>
    </row>
    <row r="56" spans="1:8" x14ac:dyDescent="0.25">
      <c r="A56" s="119" t="s">
        <v>181</v>
      </c>
      <c r="B56" s="119"/>
      <c r="C56" s="58"/>
      <c r="D56" s="58"/>
      <c r="E56" s="58"/>
      <c r="F56" s="58"/>
      <c r="G56" s="58"/>
      <c r="H56" s="58"/>
    </row>
    <row r="57" spans="1:8" ht="45" x14ac:dyDescent="0.25">
      <c r="A57" s="52" t="s">
        <v>107</v>
      </c>
      <c r="B57" s="55">
        <f>B58/B52</f>
        <v>3.881081081081081</v>
      </c>
      <c r="C57" s="58"/>
      <c r="D57" s="58"/>
      <c r="E57" s="58"/>
      <c r="F57" s="58"/>
      <c r="G57" s="58"/>
      <c r="H57" s="58"/>
    </row>
    <row r="58" spans="1:8" ht="30" x14ac:dyDescent="0.25">
      <c r="A58" s="51" t="s">
        <v>108</v>
      </c>
      <c r="B58" s="73">
        <v>143.6</v>
      </c>
      <c r="C58" s="58"/>
      <c r="D58" s="58"/>
      <c r="E58" s="58"/>
      <c r="F58" s="58"/>
      <c r="G58" s="58"/>
      <c r="H58" s="58"/>
    </row>
    <row r="59" spans="1:8" x14ac:dyDescent="0.25">
      <c r="A59" s="58"/>
      <c r="B59" s="58"/>
      <c r="C59" s="58"/>
      <c r="D59" s="58"/>
      <c r="E59" s="58"/>
      <c r="F59" s="58"/>
      <c r="G59" s="58"/>
      <c r="H59" s="58"/>
    </row>
    <row r="60" spans="1:8" x14ac:dyDescent="0.25">
      <c r="A60" s="118" t="s">
        <v>182</v>
      </c>
      <c r="B60" s="118"/>
      <c r="C60" s="118"/>
      <c r="D60" s="58"/>
      <c r="E60" s="58"/>
      <c r="F60" s="58"/>
      <c r="G60" s="58"/>
      <c r="H60" s="58"/>
    </row>
    <row r="61" spans="1:8" x14ac:dyDescent="0.25">
      <c r="A61" s="113" t="s">
        <v>222</v>
      </c>
      <c r="B61" s="113"/>
      <c r="C61" s="113"/>
      <c r="D61" s="58"/>
      <c r="E61" s="58"/>
      <c r="F61" s="58"/>
      <c r="G61" s="58"/>
      <c r="H61" s="58"/>
    </row>
    <row r="62" spans="1:8" x14ac:dyDescent="0.25">
      <c r="A62" s="26" t="s">
        <v>184</v>
      </c>
      <c r="B62" s="19" t="s">
        <v>109</v>
      </c>
      <c r="C62" s="19" t="s">
        <v>183</v>
      </c>
      <c r="D62" s="58"/>
      <c r="E62" s="58"/>
      <c r="F62" s="58"/>
      <c r="G62" s="58"/>
      <c r="H62" s="58"/>
    </row>
    <row r="63" spans="1:8" x14ac:dyDescent="0.25">
      <c r="A63" s="8" t="s">
        <v>110</v>
      </c>
      <c r="B63" s="53">
        <f t="shared" ref="B63:C65" si="0">B69/$B$58</f>
        <v>20.898328690807801</v>
      </c>
      <c r="C63" s="54">
        <f t="shared" si="0"/>
        <v>2353.7604456824515</v>
      </c>
      <c r="D63" s="58"/>
      <c r="E63" s="58"/>
      <c r="F63" s="58"/>
      <c r="G63" s="58"/>
      <c r="H63" s="58"/>
    </row>
    <row r="64" spans="1:8" x14ac:dyDescent="0.25">
      <c r="A64" s="8" t="s">
        <v>111</v>
      </c>
      <c r="B64" s="53">
        <f t="shared" si="0"/>
        <v>46.566852367688021</v>
      </c>
      <c r="C64" s="54">
        <f t="shared" si="0"/>
        <v>0</v>
      </c>
      <c r="D64" s="58"/>
      <c r="E64" s="58"/>
      <c r="F64" s="58"/>
      <c r="G64" s="58"/>
      <c r="H64" s="58"/>
    </row>
    <row r="65" spans="1:8" x14ac:dyDescent="0.25">
      <c r="A65" s="8" t="s">
        <v>112</v>
      </c>
      <c r="B65" s="53">
        <f t="shared" si="0"/>
        <v>0</v>
      </c>
      <c r="C65" s="54">
        <f t="shared" si="0"/>
        <v>0</v>
      </c>
      <c r="D65" s="58"/>
      <c r="E65" s="58"/>
      <c r="F65" s="58"/>
      <c r="G65" s="58"/>
      <c r="H65" s="58"/>
    </row>
    <row r="66" spans="1:8" x14ac:dyDescent="0.25">
      <c r="A66" s="27" t="s">
        <v>119</v>
      </c>
      <c r="B66" s="28">
        <f>SUM(B63:B65)</f>
        <v>67.46518105849583</v>
      </c>
      <c r="C66" s="29">
        <f>SUM(C63:C65)</f>
        <v>2353.7604456824515</v>
      </c>
      <c r="D66" s="58"/>
      <c r="E66" s="58"/>
      <c r="F66" s="58"/>
      <c r="G66" s="58"/>
      <c r="H66" s="58"/>
    </row>
    <row r="67" spans="1:8" x14ac:dyDescent="0.25">
      <c r="A67" s="58"/>
      <c r="B67" s="58"/>
      <c r="C67" s="58"/>
      <c r="D67" s="58"/>
      <c r="E67" s="58"/>
      <c r="F67" s="58"/>
      <c r="G67" s="58"/>
      <c r="H67" s="58"/>
    </row>
    <row r="68" spans="1:8" x14ac:dyDescent="0.25">
      <c r="A68" s="26" t="s">
        <v>113</v>
      </c>
      <c r="B68" s="19" t="s">
        <v>114</v>
      </c>
      <c r="C68" s="50" t="s">
        <v>221</v>
      </c>
      <c r="D68" s="58"/>
      <c r="E68" s="58"/>
      <c r="F68" s="58"/>
      <c r="G68" s="58"/>
      <c r="H68" s="58"/>
    </row>
    <row r="69" spans="1:8" x14ac:dyDescent="0.25">
      <c r="A69" s="8" t="s">
        <v>110</v>
      </c>
      <c r="B69" s="74">
        <v>3001</v>
      </c>
      <c r="C69" s="75">
        <v>338000</v>
      </c>
      <c r="D69" s="58"/>
      <c r="E69" s="58"/>
      <c r="F69" s="58"/>
      <c r="G69" s="58"/>
      <c r="H69" s="58"/>
    </row>
    <row r="70" spans="1:8" x14ac:dyDescent="0.25">
      <c r="A70" s="8" t="s">
        <v>111</v>
      </c>
      <c r="B70" s="74">
        <v>6687</v>
      </c>
      <c r="C70" s="75">
        <v>0</v>
      </c>
      <c r="D70" s="58"/>
      <c r="E70" s="58"/>
      <c r="F70" s="58"/>
      <c r="G70" s="58"/>
      <c r="H70" s="58"/>
    </row>
    <row r="71" spans="1:8" x14ac:dyDescent="0.25">
      <c r="A71" s="8" t="s">
        <v>112</v>
      </c>
      <c r="B71" s="74">
        <v>0</v>
      </c>
      <c r="C71" s="75">
        <v>0</v>
      </c>
      <c r="D71" s="58"/>
      <c r="E71" s="58"/>
      <c r="F71" s="58"/>
      <c r="G71" s="58"/>
      <c r="H71" s="58"/>
    </row>
    <row r="72" spans="1:8" x14ac:dyDescent="0.25">
      <c r="A72" s="27" t="s">
        <v>119</v>
      </c>
      <c r="B72" s="28">
        <f>SUM(B69:B71)</f>
        <v>9688</v>
      </c>
      <c r="C72" s="29">
        <f>SUM(C69:C71)</f>
        <v>338000</v>
      </c>
      <c r="D72" s="58"/>
      <c r="E72" s="58"/>
      <c r="F72" s="58"/>
      <c r="G72" s="58"/>
      <c r="H72" s="58"/>
    </row>
    <row r="73" spans="1:8" x14ac:dyDescent="0.25">
      <c r="A73" s="58"/>
      <c r="B73" s="30"/>
      <c r="C73" s="42"/>
      <c r="D73" s="58"/>
      <c r="E73" s="58"/>
      <c r="F73" s="58"/>
      <c r="G73" s="58"/>
      <c r="H73" s="58"/>
    </row>
    <row r="74" spans="1:8" x14ac:dyDescent="0.25">
      <c r="A74" s="118" t="s">
        <v>186</v>
      </c>
      <c r="B74" s="118"/>
      <c r="C74" s="118"/>
      <c r="D74" s="118"/>
      <c r="E74" s="118"/>
      <c r="F74" s="118"/>
      <c r="G74" s="118"/>
      <c r="H74" s="58"/>
    </row>
    <row r="75" spans="1:8" x14ac:dyDescent="0.25">
      <c r="A75" s="18" t="s">
        <v>185</v>
      </c>
      <c r="B75" s="30"/>
      <c r="C75" s="42"/>
      <c r="D75" s="58"/>
      <c r="E75" s="58"/>
      <c r="F75" s="58"/>
      <c r="G75" s="58"/>
      <c r="H75" s="58"/>
    </row>
    <row r="76" spans="1:8" x14ac:dyDescent="0.25">
      <c r="A76" s="18"/>
      <c r="B76" s="30"/>
      <c r="C76" s="120" t="s">
        <v>188</v>
      </c>
      <c r="D76" s="121"/>
      <c r="E76" s="121"/>
      <c r="F76" s="122"/>
      <c r="G76" s="58"/>
      <c r="H76" s="58"/>
    </row>
    <row r="77" spans="1:8" ht="45" x14ac:dyDescent="0.25">
      <c r="A77" s="4"/>
      <c r="B77" s="38" t="s">
        <v>187</v>
      </c>
      <c r="C77" s="37" t="s">
        <v>189</v>
      </c>
      <c r="D77" s="31" t="s">
        <v>190</v>
      </c>
      <c r="E77" s="31" t="s">
        <v>191</v>
      </c>
      <c r="F77" s="34" t="s">
        <v>192</v>
      </c>
      <c r="G77" s="31" t="s">
        <v>115</v>
      </c>
      <c r="H77" s="21"/>
    </row>
    <row r="78" spans="1:8" ht="30" x14ac:dyDescent="0.25">
      <c r="A78" s="5" t="s">
        <v>118</v>
      </c>
      <c r="B78" s="32">
        <f>B58</f>
        <v>143.6</v>
      </c>
      <c r="C78" s="76">
        <v>0</v>
      </c>
      <c r="D78" s="77">
        <f>-3.4</f>
        <v>-3.4</v>
      </c>
      <c r="E78" s="77">
        <v>0</v>
      </c>
      <c r="F78" s="35">
        <f>B78-C78-D78-E78-G78</f>
        <v>-84</v>
      </c>
      <c r="G78" s="77">
        <v>231</v>
      </c>
      <c r="H78" s="58"/>
    </row>
    <row r="79" spans="1:8" ht="30" x14ac:dyDescent="0.25">
      <c r="A79" s="5" t="s">
        <v>116</v>
      </c>
      <c r="B79" s="32">
        <f>B72</f>
        <v>9688</v>
      </c>
      <c r="C79" s="76">
        <v>0</v>
      </c>
      <c r="D79" s="77">
        <v>-31</v>
      </c>
      <c r="E79" s="77">
        <v>0</v>
      </c>
      <c r="F79" s="35">
        <f>B79-C79-D79-E79-G79</f>
        <v>-6581</v>
      </c>
      <c r="G79" s="77">
        <v>16300</v>
      </c>
      <c r="H79" s="58"/>
    </row>
    <row r="80" spans="1:8" ht="30" x14ac:dyDescent="0.25">
      <c r="A80" s="5" t="s">
        <v>117</v>
      </c>
      <c r="B80" s="33">
        <f>C72</f>
        <v>338000</v>
      </c>
      <c r="C80" s="78">
        <v>0</v>
      </c>
      <c r="D80" s="79">
        <v>3560</v>
      </c>
      <c r="E80" s="79">
        <v>0</v>
      </c>
      <c r="F80" s="36">
        <f>B80-C80-D80-E80-G80</f>
        <v>9440</v>
      </c>
      <c r="G80" s="79">
        <v>325000</v>
      </c>
      <c r="H80" s="58"/>
    </row>
    <row r="81" spans="1:8" x14ac:dyDescent="0.25">
      <c r="A81" s="58"/>
      <c r="B81" s="30"/>
      <c r="C81" s="42"/>
      <c r="D81" s="58"/>
      <c r="E81" s="58"/>
      <c r="F81" s="58"/>
      <c r="G81" s="58"/>
      <c r="H81" s="58"/>
    </row>
    <row r="82" spans="1:8" x14ac:dyDescent="0.25">
      <c r="A82" s="18" t="str">
        <f>IF(AND(B78=G78,B79=G79,B80=G80),"You do not need to complete the section below because you have not recorded any changes to estimates.","Briefly explain the reason(s) for any changes from the previously approved estimates; that is, how the reduction or increase in burden was achieved.")</f>
        <v>Briefly explain the reason(s) for any changes from the previously approved estimates; that is, how the reduction or increase in burden was achieved.</v>
      </c>
      <c r="B82" s="30"/>
      <c r="C82" s="42"/>
      <c r="D82" s="58"/>
      <c r="E82" s="58"/>
      <c r="F82" s="58"/>
      <c r="G82" s="58"/>
      <c r="H82" s="58"/>
    </row>
    <row r="83" spans="1:8" x14ac:dyDescent="0.25">
      <c r="A83" s="123" t="s">
        <v>252</v>
      </c>
      <c r="B83" s="124"/>
      <c r="C83" s="124"/>
      <c r="D83" s="124"/>
      <c r="E83" s="125"/>
      <c r="F83" s="58"/>
      <c r="G83" s="58"/>
      <c r="H83" s="58"/>
    </row>
    <row r="84" spans="1:8" x14ac:dyDescent="0.25">
      <c r="A84" s="126"/>
      <c r="B84" s="127"/>
      <c r="C84" s="127"/>
      <c r="D84" s="127"/>
      <c r="E84" s="128"/>
      <c r="F84" s="58"/>
      <c r="G84" s="58"/>
      <c r="H84" s="58"/>
    </row>
    <row r="85" spans="1:8" x14ac:dyDescent="0.25">
      <c r="A85" s="129"/>
      <c r="B85" s="130"/>
      <c r="C85" s="130"/>
      <c r="D85" s="130"/>
      <c r="E85" s="131"/>
      <c r="F85" s="58"/>
      <c r="G85" s="58"/>
      <c r="H85" s="58"/>
    </row>
    <row r="86" spans="1:8" x14ac:dyDescent="0.25">
      <c r="A86" s="13"/>
      <c r="B86" s="43"/>
      <c r="C86" s="44"/>
      <c r="D86" s="13"/>
      <c r="E86" s="13"/>
      <c r="F86" s="58"/>
      <c r="G86" s="58"/>
      <c r="H86" s="58"/>
    </row>
    <row r="87" spans="1:8" x14ac:dyDescent="0.25">
      <c r="A87" s="58" t="str">
        <f>IF(D79&lt;0,"Please categorize the burden increase due to Agency Actions","")</f>
        <v>Please categorize the burden increase due to Agency Actions</v>
      </c>
      <c r="B87" s="30"/>
      <c r="C87" s="58" t="str">
        <f>IF(D79&gt;0,"Please categorize the burden increase due to Agency Actions","")</f>
        <v/>
      </c>
      <c r="D87" s="58"/>
      <c r="E87" s="58"/>
      <c r="F87" s="58"/>
      <c r="G87" s="58"/>
      <c r="H87" s="58"/>
    </row>
    <row r="88" spans="1:8" x14ac:dyDescent="0.25">
      <c r="A88" s="132" t="s">
        <v>204</v>
      </c>
      <c r="B88" s="132"/>
      <c r="C88" s="133"/>
      <c r="D88" s="133"/>
      <c r="E88" s="58"/>
      <c r="F88" s="58"/>
      <c r="G88" s="58"/>
      <c r="H88" s="58"/>
    </row>
    <row r="89" spans="1:8" x14ac:dyDescent="0.25">
      <c r="A89" s="58"/>
      <c r="B89" s="30"/>
      <c r="C89" s="42"/>
      <c r="D89" s="58"/>
      <c r="E89" s="58"/>
      <c r="F89" s="58"/>
      <c r="G89" s="58"/>
      <c r="H89" s="58"/>
    </row>
    <row r="90" spans="1:8" x14ac:dyDescent="0.25">
      <c r="A90" s="58" t="str">
        <f>IF(AND(C78=0,C79=0,C80=0),"","Enter Citation &amp; Name of New Statute responsible for change in burden")</f>
        <v/>
      </c>
      <c r="B90" s="30"/>
      <c r="C90" s="42"/>
      <c r="D90" s="58"/>
      <c r="E90" s="58"/>
      <c r="F90" s="58"/>
      <c r="G90" s="58"/>
      <c r="H90" s="58"/>
    </row>
    <row r="91" spans="1:8" x14ac:dyDescent="0.25">
      <c r="A91" s="87"/>
      <c r="B91" s="30"/>
      <c r="C91" s="42"/>
      <c r="D91" s="58"/>
      <c r="E91" s="58"/>
      <c r="F91" s="58"/>
      <c r="G91" s="58"/>
      <c r="H91" s="58"/>
    </row>
    <row r="92" spans="1:8" x14ac:dyDescent="0.25">
      <c r="A92" s="16" t="s">
        <v>193</v>
      </c>
      <c r="B92" s="30"/>
      <c r="C92" s="42"/>
      <c r="D92" s="58"/>
      <c r="E92" s="58"/>
      <c r="F92" s="58"/>
      <c r="G92" s="58"/>
      <c r="H92" s="58"/>
    </row>
    <row r="93" spans="1:8" x14ac:dyDescent="0.25">
      <c r="A93" s="58"/>
      <c r="B93" s="58"/>
      <c r="C93" s="58"/>
      <c r="D93" s="58"/>
      <c r="E93" s="58"/>
      <c r="F93" s="58"/>
      <c r="G93" s="58"/>
      <c r="H93" s="58"/>
    </row>
    <row r="95" spans="1:8" hidden="1" x14ac:dyDescent="0.25">
      <c r="A95" s="1" t="s">
        <v>209</v>
      </c>
    </row>
    <row r="96" spans="1:8" hidden="1" x14ac:dyDescent="0.25">
      <c r="A96" t="s">
        <v>210</v>
      </c>
    </row>
    <row r="97" spans="1:1" hidden="1" x14ac:dyDescent="0.25">
      <c r="A97" t="s">
        <v>211</v>
      </c>
    </row>
    <row r="98" spans="1:1" hidden="1" x14ac:dyDescent="0.25">
      <c r="A98" t="s">
        <v>212</v>
      </c>
    </row>
    <row r="99" spans="1:1" hidden="1" x14ac:dyDescent="0.25"/>
    <row r="100" spans="1:1" hidden="1" x14ac:dyDescent="0.25">
      <c r="A100" s="1" t="s">
        <v>79</v>
      </c>
    </row>
    <row r="101" spans="1:1" hidden="1" x14ac:dyDescent="0.25">
      <c r="A101" t="s">
        <v>80</v>
      </c>
    </row>
    <row r="102" spans="1:1" hidden="1" x14ac:dyDescent="0.25">
      <c r="A102" t="s">
        <v>81</v>
      </c>
    </row>
    <row r="103" spans="1:1" hidden="1" x14ac:dyDescent="0.25">
      <c r="A103" t="s">
        <v>82</v>
      </c>
    </row>
    <row r="104" spans="1:1" hidden="1" x14ac:dyDescent="0.25"/>
    <row r="105" spans="1:1" hidden="1" x14ac:dyDescent="0.25">
      <c r="A105" s="1" t="s">
        <v>92</v>
      </c>
    </row>
    <row r="106" spans="1:1" hidden="1" x14ac:dyDescent="0.25">
      <c r="A106" t="s">
        <v>93</v>
      </c>
    </row>
    <row r="107" spans="1:1" hidden="1" x14ac:dyDescent="0.25">
      <c r="A107" t="s">
        <v>94</v>
      </c>
    </row>
    <row r="108" spans="1:1" hidden="1" x14ac:dyDescent="0.25">
      <c r="A108" t="s">
        <v>95</v>
      </c>
    </row>
    <row r="109" spans="1:1" hidden="1" x14ac:dyDescent="0.25">
      <c r="A109" t="s">
        <v>165</v>
      </c>
    </row>
    <row r="110" spans="1:1" hidden="1" x14ac:dyDescent="0.25">
      <c r="A110" t="s">
        <v>166</v>
      </c>
    </row>
    <row r="111" spans="1:1" hidden="1" x14ac:dyDescent="0.25">
      <c r="A111" t="s">
        <v>167</v>
      </c>
    </row>
    <row r="112" spans="1:1" hidden="1" x14ac:dyDescent="0.25">
      <c r="A112" t="s">
        <v>168</v>
      </c>
    </row>
    <row r="113" spans="1:1" hidden="1" x14ac:dyDescent="0.25">
      <c r="A113" t="s">
        <v>169</v>
      </c>
    </row>
    <row r="114" spans="1:1" hidden="1" x14ac:dyDescent="0.25">
      <c r="A114" t="s">
        <v>170</v>
      </c>
    </row>
    <row r="115" spans="1:1" hidden="1" x14ac:dyDescent="0.25">
      <c r="A115" t="s">
        <v>171</v>
      </c>
    </row>
    <row r="116" spans="1:1" hidden="1" x14ac:dyDescent="0.25">
      <c r="A116" t="s">
        <v>172</v>
      </c>
    </row>
    <row r="117" spans="1:1" hidden="1" x14ac:dyDescent="0.25">
      <c r="A117" t="s">
        <v>173</v>
      </c>
    </row>
    <row r="118" spans="1:1" hidden="1" x14ac:dyDescent="0.25"/>
    <row r="119" spans="1:1" hidden="1" x14ac:dyDescent="0.25">
      <c r="A119" s="1" t="s">
        <v>99</v>
      </c>
    </row>
    <row r="120" spans="1:1" hidden="1" x14ac:dyDescent="0.25">
      <c r="A120" t="s">
        <v>103</v>
      </c>
    </row>
    <row r="121" spans="1:1" hidden="1" x14ac:dyDescent="0.25">
      <c r="A121" t="s">
        <v>104</v>
      </c>
    </row>
    <row r="122" spans="1:1" hidden="1" x14ac:dyDescent="0.25">
      <c r="A122" t="s">
        <v>105</v>
      </c>
    </row>
    <row r="123" spans="1:1" hidden="1" x14ac:dyDescent="0.25">
      <c r="A123" t="s">
        <v>106</v>
      </c>
    </row>
    <row r="124" spans="1:1" hidden="1" x14ac:dyDescent="0.25"/>
    <row r="125" spans="1:1" hidden="1" x14ac:dyDescent="0.25"/>
    <row r="126" spans="1:1" hidden="1" x14ac:dyDescent="0.25">
      <c r="A126" t="s">
        <v>132</v>
      </c>
    </row>
    <row r="127" spans="1:1" hidden="1" x14ac:dyDescent="0.25">
      <c r="A127" t="s">
        <v>131</v>
      </c>
    </row>
    <row r="128" spans="1:1" hidden="1" x14ac:dyDescent="0.25">
      <c r="A128" t="s">
        <v>122</v>
      </c>
    </row>
    <row r="129" spans="1:1" hidden="1" x14ac:dyDescent="0.25">
      <c r="A129" t="s">
        <v>124</v>
      </c>
    </row>
    <row r="130" spans="1:1" hidden="1" x14ac:dyDescent="0.25">
      <c r="A130" t="s">
        <v>126</v>
      </c>
    </row>
    <row r="131" spans="1:1" hidden="1" x14ac:dyDescent="0.25">
      <c r="A131" t="s">
        <v>128</v>
      </c>
    </row>
    <row r="132" spans="1:1" hidden="1" x14ac:dyDescent="0.25">
      <c r="A132" t="s">
        <v>130</v>
      </c>
    </row>
    <row r="133" spans="1:1" hidden="1" x14ac:dyDescent="0.25">
      <c r="A133" t="s">
        <v>121</v>
      </c>
    </row>
    <row r="134" spans="1:1" hidden="1" x14ac:dyDescent="0.25">
      <c r="A134" t="s">
        <v>123</v>
      </c>
    </row>
    <row r="135" spans="1:1" hidden="1" x14ac:dyDescent="0.25">
      <c r="A135" t="s">
        <v>125</v>
      </c>
    </row>
    <row r="136" spans="1:1" hidden="1" x14ac:dyDescent="0.25">
      <c r="A136" t="s">
        <v>127</v>
      </c>
    </row>
    <row r="137" spans="1:1" hidden="1" x14ac:dyDescent="0.25">
      <c r="A137" t="s">
        <v>129</v>
      </c>
    </row>
    <row r="138" spans="1:1" hidden="1" x14ac:dyDescent="0.25"/>
    <row r="139" spans="1:1" hidden="1" x14ac:dyDescent="0.25">
      <c r="A139" s="1" t="s">
        <v>87</v>
      </c>
    </row>
    <row r="140" spans="1:1" hidden="1" x14ac:dyDescent="0.25">
      <c r="A140" t="s">
        <v>154</v>
      </c>
    </row>
    <row r="141" spans="1:1" hidden="1" x14ac:dyDescent="0.25">
      <c r="A141" t="s">
        <v>155</v>
      </c>
    </row>
    <row r="142" spans="1:1" hidden="1" x14ac:dyDescent="0.25">
      <c r="A142" t="s">
        <v>156</v>
      </c>
    </row>
    <row r="143" spans="1:1" hidden="1" x14ac:dyDescent="0.25">
      <c r="A143" t="s">
        <v>157</v>
      </c>
    </row>
    <row r="144" spans="1:1" hidden="1" x14ac:dyDescent="0.25"/>
    <row r="145" spans="1:1" hidden="1" x14ac:dyDescent="0.25">
      <c r="A145" s="1" t="s">
        <v>64</v>
      </c>
    </row>
    <row r="146" spans="1:1" hidden="1" x14ac:dyDescent="0.25">
      <c r="A146" t="s">
        <v>66</v>
      </c>
    </row>
    <row r="147" spans="1:1" hidden="1" x14ac:dyDescent="0.25">
      <c r="A147" t="s">
        <v>65</v>
      </c>
    </row>
    <row r="148" spans="1:1" hidden="1" x14ac:dyDescent="0.25"/>
    <row r="149" spans="1:1" hidden="1" x14ac:dyDescent="0.25">
      <c r="A149" s="1" t="s">
        <v>91</v>
      </c>
    </row>
    <row r="150" spans="1:1" hidden="1" x14ac:dyDescent="0.25">
      <c r="A150" t="s">
        <v>161</v>
      </c>
    </row>
    <row r="151" spans="1:1" hidden="1" x14ac:dyDescent="0.25">
      <c r="A151" t="s">
        <v>162</v>
      </c>
    </row>
    <row r="152" spans="1:1" hidden="1" x14ac:dyDescent="0.25">
      <c r="A152" t="s">
        <v>163</v>
      </c>
    </row>
    <row r="153" spans="1:1" hidden="1" x14ac:dyDescent="0.25">
      <c r="A153" t="s">
        <v>159</v>
      </c>
    </row>
    <row r="154" spans="1:1" hidden="1" x14ac:dyDescent="0.25">
      <c r="A154" t="s">
        <v>160</v>
      </c>
    </row>
    <row r="155" spans="1:1" hidden="1" x14ac:dyDescent="0.25"/>
    <row r="156" spans="1:1" hidden="1" x14ac:dyDescent="0.25">
      <c r="A156" s="1" t="s">
        <v>201</v>
      </c>
    </row>
    <row r="157" spans="1:1" hidden="1" x14ac:dyDescent="0.25">
      <c r="A157" t="s">
        <v>202</v>
      </c>
    </row>
    <row r="158" spans="1:1" hidden="1" x14ac:dyDescent="0.25">
      <c r="A158" t="s">
        <v>203</v>
      </c>
    </row>
    <row r="159" spans="1:1" hidden="1" x14ac:dyDescent="0.25">
      <c r="A159" t="s">
        <v>204</v>
      </c>
    </row>
    <row r="160" spans="1:1" hidden="1" x14ac:dyDescent="0.25">
      <c r="A160" t="s">
        <v>205</v>
      </c>
    </row>
    <row r="161" spans="1:1" hidden="1" x14ac:dyDescent="0.25">
      <c r="A161" t="s">
        <v>206</v>
      </c>
    </row>
    <row r="162" spans="1:1" hidden="1" x14ac:dyDescent="0.25"/>
    <row r="163" spans="1:1" hidden="1" x14ac:dyDescent="0.25">
      <c r="A163" s="1" t="s">
        <v>207</v>
      </c>
    </row>
    <row r="164" spans="1:1" hidden="1" x14ac:dyDescent="0.25">
      <c r="A164" t="s">
        <v>204</v>
      </c>
    </row>
    <row r="165" spans="1:1" hidden="1" x14ac:dyDescent="0.25">
      <c r="A165" t="s">
        <v>206</v>
      </c>
    </row>
  </sheetData>
  <sheetProtection algorithmName="SHA-512" hashValue="F80zBu7s4+aazXpY2nzSilxjvTPptYXvZuBk1Q0xLPXZJ0y1qzbF6kv1pvfPpsrbsLP0jAvBCrdQ9qecot7hjw==" saltValue="y/C3amFSv4qgNl1ykgVgFw==" spinCount="100000" sheet="1" objects="1" scenarios="1"/>
  <mergeCells count="17">
    <mergeCell ref="A74:G74"/>
    <mergeCell ref="C76:F76"/>
    <mergeCell ref="A83:E85"/>
    <mergeCell ref="A88:B88"/>
    <mergeCell ref="C88:D88"/>
    <mergeCell ref="A61:C61"/>
    <mergeCell ref="A1:C1"/>
    <mergeCell ref="B2:C2"/>
    <mergeCell ref="A7:C7"/>
    <mergeCell ref="A22:G22"/>
    <mergeCell ref="B32:C32"/>
    <mergeCell ref="A34:B34"/>
    <mergeCell ref="A35:B35"/>
    <mergeCell ref="A40:E40"/>
    <mergeCell ref="A51:B51"/>
    <mergeCell ref="A56:B56"/>
    <mergeCell ref="A60:C60"/>
  </mergeCells>
  <conditionalFormatting sqref="C88">
    <cfRule type="expression" dxfId="5" priority="6">
      <formula>$D$79&gt;0</formula>
    </cfRule>
  </conditionalFormatting>
  <conditionalFormatting sqref="B88">
    <cfRule type="expression" dxfId="4" priority="5">
      <formula>$D$79&lt;0</formula>
    </cfRule>
  </conditionalFormatting>
  <conditionalFormatting sqref="A83:E85">
    <cfRule type="expression" dxfId="3" priority="4">
      <formula>"sum($B$79:$B$81)&lt;&gt;sum($G$79:$G$81)"</formula>
    </cfRule>
  </conditionalFormatting>
  <conditionalFormatting sqref="A88">
    <cfRule type="expression" dxfId="2" priority="3">
      <formula>$D$79&lt;0</formula>
    </cfRule>
  </conditionalFormatting>
  <conditionalFormatting sqref="C88:D88">
    <cfRule type="expression" dxfId="1" priority="2">
      <formula>$D$79&gt;0</formula>
    </cfRule>
  </conditionalFormatting>
  <conditionalFormatting sqref="A91">
    <cfRule type="expression" dxfId="0" priority="1">
      <formula>$C$79&lt;&gt;0</formula>
    </cfRule>
  </conditionalFormatting>
  <dataValidations xWindow="684" yWindow="840" count="26">
    <dataValidation allowBlank="1" showInputMessage="1" showErrorMessage="1" promptTitle="IC Title" prompt="Brief title indicating who (e.g. &quot;State Agencies&quot;) and/or what (e.g. &quot;Annual Reporting&quot;) this particular Information Collection covers. " sqref="B2:C2" xr:uid="{00000000-0002-0000-0200-000000000000}"/>
    <dataValidation type="list" allowBlank="1" showInputMessage="1" showErrorMessage="1" promptTitle="Electronic Availability" prompt="Can this instrument be accessed electronically?" sqref="D26:D30" xr:uid="{00000000-0002-0000-0200-000001000000}">
      <formula1>$A$146:$A$147</formula1>
    </dataValidation>
    <dataValidation allowBlank="1" showInputMessage="1" showErrorMessage="1" promptTitle="Non-Labor Cost" prompt="Include ONLY non-labor costs (e.g. capital, O&amp;M), broken down by category." sqref="C69:C71" xr:uid="{00000000-0002-0000-0200-000002000000}"/>
    <dataValidation allowBlank="1" showInputMessage="1" showErrorMessage="1" promptTitle="New Statute Citation" prompt="ex. &quot;Public Law 114-322, Section 230(b) Clean Water Act Updates of 2015&quot;" sqref="A91" xr:uid="{00000000-0002-0000-0200-000003000000}"/>
    <dataValidation type="list" allowBlank="1" showInputMessage="1" showErrorMessage="1" promptTitle="IC Status" prompt="Categorize whether this IC is new, or modifying or deleting a previously approved IC." sqref="B3" xr:uid="{00000000-0002-0000-0200-000004000000}">
      <formula1>$A$96:$A$98</formula1>
    </dataValidation>
    <dataValidation type="textLength" allowBlank="1" showInputMessage="1" showErrorMessage="1" promptTitle="Short Statement" prompt="Explain the reason for any changes in Responses, Burden or Cost from the last approved ICR." sqref="A83:E85" xr:uid="{00000000-0002-0000-0200-000005000000}">
      <formula1>0</formula1>
      <formula2>4000</formula2>
    </dataValidation>
    <dataValidation type="list" allowBlank="1" showInputMessage="1" showErrorMessage="1" sqref="C88" xr:uid="{00000000-0002-0000-0200-000006000000}">
      <formula1>$A$164:$A$165</formula1>
    </dataValidation>
    <dataValidation type="list" allowBlank="1" showInputMessage="1" showErrorMessage="1" sqref="A88" xr:uid="{00000000-0002-0000-0200-000007000000}">
      <formula1>$A$157:$A$161</formula1>
    </dataValidation>
    <dataValidation allowBlank="1" showInputMessage="1" showErrorMessage="1" promptTitle="PRA Violation" prompt="This field ONLY applies if there has been a lapse in ICR approval which we are now correcting." sqref="E78:E80" xr:uid="{00000000-0002-0000-0200-000008000000}"/>
    <dataValidation allowBlank="1" showInputMessage="1" showErrorMessage="1" promptTitle="Agency Discretion" prompt="These are burden changes resulting from actions taken by EPA, such as rules, new/modified surveys, etc." sqref="D78:D80" xr:uid="{00000000-0002-0000-0200-000009000000}"/>
    <dataValidation allowBlank="1" showInputMessage="1" showErrorMessage="1" promptTitle="New Statute" prompt="These are burden changes resulting from a change in laws passed by Congress mandating or removing a collection of information." sqref="C78:C80" xr:uid="{00000000-0002-0000-0200-00000A000000}"/>
    <dataValidation allowBlank="1" showInputMessage="1" showErrorMessage="1" promptTitle="Existing Burden" prompt="Insert the currently approved burden for this IC from RegInfo.gov. If a new ICR, leave as Zero." sqref="G78:G80" xr:uid="{00000000-0002-0000-0200-00000B000000}"/>
    <dataValidation allowBlank="1" showInputMessage="1" showErrorMessage="1" promptTitle="Revised Agency Estimates" prompt="These are burden changes outside of EPA's control. e.g. growth in the respondent universe, or cost _x000a_inflation" sqref="F78:F80" xr:uid="{00000000-0002-0000-0200-00000C000000}"/>
    <dataValidation allowBlank="1" showInputMessage="1" showErrorMessage="1" promptTitle="SORN Citation" prompt="Insert the FR citation for your SORN. e.g. &quot;72 CFR 53872&quot;" sqref="B37" xr:uid="{00000000-0002-0000-0200-00000D000000}"/>
    <dataValidation allowBlank="1" showInputMessage="1" showErrorMessage="1" promptTitle="SOR Title" prompt="List the name of your system" sqref="B36" xr:uid="{00000000-0002-0000-0200-00000E000000}"/>
    <dataValidation type="list" allowBlank="1" showInputMessage="1" showErrorMessage="1" promptTitle="Line of Business" prompt="Select the standardized category which best captures the objective that this information collection supports. Most EPA ICRs fall under the primary &quot;Environmental Management&quot; category." sqref="B32:C32" xr:uid="{00000000-0002-0000-0200-00000F000000}">
      <formula1>$A$106:$A$117</formula1>
    </dataValidation>
    <dataValidation allowBlank="1" showInputMessage="1" showErrorMessage="1" promptTitle="Insert Form Name" prompt="e.g. &quot;Contractor Financial Disclosure Form&quot;" sqref="C26:C30" xr:uid="{00000000-0002-0000-0200-000010000000}"/>
    <dataValidation type="list" allowBlank="1" showInputMessage="1" showErrorMessage="1" sqref="F26:F30" xr:uid="{00000000-0002-0000-0200-000011000000}">
      <formula1>$A$150:$A$154</formula1>
    </dataValidation>
    <dataValidation type="list" allowBlank="1" showInputMessage="1" showErrorMessage="1" sqref="E26:E30" xr:uid="{00000000-0002-0000-0200-000012000000}">
      <formula1>$A$146:$A$147</formula1>
    </dataValidation>
    <dataValidation allowBlank="1" showInputMessage="1" showErrorMessage="1" promptTitle="Insert URL" prompt="If instrument is available online. Otherwise, leave blank." sqref="G26:G30" xr:uid="{00000000-0002-0000-0200-000013000000}"/>
    <dataValidation allowBlank="1" showInputMessage="1" showErrorMessage="1" promptTitle="EPA or Standard Form # (if any)" prompt="e.g. &quot;SF-86&quot; or &quot;5700-2&quot;" sqref="B26:B30" xr:uid="{00000000-0002-0000-0200-000014000000}"/>
    <dataValidation type="list" allowBlank="1" showInputMessage="1" showErrorMessage="1" promptTitle="Document Type" prompt="Select what type of instrument this is." sqref="A26:A30" xr:uid="{00000000-0002-0000-0200-000015000000}">
      <formula1>$A$140:$A$143</formula1>
    </dataValidation>
    <dataValidation allowBlank="1" showInputMessage="1" showErrorMessage="1" promptTitle="Insert Part Information" prompt="eg. &quot;1552.209&quot; or  &quot;part 486(c)&quot;" sqref="C11:C20" xr:uid="{00000000-0002-0000-0200-000016000000}"/>
    <dataValidation type="list" allowBlank="1" showInputMessage="1" showErrorMessage="1" promptTitle="Affected Public" prompt="Which sector does this IC affect? A separate Part 2 must be completed for each category of the public covered by your ICR. NOTE: Federal government ONLY applies in rare instances, such as fully contractor-run federal labs. Cost to Fed Gov goes in Part 1." sqref="B41" xr:uid="{00000000-0002-0000-0200-000017000000}">
      <formula1>$A$120:$A$123</formula1>
    </dataValidation>
    <dataValidation type="whole" allowBlank="1" showInputMessage="1" showErrorMessage="1" promptTitle="Title for CFR Ciation" prompt="e.g. &quot;40&quot;" sqref="A11:A20" xr:uid="{00000000-0002-0000-0200-000018000000}">
      <formula1>1</formula1>
      <formula2>1000</formula2>
    </dataValidation>
    <dataValidation type="list" allowBlank="1" showInputMessage="1" showErrorMessage="1" promptTitle="Obligation to Respond" prompt="Select whether or not respondants have to respond to this collection of information. NOTE: A separate Part 2 must be completed for requirements with different obligations to respond." sqref="B5" xr:uid="{00000000-0002-0000-0200-000019000000}">
      <formula1>$A$101:$A$103</formula1>
    </dataValidation>
  </dataValidations>
  <pageMargins left="0.7" right="0.7" top="0.75" bottom="0.75" header="0.3" footer="0.3"/>
  <pageSetup scale="53" orientation="portrait" r:id="rId1"/>
  <rowBreaks count="1" manualBreakCount="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ltText="">
                <anchor moveWithCells="1">
                  <from>
                    <xdr:col>0</xdr:col>
                    <xdr:colOff>152400</xdr:colOff>
                    <xdr:row>42</xdr:row>
                    <xdr:rowOff>180975</xdr:rowOff>
                  </from>
                  <to>
                    <xdr:col>0</xdr:col>
                    <xdr:colOff>1085850</xdr:colOff>
                    <xdr:row>44</xdr:row>
                    <xdr:rowOff>19050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0</xdr:col>
                    <xdr:colOff>152400</xdr:colOff>
                    <xdr:row>43</xdr:row>
                    <xdr:rowOff>180975</xdr:rowOff>
                  </from>
                  <to>
                    <xdr:col>0</xdr:col>
                    <xdr:colOff>962025</xdr:colOff>
                    <xdr:row>45</xdr:row>
                    <xdr:rowOff>9525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0</xdr:col>
                    <xdr:colOff>152400</xdr:colOff>
                    <xdr:row>44</xdr:row>
                    <xdr:rowOff>180975</xdr:rowOff>
                  </from>
                  <to>
                    <xdr:col>0</xdr:col>
                    <xdr:colOff>1019175</xdr:colOff>
                    <xdr:row>46</xdr:row>
                    <xdr:rowOff>9525</xdr:rowOff>
                  </to>
                </anchor>
              </controlPr>
            </control>
          </mc:Choice>
        </mc:AlternateContent>
        <mc:AlternateContent xmlns:mc="http://schemas.openxmlformats.org/markup-compatibility/2006">
          <mc:Choice Requires="x14">
            <control shapeId="10244" r:id="rId7" name="Check Box 4">
              <controlPr defaultSize="0" autoFill="0" autoLine="0" autoPict="0" altText="">
                <anchor moveWithCells="1">
                  <from>
                    <xdr:col>0</xdr:col>
                    <xdr:colOff>152400</xdr:colOff>
                    <xdr:row>46</xdr:row>
                    <xdr:rowOff>180975</xdr:rowOff>
                  </from>
                  <to>
                    <xdr:col>0</xdr:col>
                    <xdr:colOff>1085850</xdr:colOff>
                    <xdr:row>48</xdr:row>
                    <xdr:rowOff>19050</xdr:rowOff>
                  </to>
                </anchor>
              </controlPr>
            </control>
          </mc:Choice>
        </mc:AlternateContent>
        <mc:AlternateContent xmlns:mc="http://schemas.openxmlformats.org/markup-compatibility/2006">
          <mc:Choice Requires="x14">
            <control shapeId="10245" r:id="rId8" name="Check Box 5">
              <controlPr defaultSize="0" autoFill="0" autoLine="0" autoPict="0" altText="">
                <anchor moveWithCells="1">
                  <from>
                    <xdr:col>0</xdr:col>
                    <xdr:colOff>152400</xdr:colOff>
                    <xdr:row>45</xdr:row>
                    <xdr:rowOff>180975</xdr:rowOff>
                  </from>
                  <to>
                    <xdr:col>0</xdr:col>
                    <xdr:colOff>1085850</xdr:colOff>
                    <xdr:row>47</xdr:row>
                    <xdr:rowOff>19050</xdr:rowOff>
                  </to>
                </anchor>
              </controlPr>
            </control>
          </mc:Choice>
        </mc:AlternateContent>
        <mc:AlternateContent xmlns:mc="http://schemas.openxmlformats.org/markup-compatibility/2006">
          <mc:Choice Requires="x14">
            <control shapeId="10246" r:id="rId9" name="Check Box 6">
              <controlPr defaultSize="0" autoFill="0" autoLine="0" autoPict="0" altText="">
                <anchor moveWithCells="1">
                  <from>
                    <xdr:col>1</xdr:col>
                    <xdr:colOff>57150</xdr:colOff>
                    <xdr:row>42</xdr:row>
                    <xdr:rowOff>171450</xdr:rowOff>
                  </from>
                  <to>
                    <xdr:col>1</xdr:col>
                    <xdr:colOff>990600</xdr:colOff>
                    <xdr:row>44</xdr:row>
                    <xdr:rowOff>9525</xdr:rowOff>
                  </to>
                </anchor>
              </controlPr>
            </control>
          </mc:Choice>
        </mc:AlternateContent>
        <mc:AlternateContent xmlns:mc="http://schemas.openxmlformats.org/markup-compatibility/2006">
          <mc:Choice Requires="x14">
            <control shapeId="10247" r:id="rId10" name="Check Box 7">
              <controlPr defaultSize="0" autoFill="0" autoLine="0" autoPict="0" altText="">
                <anchor moveWithCells="1">
                  <from>
                    <xdr:col>1</xdr:col>
                    <xdr:colOff>57150</xdr:colOff>
                    <xdr:row>44</xdr:row>
                    <xdr:rowOff>171450</xdr:rowOff>
                  </from>
                  <to>
                    <xdr:col>1</xdr:col>
                    <xdr:colOff>990600</xdr:colOff>
                    <xdr:row>46</xdr:row>
                    <xdr:rowOff>9525</xdr:rowOff>
                  </to>
                </anchor>
              </controlPr>
            </control>
          </mc:Choice>
        </mc:AlternateContent>
        <mc:AlternateContent xmlns:mc="http://schemas.openxmlformats.org/markup-compatibility/2006">
          <mc:Choice Requires="x14">
            <control shapeId="10248" r:id="rId11" name="Check Box 8">
              <controlPr defaultSize="0" autoFill="0" autoLine="0" autoPict="0" altText="">
                <anchor moveWithCells="1">
                  <from>
                    <xdr:col>1</xdr:col>
                    <xdr:colOff>57150</xdr:colOff>
                    <xdr:row>43</xdr:row>
                    <xdr:rowOff>171450</xdr:rowOff>
                  </from>
                  <to>
                    <xdr:col>1</xdr:col>
                    <xdr:colOff>990600</xdr:colOff>
                    <xdr:row>45</xdr:row>
                    <xdr:rowOff>9525</xdr:rowOff>
                  </to>
                </anchor>
              </controlPr>
            </control>
          </mc:Choice>
        </mc:AlternateContent>
        <mc:AlternateContent xmlns:mc="http://schemas.openxmlformats.org/markup-compatibility/2006">
          <mc:Choice Requires="x14">
            <control shapeId="10249" r:id="rId12" name="Check Box 9">
              <controlPr defaultSize="0" autoFill="0" autoLine="0" autoPict="0" altText="">
                <anchor moveWithCells="1">
                  <from>
                    <xdr:col>1</xdr:col>
                    <xdr:colOff>66675</xdr:colOff>
                    <xdr:row>45</xdr:row>
                    <xdr:rowOff>180975</xdr:rowOff>
                  </from>
                  <to>
                    <xdr:col>1</xdr:col>
                    <xdr:colOff>1000125</xdr:colOff>
                    <xdr:row>47</xdr:row>
                    <xdr:rowOff>19050</xdr:rowOff>
                  </to>
                </anchor>
              </controlPr>
            </control>
          </mc:Choice>
        </mc:AlternateContent>
        <mc:AlternateContent xmlns:mc="http://schemas.openxmlformats.org/markup-compatibility/2006">
          <mc:Choice Requires="x14">
            <control shapeId="10250" r:id="rId13" name="Check Box 10">
              <controlPr defaultSize="0" autoFill="0" autoLine="0" autoPict="0" altText="">
                <anchor moveWithCells="1">
                  <from>
                    <xdr:col>1</xdr:col>
                    <xdr:colOff>66675</xdr:colOff>
                    <xdr:row>46</xdr:row>
                    <xdr:rowOff>171450</xdr:rowOff>
                  </from>
                  <to>
                    <xdr:col>1</xdr:col>
                    <xdr:colOff>1000125</xdr:colOff>
                    <xdr:row>48</xdr:row>
                    <xdr:rowOff>9525</xdr:rowOff>
                  </to>
                </anchor>
              </controlPr>
            </control>
          </mc:Choice>
        </mc:AlternateContent>
        <mc:AlternateContent xmlns:mc="http://schemas.openxmlformats.org/markup-compatibility/2006">
          <mc:Choice Requires="x14">
            <control shapeId="10251" r:id="rId14" name="Check Box 11">
              <controlPr defaultSize="0" autoFill="0" autoLine="0" autoPict="0" altText="">
                <anchor moveWithCells="1">
                  <from>
                    <xdr:col>1</xdr:col>
                    <xdr:colOff>66675</xdr:colOff>
                    <xdr:row>47</xdr:row>
                    <xdr:rowOff>180975</xdr:rowOff>
                  </from>
                  <to>
                    <xdr:col>1</xdr:col>
                    <xdr:colOff>1562100</xdr:colOff>
                    <xdr:row>48</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P39"/>
  <sheetViews>
    <sheetView zoomScaleNormal="100" workbookViewId="0">
      <selection activeCell="A10" sqref="A10"/>
    </sheetView>
  </sheetViews>
  <sheetFormatPr defaultRowHeight="15" x14ac:dyDescent="0.25"/>
  <cols>
    <col min="1" max="1" width="115.42578125" customWidth="1"/>
    <col min="2" max="5" width="9.140625" style="3"/>
  </cols>
  <sheetData>
    <row r="1" spans="1:16" x14ac:dyDescent="0.25">
      <c r="A1" s="26" t="s">
        <v>134</v>
      </c>
      <c r="F1" s="41"/>
      <c r="G1" s="41"/>
      <c r="H1" s="41"/>
      <c r="I1" s="41"/>
      <c r="J1" s="41"/>
      <c r="K1" s="41"/>
      <c r="L1" s="41"/>
      <c r="M1" s="41"/>
      <c r="N1" s="41"/>
      <c r="O1" s="41"/>
      <c r="P1" s="41"/>
    </row>
    <row r="2" spans="1:16" ht="409.5" customHeight="1" x14ac:dyDescent="0.25">
      <c r="A2" s="80"/>
      <c r="F2" s="41"/>
      <c r="G2" s="41"/>
      <c r="H2" s="41"/>
      <c r="I2" s="41"/>
      <c r="J2" s="41"/>
      <c r="K2" s="41"/>
      <c r="L2" s="41"/>
      <c r="M2" s="41"/>
      <c r="N2" s="41"/>
      <c r="O2" s="41"/>
      <c r="P2" s="41"/>
    </row>
    <row r="3" spans="1:16" s="3" customFormat="1" x14ac:dyDescent="0.25"/>
    <row r="4" spans="1:16" s="3" customFormat="1" x14ac:dyDescent="0.25"/>
    <row r="5" spans="1:16" s="3" customFormat="1" x14ac:dyDescent="0.25"/>
    <row r="6" spans="1:16" s="3" customFormat="1" x14ac:dyDescent="0.25"/>
    <row r="7" spans="1:16" s="3" customFormat="1" x14ac:dyDescent="0.25"/>
    <row r="8" spans="1:16" s="3" customFormat="1" x14ac:dyDescent="0.25"/>
    <row r="9" spans="1:16" s="3" customFormat="1" x14ac:dyDescent="0.25"/>
    <row r="10" spans="1:16" s="3" customFormat="1" x14ac:dyDescent="0.25"/>
    <row r="11" spans="1:16" s="3" customFormat="1" x14ac:dyDescent="0.25"/>
    <row r="12" spans="1:16" s="3" customFormat="1" x14ac:dyDescent="0.25"/>
    <row r="13" spans="1:16" s="3" customFormat="1" x14ac:dyDescent="0.25"/>
    <row r="14" spans="1:16" s="3" customFormat="1" x14ac:dyDescent="0.25"/>
    <row r="15" spans="1:16" s="3" customFormat="1" x14ac:dyDescent="0.25"/>
    <row r="16" spans="1:16" s="3" customFormat="1" x14ac:dyDescent="0.25"/>
    <row r="17" s="3" customFormat="1" x14ac:dyDescent="0.25"/>
    <row r="18" s="3" customFormat="1" x14ac:dyDescent="0.25"/>
    <row r="19" s="3" customFormat="1" x14ac:dyDescent="0.25"/>
    <row r="20" s="3" customFormat="1" x14ac:dyDescent="0.25"/>
    <row r="21" s="3" customFormat="1" x14ac:dyDescent="0.25"/>
    <row r="22" s="3" customFormat="1" x14ac:dyDescent="0.25"/>
    <row r="23" s="3" customFormat="1" x14ac:dyDescent="0.25"/>
    <row r="24" s="3" customFormat="1" x14ac:dyDescent="0.25"/>
    <row r="25" s="3" customFormat="1" x14ac:dyDescent="0.25"/>
    <row r="26" s="3" customFormat="1" x14ac:dyDescent="0.25"/>
    <row r="27" s="3" customFormat="1" x14ac:dyDescent="0.25"/>
    <row r="28" s="3" customFormat="1" x14ac:dyDescent="0.25"/>
    <row r="29" s="3" customFormat="1" x14ac:dyDescent="0.25"/>
    <row r="30" s="3" customFormat="1" x14ac:dyDescent="0.25"/>
    <row r="31" s="3" customFormat="1" x14ac:dyDescent="0.25"/>
    <row r="32"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sheetData>
  <sheetProtection algorithmName="SHA-512" hashValue="UnN479z4esb5PyqZ95Djt2ccx7dWXDOhJ7WEybSVIjJ2QkIlkXUbxDE/12mQ1urLryK1vJUSgeqHD6HWTxRQZw==" saltValue="kFRmLzf3dzP+yA7DF9yH3A=="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Part 1</vt:lpstr>
      <vt:lpstr>Part 2 </vt:lpstr>
      <vt:lpstr>Notes</vt:lpstr>
      <vt:lpstr>INSTRUCTIONS!Print_Area</vt:lpstr>
      <vt:lpstr>Notes!Print_Area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Spencer W. Clark</dc:creator>
  <cp:lastModifiedBy>EPA</cp:lastModifiedBy>
  <dcterms:created xsi:type="dcterms:W3CDTF">2014-07-28T17:52:21Z</dcterms:created>
  <dcterms:modified xsi:type="dcterms:W3CDTF">2019-07-20T02:21:56Z</dcterms:modified>
</cp:coreProperties>
</file>