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5395" windowHeight="10155" activeTab="1"/>
  </bookViews>
  <sheets>
    <sheet name="Summary" sheetId="1" r:id="rId1"/>
    <sheet name="TRP Tot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2" l="1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M4" i="2"/>
  <c r="F4" i="2"/>
  <c r="F277" i="2"/>
  <c r="F234" i="2"/>
  <c r="G234" i="2" s="1"/>
  <c r="F235" i="2"/>
  <c r="G235" i="2" s="1"/>
  <c r="F236" i="2"/>
  <c r="G236" i="2" s="1"/>
  <c r="F237" i="2"/>
  <c r="G237" i="2" s="1"/>
  <c r="N234" i="2" l="1"/>
  <c r="J235" i="2"/>
  <c r="J234" i="2"/>
  <c r="N235" i="2"/>
  <c r="N237" i="2"/>
  <c r="J237" i="2"/>
  <c r="N236" i="2"/>
  <c r="J236" i="2"/>
  <c r="K235" i="2"/>
  <c r="O235" i="2"/>
  <c r="H235" i="2"/>
  <c r="I235" i="2" s="1"/>
  <c r="K236" i="2"/>
  <c r="O236" i="2"/>
  <c r="H236" i="2"/>
  <c r="I236" i="2" s="1"/>
  <c r="K234" i="2"/>
  <c r="O234" i="2"/>
  <c r="H234" i="2"/>
  <c r="I234" i="2" s="1"/>
  <c r="K237" i="2"/>
  <c r="O237" i="2"/>
  <c r="H237" i="2"/>
  <c r="I237" i="2" s="1"/>
  <c r="Q235" i="2" l="1"/>
  <c r="Q236" i="2"/>
  <c r="Q237" i="2"/>
  <c r="Q234" i="2"/>
  <c r="P236" i="2"/>
  <c r="P237" i="2"/>
  <c r="P234" i="2"/>
  <c r="P235" i="2"/>
  <c r="F5" i="2" l="1"/>
  <c r="F6" i="2"/>
  <c r="F7" i="2"/>
  <c r="F8" i="2"/>
  <c r="F9" i="2"/>
  <c r="F10" i="2"/>
  <c r="F11" i="2"/>
  <c r="F12" i="2"/>
  <c r="N12" i="2" s="1"/>
  <c r="F13" i="2"/>
  <c r="N13" i="2" s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N28" i="2" s="1"/>
  <c r="F29" i="2"/>
  <c r="N29" i="2" s="1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N44" i="2" s="1"/>
  <c r="F45" i="2"/>
  <c r="N45" i="2" s="1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N60" i="2" s="1"/>
  <c r="F61" i="2"/>
  <c r="N61" i="2" s="1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N76" i="2" s="1"/>
  <c r="F77" i="2"/>
  <c r="N77" i="2" s="1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N92" i="2" s="1"/>
  <c r="F93" i="2"/>
  <c r="N93" i="2" s="1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N108" i="2" s="1"/>
  <c r="F109" i="2"/>
  <c r="N109" i="2" s="1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N124" i="2" s="1"/>
  <c r="F125" i="2"/>
  <c r="N125" i="2" s="1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N140" i="2" s="1"/>
  <c r="F141" i="2"/>
  <c r="N141" i="2" s="1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N156" i="2" s="1"/>
  <c r="F157" i="2"/>
  <c r="N157" i="2" s="1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N172" i="2" s="1"/>
  <c r="F173" i="2"/>
  <c r="N173" i="2" s="1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N188" i="2" s="1"/>
  <c r="F189" i="2"/>
  <c r="N189" i="2" s="1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N204" i="2" s="1"/>
  <c r="F205" i="2"/>
  <c r="N205" i="2" s="1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N220" i="2" s="1"/>
  <c r="F221" i="2"/>
  <c r="N221" i="2" s="1"/>
  <c r="F222" i="2"/>
  <c r="F223" i="2"/>
  <c r="F224" i="2"/>
  <c r="F225" i="2"/>
  <c r="F226" i="2"/>
  <c r="F227" i="2"/>
  <c r="F228" i="2"/>
  <c r="F229" i="2"/>
  <c r="F230" i="2"/>
  <c r="F231" i="2"/>
  <c r="F232" i="2"/>
  <c r="F233" i="2"/>
  <c r="F238" i="2"/>
  <c r="N238" i="2" s="1"/>
  <c r="F239" i="2"/>
  <c r="N239" i="2" s="1"/>
  <c r="F240" i="2"/>
  <c r="F241" i="2"/>
  <c r="F242" i="2"/>
  <c r="F243" i="2"/>
  <c r="F244" i="2"/>
  <c r="F245" i="2"/>
  <c r="F246" i="2"/>
  <c r="F247" i="2"/>
  <c r="F248" i="2"/>
  <c r="G248" i="2" s="1"/>
  <c r="F249" i="2"/>
  <c r="F250" i="2"/>
  <c r="F251" i="2"/>
  <c r="F252" i="2"/>
  <c r="F253" i="2"/>
  <c r="F254" i="2"/>
  <c r="F255" i="2"/>
  <c r="G255" i="2" s="1"/>
  <c r="F256" i="2"/>
  <c r="F257" i="2"/>
  <c r="F258" i="2"/>
  <c r="F259" i="2"/>
  <c r="G259" i="2" s="1"/>
  <c r="F260" i="2"/>
  <c r="F261" i="2"/>
  <c r="F262" i="2"/>
  <c r="F263" i="2"/>
  <c r="G263" i="2" s="1"/>
  <c r="F264" i="2"/>
  <c r="N264" i="2" s="1"/>
  <c r="F265" i="2"/>
  <c r="N265" i="2" s="1"/>
  <c r="F266" i="2"/>
  <c r="F267" i="2"/>
  <c r="F268" i="2"/>
  <c r="F269" i="2"/>
  <c r="F270" i="2"/>
  <c r="F271" i="2"/>
  <c r="F272" i="2"/>
  <c r="F273" i="2"/>
  <c r="F274" i="2"/>
  <c r="F275" i="2"/>
  <c r="F276" i="2"/>
  <c r="F278" i="2"/>
  <c r="F279" i="2"/>
  <c r="F280" i="2"/>
  <c r="F281" i="2"/>
  <c r="F282" i="2"/>
  <c r="G282" i="2" s="1"/>
  <c r="F283" i="2"/>
  <c r="F284" i="2"/>
  <c r="F285" i="2"/>
  <c r="F286" i="2"/>
  <c r="F287" i="2"/>
  <c r="F288" i="2"/>
  <c r="N288" i="2" s="1"/>
  <c r="F289" i="2"/>
  <c r="K259" i="2" l="1"/>
  <c r="O259" i="2"/>
  <c r="H259" i="2"/>
  <c r="K255" i="2"/>
  <c r="O255" i="2"/>
  <c r="H255" i="2"/>
  <c r="K282" i="2"/>
  <c r="O282" i="2"/>
  <c r="H282" i="2"/>
  <c r="I282" i="2" s="1"/>
  <c r="K248" i="2"/>
  <c r="O248" i="2"/>
  <c r="H248" i="2"/>
  <c r="I248" i="2" s="1"/>
  <c r="K263" i="2"/>
  <c r="O263" i="2"/>
  <c r="H263" i="2"/>
  <c r="I263" i="2" s="1"/>
  <c r="J286" i="2"/>
  <c r="N286" i="2"/>
  <c r="J278" i="2"/>
  <c r="N278" i="2"/>
  <c r="J274" i="2"/>
  <c r="N274" i="2"/>
  <c r="J270" i="2"/>
  <c r="N270" i="2"/>
  <c r="J263" i="2"/>
  <c r="N263" i="2"/>
  <c r="J251" i="2"/>
  <c r="N251" i="2"/>
  <c r="J247" i="2"/>
  <c r="N247" i="2"/>
  <c r="J241" i="2"/>
  <c r="N241" i="2"/>
  <c r="J231" i="2"/>
  <c r="N231" i="2"/>
  <c r="G231" i="2"/>
  <c r="J227" i="2"/>
  <c r="N227" i="2"/>
  <c r="G227" i="2"/>
  <c r="J223" i="2"/>
  <c r="N223" i="2"/>
  <c r="G223" i="2"/>
  <c r="J219" i="2"/>
  <c r="N219" i="2"/>
  <c r="G219" i="2"/>
  <c r="J215" i="2"/>
  <c r="N215" i="2"/>
  <c r="G215" i="2"/>
  <c r="J211" i="2"/>
  <c r="N211" i="2"/>
  <c r="G211" i="2"/>
  <c r="J207" i="2"/>
  <c r="N207" i="2"/>
  <c r="G207" i="2"/>
  <c r="J203" i="2"/>
  <c r="N203" i="2"/>
  <c r="G203" i="2"/>
  <c r="J199" i="2"/>
  <c r="N199" i="2"/>
  <c r="G199" i="2"/>
  <c r="J195" i="2"/>
  <c r="N195" i="2"/>
  <c r="G195" i="2"/>
  <c r="J191" i="2"/>
  <c r="N191" i="2"/>
  <c r="G191" i="2"/>
  <c r="J187" i="2"/>
  <c r="N187" i="2"/>
  <c r="G187" i="2"/>
  <c r="J183" i="2"/>
  <c r="N183" i="2"/>
  <c r="G183" i="2"/>
  <c r="J179" i="2"/>
  <c r="N179" i="2"/>
  <c r="G179" i="2"/>
  <c r="J175" i="2"/>
  <c r="N175" i="2"/>
  <c r="G175" i="2"/>
  <c r="J171" i="2"/>
  <c r="N171" i="2"/>
  <c r="G171" i="2"/>
  <c r="J167" i="2"/>
  <c r="N167" i="2"/>
  <c r="G167" i="2"/>
  <c r="J163" i="2"/>
  <c r="N163" i="2"/>
  <c r="G163" i="2"/>
  <c r="J159" i="2"/>
  <c r="N159" i="2"/>
  <c r="G159" i="2"/>
  <c r="J155" i="2"/>
  <c r="N155" i="2"/>
  <c r="G155" i="2"/>
  <c r="J151" i="2"/>
  <c r="N151" i="2"/>
  <c r="G151" i="2"/>
  <c r="J147" i="2"/>
  <c r="N147" i="2"/>
  <c r="G147" i="2"/>
  <c r="J143" i="2"/>
  <c r="N143" i="2"/>
  <c r="G143" i="2"/>
  <c r="J139" i="2"/>
  <c r="N139" i="2"/>
  <c r="G139" i="2"/>
  <c r="J135" i="2"/>
  <c r="N135" i="2"/>
  <c r="G135" i="2"/>
  <c r="J131" i="2"/>
  <c r="N131" i="2"/>
  <c r="G131" i="2"/>
  <c r="J127" i="2"/>
  <c r="N127" i="2"/>
  <c r="G127" i="2"/>
  <c r="J123" i="2"/>
  <c r="N123" i="2"/>
  <c r="G123" i="2"/>
  <c r="J119" i="2"/>
  <c r="N119" i="2"/>
  <c r="G119" i="2"/>
  <c r="J115" i="2"/>
  <c r="N115" i="2"/>
  <c r="G115" i="2"/>
  <c r="J111" i="2"/>
  <c r="N111" i="2"/>
  <c r="G111" i="2"/>
  <c r="J107" i="2"/>
  <c r="N107" i="2"/>
  <c r="G107" i="2"/>
  <c r="J103" i="2"/>
  <c r="N103" i="2"/>
  <c r="G103" i="2"/>
  <c r="J99" i="2"/>
  <c r="N99" i="2"/>
  <c r="G99" i="2"/>
  <c r="J95" i="2"/>
  <c r="N95" i="2"/>
  <c r="G95" i="2"/>
  <c r="J91" i="2"/>
  <c r="N91" i="2"/>
  <c r="G91" i="2"/>
  <c r="J87" i="2"/>
  <c r="N87" i="2"/>
  <c r="G87" i="2"/>
  <c r="J83" i="2"/>
  <c r="N83" i="2"/>
  <c r="G83" i="2"/>
  <c r="J79" i="2"/>
  <c r="N79" i="2"/>
  <c r="G79" i="2"/>
  <c r="J75" i="2"/>
  <c r="N75" i="2"/>
  <c r="G75" i="2"/>
  <c r="J71" i="2"/>
  <c r="N71" i="2"/>
  <c r="G71" i="2"/>
  <c r="J67" i="2"/>
  <c r="N67" i="2"/>
  <c r="G67" i="2"/>
  <c r="J63" i="2"/>
  <c r="N63" i="2"/>
  <c r="G63" i="2"/>
  <c r="J59" i="2"/>
  <c r="N59" i="2"/>
  <c r="G59" i="2"/>
  <c r="J55" i="2"/>
  <c r="N55" i="2"/>
  <c r="G55" i="2"/>
  <c r="J51" i="2"/>
  <c r="N51" i="2"/>
  <c r="G51" i="2"/>
  <c r="J47" i="2"/>
  <c r="N47" i="2"/>
  <c r="G47" i="2"/>
  <c r="J43" i="2"/>
  <c r="N43" i="2"/>
  <c r="G43" i="2"/>
  <c r="J39" i="2"/>
  <c r="N39" i="2"/>
  <c r="G39" i="2"/>
  <c r="J35" i="2"/>
  <c r="N35" i="2"/>
  <c r="G35" i="2"/>
  <c r="J31" i="2"/>
  <c r="N31" i="2"/>
  <c r="G31" i="2"/>
  <c r="J27" i="2"/>
  <c r="N27" i="2"/>
  <c r="G27" i="2"/>
  <c r="J23" i="2"/>
  <c r="N23" i="2"/>
  <c r="G23" i="2"/>
  <c r="J19" i="2"/>
  <c r="N19" i="2"/>
  <c r="G19" i="2"/>
  <c r="J15" i="2"/>
  <c r="N15" i="2"/>
  <c r="G15" i="2"/>
  <c r="J11" i="2"/>
  <c r="N11" i="2"/>
  <c r="G11" i="2"/>
  <c r="J7" i="2"/>
  <c r="N7" i="2"/>
  <c r="G7" i="2"/>
  <c r="G274" i="2"/>
  <c r="G286" i="2"/>
  <c r="G278" i="2"/>
  <c r="G270" i="2"/>
  <c r="G247" i="2"/>
  <c r="J282" i="2"/>
  <c r="N282" i="2"/>
  <c r="J266" i="2"/>
  <c r="N266" i="2"/>
  <c r="I259" i="2"/>
  <c r="J259" i="2"/>
  <c r="N259" i="2"/>
  <c r="I255" i="2"/>
  <c r="J255" i="2"/>
  <c r="N255" i="2"/>
  <c r="J248" i="2"/>
  <c r="N248" i="2"/>
  <c r="J243" i="2"/>
  <c r="N243" i="2"/>
  <c r="G266" i="2"/>
  <c r="G251" i="2"/>
  <c r="G243" i="2"/>
  <c r="G241" i="2"/>
  <c r="J289" i="2"/>
  <c r="N289" i="2"/>
  <c r="J285" i="2"/>
  <c r="N285" i="2"/>
  <c r="J281" i="2"/>
  <c r="N281" i="2"/>
  <c r="J277" i="2"/>
  <c r="N277" i="2"/>
  <c r="J273" i="2"/>
  <c r="N273" i="2"/>
  <c r="J269" i="2"/>
  <c r="N269" i="2"/>
  <c r="J262" i="2"/>
  <c r="N262" i="2"/>
  <c r="J258" i="2"/>
  <c r="N258" i="2"/>
  <c r="J254" i="2"/>
  <c r="N254" i="2"/>
  <c r="J250" i="2"/>
  <c r="N250" i="2"/>
  <c r="J246" i="2"/>
  <c r="N246" i="2"/>
  <c r="J240" i="2"/>
  <c r="N240" i="2"/>
  <c r="J230" i="2"/>
  <c r="N230" i="2"/>
  <c r="J226" i="2"/>
  <c r="N226" i="2"/>
  <c r="J222" i="2"/>
  <c r="N222" i="2"/>
  <c r="J218" i="2"/>
  <c r="N218" i="2"/>
  <c r="J214" i="2"/>
  <c r="N214" i="2"/>
  <c r="J210" i="2"/>
  <c r="N210" i="2"/>
  <c r="J206" i="2"/>
  <c r="N206" i="2"/>
  <c r="J202" i="2"/>
  <c r="N202" i="2"/>
  <c r="J198" i="2"/>
  <c r="N198" i="2"/>
  <c r="J194" i="2"/>
  <c r="N194" i="2"/>
  <c r="J190" i="2"/>
  <c r="N190" i="2"/>
  <c r="J186" i="2"/>
  <c r="N186" i="2"/>
  <c r="J182" i="2"/>
  <c r="N182" i="2"/>
  <c r="J178" i="2"/>
  <c r="N178" i="2"/>
  <c r="J174" i="2"/>
  <c r="N174" i="2"/>
  <c r="J170" i="2"/>
  <c r="N170" i="2"/>
  <c r="J166" i="2"/>
  <c r="N166" i="2"/>
  <c r="J162" i="2"/>
  <c r="N162" i="2"/>
  <c r="J158" i="2"/>
  <c r="N158" i="2"/>
  <c r="J154" i="2"/>
  <c r="N154" i="2"/>
  <c r="J150" i="2"/>
  <c r="N150" i="2"/>
  <c r="J146" i="2"/>
  <c r="N146" i="2"/>
  <c r="J142" i="2"/>
  <c r="N142" i="2"/>
  <c r="J138" i="2"/>
  <c r="N138" i="2"/>
  <c r="J134" i="2"/>
  <c r="N134" i="2"/>
  <c r="J130" i="2"/>
  <c r="N130" i="2"/>
  <c r="J126" i="2"/>
  <c r="N126" i="2"/>
  <c r="J122" i="2"/>
  <c r="N122" i="2"/>
  <c r="J118" i="2"/>
  <c r="N118" i="2"/>
  <c r="J114" i="2"/>
  <c r="N114" i="2"/>
  <c r="J110" i="2"/>
  <c r="N110" i="2"/>
  <c r="J106" i="2"/>
  <c r="N106" i="2"/>
  <c r="J102" i="2"/>
  <c r="N102" i="2"/>
  <c r="J98" i="2"/>
  <c r="N98" i="2"/>
  <c r="J94" i="2"/>
  <c r="N94" i="2"/>
  <c r="J90" i="2"/>
  <c r="N90" i="2"/>
  <c r="J86" i="2"/>
  <c r="N86" i="2"/>
  <c r="J82" i="2"/>
  <c r="N82" i="2"/>
  <c r="J78" i="2"/>
  <c r="N78" i="2"/>
  <c r="J74" i="2"/>
  <c r="N74" i="2"/>
  <c r="J70" i="2"/>
  <c r="N70" i="2"/>
  <c r="J66" i="2"/>
  <c r="N66" i="2"/>
  <c r="J62" i="2"/>
  <c r="N62" i="2"/>
  <c r="J58" i="2"/>
  <c r="N58" i="2"/>
  <c r="J54" i="2"/>
  <c r="N54" i="2"/>
  <c r="J50" i="2"/>
  <c r="N50" i="2"/>
  <c r="J46" i="2"/>
  <c r="N46" i="2"/>
  <c r="J42" i="2"/>
  <c r="N42" i="2"/>
  <c r="J38" i="2"/>
  <c r="N38" i="2"/>
  <c r="J34" i="2"/>
  <c r="N34" i="2"/>
  <c r="J30" i="2"/>
  <c r="N30" i="2"/>
  <c r="J26" i="2"/>
  <c r="N26" i="2"/>
  <c r="J22" i="2"/>
  <c r="N22" i="2"/>
  <c r="J18" i="2"/>
  <c r="N18" i="2"/>
  <c r="J14" i="2"/>
  <c r="N14" i="2"/>
  <c r="J10" i="2"/>
  <c r="N10" i="2"/>
  <c r="J6" i="2"/>
  <c r="N6" i="2"/>
  <c r="G289" i="2"/>
  <c r="G285" i="2"/>
  <c r="G281" i="2"/>
  <c r="G277" i="2"/>
  <c r="G273" i="2"/>
  <c r="G269" i="2"/>
  <c r="G262" i="2"/>
  <c r="G258" i="2"/>
  <c r="G254" i="2"/>
  <c r="G250" i="2"/>
  <c r="G246" i="2"/>
  <c r="G240" i="2"/>
  <c r="G230" i="2"/>
  <c r="G222" i="2"/>
  <c r="G214" i="2"/>
  <c r="G206" i="2"/>
  <c r="G198" i="2"/>
  <c r="G190" i="2"/>
  <c r="G182" i="2"/>
  <c r="G174" i="2"/>
  <c r="G166" i="2"/>
  <c r="G158" i="2"/>
  <c r="G150" i="2"/>
  <c r="G142" i="2"/>
  <c r="G134" i="2"/>
  <c r="G126" i="2"/>
  <c r="G118" i="2"/>
  <c r="G110" i="2"/>
  <c r="G102" i="2"/>
  <c r="G94" i="2"/>
  <c r="G86" i="2"/>
  <c r="G78" i="2"/>
  <c r="G70" i="2"/>
  <c r="G62" i="2"/>
  <c r="G54" i="2"/>
  <c r="G46" i="2"/>
  <c r="G38" i="2"/>
  <c r="G30" i="2"/>
  <c r="G22" i="2"/>
  <c r="G14" i="2"/>
  <c r="G6" i="2"/>
  <c r="J284" i="2"/>
  <c r="N284" i="2"/>
  <c r="J280" i="2"/>
  <c r="J276" i="2"/>
  <c r="N276" i="2"/>
  <c r="J272" i="2"/>
  <c r="J268" i="2"/>
  <c r="N268" i="2"/>
  <c r="J265" i="2"/>
  <c r="J261" i="2"/>
  <c r="N261" i="2"/>
  <c r="J257" i="2"/>
  <c r="J253" i="2"/>
  <c r="N253" i="2"/>
  <c r="J245" i="2"/>
  <c r="N245" i="2"/>
  <c r="J239" i="2"/>
  <c r="J233" i="2"/>
  <c r="N233" i="2"/>
  <c r="G233" i="2"/>
  <c r="J229" i="2"/>
  <c r="G229" i="2"/>
  <c r="J225" i="2"/>
  <c r="N225" i="2"/>
  <c r="G225" i="2"/>
  <c r="J221" i="2"/>
  <c r="G221" i="2"/>
  <c r="J217" i="2"/>
  <c r="N217" i="2"/>
  <c r="G217" i="2"/>
  <c r="J213" i="2"/>
  <c r="G213" i="2"/>
  <c r="J209" i="2"/>
  <c r="N209" i="2"/>
  <c r="G209" i="2"/>
  <c r="J205" i="2"/>
  <c r="G205" i="2"/>
  <c r="J201" i="2"/>
  <c r="N201" i="2"/>
  <c r="G201" i="2"/>
  <c r="J197" i="2"/>
  <c r="G197" i="2"/>
  <c r="J193" i="2"/>
  <c r="N193" i="2"/>
  <c r="G193" i="2"/>
  <c r="J189" i="2"/>
  <c r="G189" i="2"/>
  <c r="J185" i="2"/>
  <c r="N185" i="2"/>
  <c r="G185" i="2"/>
  <c r="J181" i="2"/>
  <c r="G181" i="2"/>
  <c r="J177" i="2"/>
  <c r="N177" i="2"/>
  <c r="G177" i="2"/>
  <c r="J173" i="2"/>
  <c r="G173" i="2"/>
  <c r="J169" i="2"/>
  <c r="N169" i="2"/>
  <c r="G169" i="2"/>
  <c r="J165" i="2"/>
  <c r="G165" i="2"/>
  <c r="J161" i="2"/>
  <c r="N161" i="2"/>
  <c r="G161" i="2"/>
  <c r="J157" i="2"/>
  <c r="G157" i="2"/>
  <c r="J153" i="2"/>
  <c r="N153" i="2"/>
  <c r="G153" i="2"/>
  <c r="J149" i="2"/>
  <c r="G149" i="2"/>
  <c r="J145" i="2"/>
  <c r="N145" i="2"/>
  <c r="G145" i="2"/>
  <c r="J141" i="2"/>
  <c r="G141" i="2"/>
  <c r="J137" i="2"/>
  <c r="N137" i="2"/>
  <c r="G137" i="2"/>
  <c r="J133" i="2"/>
  <c r="G133" i="2"/>
  <c r="J129" i="2"/>
  <c r="N129" i="2"/>
  <c r="G129" i="2"/>
  <c r="J125" i="2"/>
  <c r="G125" i="2"/>
  <c r="J121" i="2"/>
  <c r="N121" i="2"/>
  <c r="G121" i="2"/>
  <c r="J117" i="2"/>
  <c r="G117" i="2"/>
  <c r="J113" i="2"/>
  <c r="N113" i="2"/>
  <c r="G113" i="2"/>
  <c r="J109" i="2"/>
  <c r="G109" i="2"/>
  <c r="J105" i="2"/>
  <c r="N105" i="2"/>
  <c r="G105" i="2"/>
  <c r="J101" i="2"/>
  <c r="G101" i="2"/>
  <c r="J97" i="2"/>
  <c r="N97" i="2"/>
  <c r="G97" i="2"/>
  <c r="J93" i="2"/>
  <c r="G93" i="2"/>
  <c r="J89" i="2"/>
  <c r="N89" i="2"/>
  <c r="G89" i="2"/>
  <c r="J85" i="2"/>
  <c r="G85" i="2"/>
  <c r="J81" i="2"/>
  <c r="N81" i="2"/>
  <c r="G81" i="2"/>
  <c r="J77" i="2"/>
  <c r="G77" i="2"/>
  <c r="J73" i="2"/>
  <c r="N73" i="2"/>
  <c r="G73" i="2"/>
  <c r="J69" i="2"/>
  <c r="G69" i="2"/>
  <c r="J65" i="2"/>
  <c r="N65" i="2"/>
  <c r="G65" i="2"/>
  <c r="J61" i="2"/>
  <c r="G61" i="2"/>
  <c r="J57" i="2"/>
  <c r="N57" i="2"/>
  <c r="G57" i="2"/>
  <c r="J53" i="2"/>
  <c r="G53" i="2"/>
  <c r="J49" i="2"/>
  <c r="N49" i="2"/>
  <c r="G49" i="2"/>
  <c r="J45" i="2"/>
  <c r="G45" i="2"/>
  <c r="J41" i="2"/>
  <c r="N41" i="2"/>
  <c r="G41" i="2"/>
  <c r="J37" i="2"/>
  <c r="G37" i="2"/>
  <c r="J33" i="2"/>
  <c r="N33" i="2"/>
  <c r="G33" i="2"/>
  <c r="J29" i="2"/>
  <c r="G29" i="2"/>
  <c r="J25" i="2"/>
  <c r="N25" i="2"/>
  <c r="G25" i="2"/>
  <c r="J21" i="2"/>
  <c r="G21" i="2"/>
  <c r="J17" i="2"/>
  <c r="N17" i="2"/>
  <c r="G17" i="2"/>
  <c r="J13" i="2"/>
  <c r="G13" i="2"/>
  <c r="J9" i="2"/>
  <c r="N9" i="2"/>
  <c r="G9" i="2"/>
  <c r="J5" i="2"/>
  <c r="G5" i="2"/>
  <c r="G288" i="2"/>
  <c r="G284" i="2"/>
  <c r="G280" i="2"/>
  <c r="G276" i="2"/>
  <c r="G272" i="2"/>
  <c r="G268" i="2"/>
  <c r="G265" i="2"/>
  <c r="G261" i="2"/>
  <c r="G257" i="2"/>
  <c r="G253" i="2"/>
  <c r="G245" i="2"/>
  <c r="G239" i="2"/>
  <c r="N280" i="2"/>
  <c r="N272" i="2"/>
  <c r="N257" i="2"/>
  <c r="N229" i="2"/>
  <c r="N213" i="2"/>
  <c r="N197" i="2"/>
  <c r="N181" i="2"/>
  <c r="N165" i="2"/>
  <c r="N149" i="2"/>
  <c r="N133" i="2"/>
  <c r="N117" i="2"/>
  <c r="N101" i="2"/>
  <c r="N85" i="2"/>
  <c r="N69" i="2"/>
  <c r="N53" i="2"/>
  <c r="N37" i="2"/>
  <c r="N21" i="2"/>
  <c r="N5" i="2"/>
  <c r="J4" i="2"/>
  <c r="J288" i="2"/>
  <c r="J287" i="2"/>
  <c r="J283" i="2"/>
  <c r="N283" i="2"/>
  <c r="J279" i="2"/>
  <c r="J275" i="2"/>
  <c r="N275" i="2"/>
  <c r="J271" i="2"/>
  <c r="J267" i="2"/>
  <c r="N267" i="2"/>
  <c r="J264" i="2"/>
  <c r="J260" i="2"/>
  <c r="N260" i="2"/>
  <c r="J256" i="2"/>
  <c r="J252" i="2"/>
  <c r="N252" i="2"/>
  <c r="J249" i="2"/>
  <c r="J244" i="2"/>
  <c r="N244" i="2"/>
  <c r="J242" i="2"/>
  <c r="N242" i="2"/>
  <c r="J238" i="2"/>
  <c r="J232" i="2"/>
  <c r="N232" i="2"/>
  <c r="G232" i="2"/>
  <c r="J228" i="2"/>
  <c r="G228" i="2"/>
  <c r="J224" i="2"/>
  <c r="N224" i="2"/>
  <c r="G224" i="2"/>
  <c r="J220" i="2"/>
  <c r="G220" i="2"/>
  <c r="J216" i="2"/>
  <c r="N216" i="2"/>
  <c r="G216" i="2"/>
  <c r="J212" i="2"/>
  <c r="G212" i="2"/>
  <c r="J208" i="2"/>
  <c r="N208" i="2"/>
  <c r="G208" i="2"/>
  <c r="J204" i="2"/>
  <c r="G204" i="2"/>
  <c r="J200" i="2"/>
  <c r="N200" i="2"/>
  <c r="G200" i="2"/>
  <c r="J196" i="2"/>
  <c r="G196" i="2"/>
  <c r="J192" i="2"/>
  <c r="N192" i="2"/>
  <c r="G192" i="2"/>
  <c r="J188" i="2"/>
  <c r="G188" i="2"/>
  <c r="J184" i="2"/>
  <c r="N184" i="2"/>
  <c r="G184" i="2"/>
  <c r="J180" i="2"/>
  <c r="G180" i="2"/>
  <c r="J176" i="2"/>
  <c r="N176" i="2"/>
  <c r="G176" i="2"/>
  <c r="J172" i="2"/>
  <c r="G172" i="2"/>
  <c r="J168" i="2"/>
  <c r="N168" i="2"/>
  <c r="G168" i="2"/>
  <c r="J164" i="2"/>
  <c r="G164" i="2"/>
  <c r="J160" i="2"/>
  <c r="N160" i="2"/>
  <c r="G160" i="2"/>
  <c r="J156" i="2"/>
  <c r="G156" i="2"/>
  <c r="J152" i="2"/>
  <c r="N152" i="2"/>
  <c r="G152" i="2"/>
  <c r="J148" i="2"/>
  <c r="G148" i="2"/>
  <c r="J144" i="2"/>
  <c r="N144" i="2"/>
  <c r="G144" i="2"/>
  <c r="J140" i="2"/>
  <c r="G140" i="2"/>
  <c r="J136" i="2"/>
  <c r="N136" i="2"/>
  <c r="G136" i="2"/>
  <c r="J132" i="2"/>
  <c r="G132" i="2"/>
  <c r="J128" i="2"/>
  <c r="N128" i="2"/>
  <c r="G128" i="2"/>
  <c r="J124" i="2"/>
  <c r="G124" i="2"/>
  <c r="J120" i="2"/>
  <c r="N120" i="2"/>
  <c r="G120" i="2"/>
  <c r="J116" i="2"/>
  <c r="G116" i="2"/>
  <c r="J112" i="2"/>
  <c r="N112" i="2"/>
  <c r="G112" i="2"/>
  <c r="J108" i="2"/>
  <c r="G108" i="2"/>
  <c r="J104" i="2"/>
  <c r="N104" i="2"/>
  <c r="G104" i="2"/>
  <c r="J100" i="2"/>
  <c r="G100" i="2"/>
  <c r="J96" i="2"/>
  <c r="N96" i="2"/>
  <c r="G96" i="2"/>
  <c r="J92" i="2"/>
  <c r="G92" i="2"/>
  <c r="J88" i="2"/>
  <c r="N88" i="2"/>
  <c r="G88" i="2"/>
  <c r="J84" i="2"/>
  <c r="G84" i="2"/>
  <c r="J80" i="2"/>
  <c r="N80" i="2"/>
  <c r="G80" i="2"/>
  <c r="J76" i="2"/>
  <c r="G76" i="2"/>
  <c r="J72" i="2"/>
  <c r="N72" i="2"/>
  <c r="G72" i="2"/>
  <c r="J68" i="2"/>
  <c r="G68" i="2"/>
  <c r="J64" i="2"/>
  <c r="N64" i="2"/>
  <c r="G64" i="2"/>
  <c r="J60" i="2"/>
  <c r="G60" i="2"/>
  <c r="J56" i="2"/>
  <c r="N56" i="2"/>
  <c r="G56" i="2"/>
  <c r="J52" i="2"/>
  <c r="G52" i="2"/>
  <c r="J48" i="2"/>
  <c r="N48" i="2"/>
  <c r="G48" i="2"/>
  <c r="J44" i="2"/>
  <c r="G44" i="2"/>
  <c r="J40" i="2"/>
  <c r="N40" i="2"/>
  <c r="G40" i="2"/>
  <c r="J36" i="2"/>
  <c r="G36" i="2"/>
  <c r="J32" i="2"/>
  <c r="N32" i="2"/>
  <c r="G32" i="2"/>
  <c r="J28" i="2"/>
  <c r="G28" i="2"/>
  <c r="J24" i="2"/>
  <c r="N24" i="2"/>
  <c r="G24" i="2"/>
  <c r="J20" i="2"/>
  <c r="G20" i="2"/>
  <c r="J16" i="2"/>
  <c r="N16" i="2"/>
  <c r="G16" i="2"/>
  <c r="J12" i="2"/>
  <c r="G12" i="2"/>
  <c r="J8" i="2"/>
  <c r="N8" i="2"/>
  <c r="G8" i="2"/>
  <c r="G287" i="2"/>
  <c r="G283" i="2"/>
  <c r="G279" i="2"/>
  <c r="G275" i="2"/>
  <c r="G271" i="2"/>
  <c r="G267" i="2"/>
  <c r="G264" i="2"/>
  <c r="G260" i="2"/>
  <c r="G256" i="2"/>
  <c r="G252" i="2"/>
  <c r="G249" i="2"/>
  <c r="G244" i="2"/>
  <c r="G242" i="2"/>
  <c r="G238" i="2"/>
  <c r="G226" i="2"/>
  <c r="G218" i="2"/>
  <c r="G210" i="2"/>
  <c r="G202" i="2"/>
  <c r="G194" i="2"/>
  <c r="G186" i="2"/>
  <c r="G178" i="2"/>
  <c r="G170" i="2"/>
  <c r="G162" i="2"/>
  <c r="G154" i="2"/>
  <c r="G146" i="2"/>
  <c r="G138" i="2"/>
  <c r="G130" i="2"/>
  <c r="G122" i="2"/>
  <c r="G114" i="2"/>
  <c r="G106" i="2"/>
  <c r="G98" i="2"/>
  <c r="G90" i="2"/>
  <c r="G82" i="2"/>
  <c r="G74" i="2"/>
  <c r="G66" i="2"/>
  <c r="G58" i="2"/>
  <c r="G50" i="2"/>
  <c r="G42" i="2"/>
  <c r="G34" i="2"/>
  <c r="G26" i="2"/>
  <c r="G18" i="2"/>
  <c r="G10" i="2"/>
  <c r="N287" i="2"/>
  <c r="N279" i="2"/>
  <c r="N271" i="2"/>
  <c r="N256" i="2"/>
  <c r="N249" i="2"/>
  <c r="N228" i="2"/>
  <c r="N212" i="2"/>
  <c r="N196" i="2"/>
  <c r="N180" i="2"/>
  <c r="N164" i="2"/>
  <c r="N148" i="2"/>
  <c r="N132" i="2"/>
  <c r="N116" i="2"/>
  <c r="N100" i="2"/>
  <c r="N84" i="2"/>
  <c r="N68" i="2"/>
  <c r="N52" i="2"/>
  <c r="N36" i="2"/>
  <c r="N20" i="2"/>
  <c r="G4" i="2"/>
  <c r="K4" i="2" s="1"/>
  <c r="K58" i="2" l="1"/>
  <c r="O58" i="2"/>
  <c r="H58" i="2"/>
  <c r="I58" i="2" s="1"/>
  <c r="Q58" i="2" s="1"/>
  <c r="K186" i="2"/>
  <c r="O186" i="2"/>
  <c r="H186" i="2"/>
  <c r="I186" i="2" s="1"/>
  <c r="K20" i="2"/>
  <c r="O20" i="2"/>
  <c r="H20" i="2"/>
  <c r="I20" i="2" s="1"/>
  <c r="Q20" i="2" s="1"/>
  <c r="K80" i="2"/>
  <c r="H80" i="2"/>
  <c r="I80" i="2" s="1"/>
  <c r="Q80" i="2" s="1"/>
  <c r="O80" i="2"/>
  <c r="K116" i="2"/>
  <c r="O116" i="2"/>
  <c r="H116" i="2"/>
  <c r="I116" i="2" s="1"/>
  <c r="K144" i="2"/>
  <c r="H144" i="2"/>
  <c r="I144" i="2" s="1"/>
  <c r="O144" i="2"/>
  <c r="K180" i="2"/>
  <c r="O180" i="2"/>
  <c r="H180" i="2"/>
  <c r="I180" i="2" s="1"/>
  <c r="K212" i="2"/>
  <c r="O212" i="2"/>
  <c r="H212" i="2"/>
  <c r="I212" i="2" s="1"/>
  <c r="K245" i="2"/>
  <c r="O245" i="2"/>
  <c r="H245" i="2"/>
  <c r="I245" i="2" s="1"/>
  <c r="Q245" i="2" s="1"/>
  <c r="K253" i="2"/>
  <c r="O253" i="2"/>
  <c r="H253" i="2"/>
  <c r="I253" i="2" s="1"/>
  <c r="K53" i="2"/>
  <c r="O53" i="2"/>
  <c r="H53" i="2"/>
  <c r="I53" i="2" s="1"/>
  <c r="Q53" i="2" s="1"/>
  <c r="K85" i="2"/>
  <c r="O85" i="2"/>
  <c r="H85" i="2"/>
  <c r="I85" i="2" s="1"/>
  <c r="Q85" i="2" s="1"/>
  <c r="K113" i="2"/>
  <c r="O113" i="2"/>
  <c r="H113" i="2"/>
  <c r="I113" i="2" s="1"/>
  <c r="Q113" i="2" s="1"/>
  <c r="K181" i="2"/>
  <c r="O181" i="2"/>
  <c r="H181" i="2"/>
  <c r="I181" i="2" s="1"/>
  <c r="K213" i="2"/>
  <c r="O213" i="2"/>
  <c r="H213" i="2"/>
  <c r="I213" i="2" s="1"/>
  <c r="Q213" i="2" s="1"/>
  <c r="K78" i="2"/>
  <c r="O78" i="2"/>
  <c r="H78" i="2"/>
  <c r="I78" i="2" s="1"/>
  <c r="K174" i="2"/>
  <c r="O174" i="2"/>
  <c r="H174" i="2"/>
  <c r="I174" i="2" s="1"/>
  <c r="Q174" i="2" s="1"/>
  <c r="K281" i="2"/>
  <c r="O281" i="2"/>
  <c r="H281" i="2"/>
  <c r="I281" i="2" s="1"/>
  <c r="K241" i="2"/>
  <c r="O241" i="2"/>
  <c r="H241" i="2"/>
  <c r="I241" i="2" s="1"/>
  <c r="Q241" i="2" s="1"/>
  <c r="K11" i="2"/>
  <c r="O11" i="2"/>
  <c r="H11" i="2"/>
  <c r="I11" i="2" s="1"/>
  <c r="Q11" i="2" s="1"/>
  <c r="K23" i="2"/>
  <c r="O23" i="2"/>
  <c r="H23" i="2"/>
  <c r="I23" i="2" s="1"/>
  <c r="K39" i="2"/>
  <c r="O39" i="2"/>
  <c r="H39" i="2"/>
  <c r="I39" i="2" s="1"/>
  <c r="Q39" i="2" s="1"/>
  <c r="K55" i="2"/>
  <c r="O55" i="2"/>
  <c r="H55" i="2"/>
  <c r="I55" i="2" s="1"/>
  <c r="Q55" i="2" s="1"/>
  <c r="K67" i="2"/>
  <c r="O67" i="2"/>
  <c r="H67" i="2"/>
  <c r="I67" i="2" s="1"/>
  <c r="Q67" i="2" s="1"/>
  <c r="K79" i="2"/>
  <c r="O79" i="2"/>
  <c r="H79" i="2"/>
  <c r="I79" i="2" s="1"/>
  <c r="Q79" i="2" s="1"/>
  <c r="K91" i="2"/>
  <c r="O91" i="2"/>
  <c r="H91" i="2"/>
  <c r="I91" i="2" s="1"/>
  <c r="K103" i="2"/>
  <c r="O103" i="2"/>
  <c r="H103" i="2"/>
  <c r="I103" i="2" s="1"/>
  <c r="Q103" i="2" s="1"/>
  <c r="K115" i="2"/>
  <c r="O115" i="2"/>
  <c r="H115" i="2"/>
  <c r="I115" i="2" s="1"/>
  <c r="Q115" i="2" s="1"/>
  <c r="K127" i="2"/>
  <c r="H127" i="2"/>
  <c r="I127" i="2" s="1"/>
  <c r="Q127" i="2" s="1"/>
  <c r="O127" i="2"/>
  <c r="K135" i="2"/>
  <c r="O135" i="2"/>
  <c r="H135" i="2"/>
  <c r="I135" i="2" s="1"/>
  <c r="Q135" i="2" s="1"/>
  <c r="K147" i="2"/>
  <c r="O147" i="2"/>
  <c r="H147" i="2"/>
  <c r="I147" i="2" s="1"/>
  <c r="Q147" i="2" s="1"/>
  <c r="K155" i="2"/>
  <c r="O155" i="2"/>
  <c r="H155" i="2"/>
  <c r="I155" i="2" s="1"/>
  <c r="K163" i="2"/>
  <c r="O163" i="2"/>
  <c r="H163" i="2"/>
  <c r="I163" i="2" s="1"/>
  <c r="K175" i="2"/>
  <c r="O175" i="2"/>
  <c r="H175" i="2"/>
  <c r="I175" i="2" s="1"/>
  <c r="K187" i="2"/>
  <c r="O187" i="2"/>
  <c r="H187" i="2"/>
  <c r="I187" i="2" s="1"/>
  <c r="K199" i="2"/>
  <c r="O199" i="2"/>
  <c r="H199" i="2"/>
  <c r="I199" i="2" s="1"/>
  <c r="Q199" i="2" s="1"/>
  <c r="K211" i="2"/>
  <c r="O211" i="2"/>
  <c r="H211" i="2"/>
  <c r="I211" i="2" s="1"/>
  <c r="K231" i="2"/>
  <c r="O231" i="2"/>
  <c r="H231" i="2"/>
  <c r="I231" i="2" s="1"/>
  <c r="K66" i="2"/>
  <c r="O66" i="2"/>
  <c r="H66" i="2"/>
  <c r="I66" i="2" s="1"/>
  <c r="Q66" i="2" s="1"/>
  <c r="K194" i="2"/>
  <c r="O194" i="2"/>
  <c r="H194" i="2"/>
  <c r="I194" i="2" s="1"/>
  <c r="Q194" i="2" s="1"/>
  <c r="K242" i="2"/>
  <c r="O242" i="2"/>
  <c r="H242" i="2"/>
  <c r="I242" i="2" s="1"/>
  <c r="K267" i="2"/>
  <c r="O267" i="2"/>
  <c r="H267" i="2"/>
  <c r="I267" i="2" s="1"/>
  <c r="K257" i="2"/>
  <c r="H257" i="2"/>
  <c r="I257" i="2" s="1"/>
  <c r="O257" i="2"/>
  <c r="K272" i="2"/>
  <c r="H272" i="2"/>
  <c r="I272" i="2" s="1"/>
  <c r="Q272" i="2" s="1"/>
  <c r="O272" i="2"/>
  <c r="K280" i="2"/>
  <c r="H280" i="2"/>
  <c r="I280" i="2" s="1"/>
  <c r="O280" i="2"/>
  <c r="K288" i="2"/>
  <c r="H288" i="2"/>
  <c r="I288" i="2" s="1"/>
  <c r="Q288" i="2" s="1"/>
  <c r="O288" i="2"/>
  <c r="K9" i="2"/>
  <c r="O9" i="2"/>
  <c r="H9" i="2"/>
  <c r="I9" i="2" s="1"/>
  <c r="Q9" i="2" s="1"/>
  <c r="K13" i="2"/>
  <c r="O13" i="2"/>
  <c r="H13" i="2"/>
  <c r="I13" i="2" s="1"/>
  <c r="Q13" i="2" s="1"/>
  <c r="K41" i="2"/>
  <c r="O41" i="2"/>
  <c r="H41" i="2"/>
  <c r="I41" i="2" s="1"/>
  <c r="K45" i="2"/>
  <c r="O45" i="2"/>
  <c r="H45" i="2"/>
  <c r="I45" i="2" s="1"/>
  <c r="K73" i="2"/>
  <c r="O73" i="2"/>
  <c r="H73" i="2"/>
  <c r="I73" i="2" s="1"/>
  <c r="K77" i="2"/>
  <c r="O77" i="2"/>
  <c r="H77" i="2"/>
  <c r="I77" i="2" s="1"/>
  <c r="Q77" i="2" s="1"/>
  <c r="K105" i="2"/>
  <c r="O105" i="2"/>
  <c r="H105" i="2"/>
  <c r="I105" i="2" s="1"/>
  <c r="Q105" i="2" s="1"/>
  <c r="K109" i="2"/>
  <c r="O109" i="2"/>
  <c r="H109" i="2"/>
  <c r="I109" i="2" s="1"/>
  <c r="Q109" i="2" s="1"/>
  <c r="K137" i="2"/>
  <c r="O137" i="2"/>
  <c r="H137" i="2"/>
  <c r="I137" i="2" s="1"/>
  <c r="Q137" i="2" s="1"/>
  <c r="K141" i="2"/>
  <c r="O141" i="2"/>
  <c r="H141" i="2"/>
  <c r="I141" i="2" s="1"/>
  <c r="Q141" i="2" s="1"/>
  <c r="K169" i="2"/>
  <c r="O169" i="2"/>
  <c r="H169" i="2"/>
  <c r="I169" i="2" s="1"/>
  <c r="K173" i="2"/>
  <c r="O173" i="2"/>
  <c r="H173" i="2"/>
  <c r="I173" i="2" s="1"/>
  <c r="Q173" i="2" s="1"/>
  <c r="K201" i="2"/>
  <c r="O201" i="2"/>
  <c r="H201" i="2"/>
  <c r="I201" i="2" s="1"/>
  <c r="K205" i="2"/>
  <c r="O205" i="2"/>
  <c r="H205" i="2"/>
  <c r="I205" i="2" s="1"/>
  <c r="K233" i="2"/>
  <c r="O233" i="2"/>
  <c r="H233" i="2"/>
  <c r="I233" i="2" s="1"/>
  <c r="Q233" i="2" s="1"/>
  <c r="K22" i="2"/>
  <c r="O22" i="2"/>
  <c r="H22" i="2"/>
  <c r="I22" i="2" s="1"/>
  <c r="K54" i="2"/>
  <c r="O54" i="2"/>
  <c r="H54" i="2"/>
  <c r="I54" i="2" s="1"/>
  <c r="K86" i="2"/>
  <c r="O86" i="2"/>
  <c r="H86" i="2"/>
  <c r="I86" i="2" s="1"/>
  <c r="K118" i="2"/>
  <c r="O118" i="2"/>
  <c r="H118" i="2"/>
  <c r="I118" i="2" s="1"/>
  <c r="Q118" i="2" s="1"/>
  <c r="K150" i="2"/>
  <c r="O150" i="2"/>
  <c r="H150" i="2"/>
  <c r="I150" i="2" s="1"/>
  <c r="K182" i="2"/>
  <c r="O182" i="2"/>
  <c r="H182" i="2"/>
  <c r="I182" i="2" s="1"/>
  <c r="K214" i="2"/>
  <c r="O214" i="2"/>
  <c r="H214" i="2"/>
  <c r="I214" i="2" s="1"/>
  <c r="K262" i="2"/>
  <c r="O262" i="2"/>
  <c r="H262" i="2"/>
  <c r="I262" i="2" s="1"/>
  <c r="K277" i="2"/>
  <c r="O277" i="2"/>
  <c r="H277" i="2"/>
  <c r="I277" i="2" s="1"/>
  <c r="K251" i="2"/>
  <c r="O251" i="2"/>
  <c r="H251" i="2"/>
  <c r="I251" i="2" s="1"/>
  <c r="Q255" i="2"/>
  <c r="Q282" i="2"/>
  <c r="K247" i="2"/>
  <c r="O247" i="2"/>
  <c r="H247" i="2"/>
  <c r="I247" i="2" s="1"/>
  <c r="K274" i="2"/>
  <c r="O274" i="2"/>
  <c r="H274" i="2"/>
  <c r="I274" i="2" s="1"/>
  <c r="P248" i="2"/>
  <c r="P282" i="2"/>
  <c r="P259" i="2"/>
  <c r="K26" i="2"/>
  <c r="O26" i="2"/>
  <c r="H26" i="2"/>
  <c r="I26" i="2" s="1"/>
  <c r="Q26" i="2" s="1"/>
  <c r="K122" i="2"/>
  <c r="O122" i="2"/>
  <c r="H122" i="2"/>
  <c r="I122" i="2" s="1"/>
  <c r="Q122" i="2" s="1"/>
  <c r="K218" i="2"/>
  <c r="O218" i="2"/>
  <c r="H218" i="2"/>
  <c r="I218" i="2" s="1"/>
  <c r="Q218" i="2" s="1"/>
  <c r="K238" i="2"/>
  <c r="H238" i="2"/>
  <c r="I238" i="2" s="1"/>
  <c r="O238" i="2"/>
  <c r="K264" i="2"/>
  <c r="H264" i="2"/>
  <c r="I264" i="2" s="1"/>
  <c r="O264" i="2"/>
  <c r="K52" i="2"/>
  <c r="O52" i="2"/>
  <c r="H52" i="2"/>
  <c r="I52" i="2" s="1"/>
  <c r="K176" i="2"/>
  <c r="H176" i="2"/>
  <c r="I176" i="2" s="1"/>
  <c r="Q176" i="2" s="1"/>
  <c r="O176" i="2"/>
  <c r="K268" i="2"/>
  <c r="O268" i="2"/>
  <c r="H268" i="2"/>
  <c r="I268" i="2" s="1"/>
  <c r="K284" i="2"/>
  <c r="O284" i="2"/>
  <c r="H284" i="2"/>
  <c r="I284" i="2" s="1"/>
  <c r="K17" i="2"/>
  <c r="O17" i="2"/>
  <c r="H17" i="2"/>
  <c r="I17" i="2" s="1"/>
  <c r="Q17" i="2" s="1"/>
  <c r="K49" i="2"/>
  <c r="O49" i="2"/>
  <c r="H49" i="2"/>
  <c r="I49" i="2" s="1"/>
  <c r="Q49" i="2" s="1"/>
  <c r="K117" i="2"/>
  <c r="O117" i="2"/>
  <c r="H117" i="2"/>
  <c r="I117" i="2" s="1"/>
  <c r="Q117" i="2" s="1"/>
  <c r="K145" i="2"/>
  <c r="O145" i="2"/>
  <c r="H145" i="2"/>
  <c r="I145" i="2" s="1"/>
  <c r="Q145" i="2" s="1"/>
  <c r="K209" i="2"/>
  <c r="O209" i="2"/>
  <c r="H209" i="2"/>
  <c r="I209" i="2" s="1"/>
  <c r="Q209" i="2" s="1"/>
  <c r="K46" i="2"/>
  <c r="O46" i="2"/>
  <c r="H46" i="2"/>
  <c r="I46" i="2" s="1"/>
  <c r="K142" i="2"/>
  <c r="O142" i="2"/>
  <c r="H142" i="2"/>
  <c r="I142" i="2" s="1"/>
  <c r="K258" i="2"/>
  <c r="O258" i="2"/>
  <c r="H258" i="2"/>
  <c r="I258" i="2" s="1"/>
  <c r="K273" i="2"/>
  <c r="O273" i="2"/>
  <c r="H273" i="2"/>
  <c r="I273" i="2" s="1"/>
  <c r="Q273" i="2" s="1"/>
  <c r="K286" i="2"/>
  <c r="O286" i="2"/>
  <c r="H286" i="2"/>
  <c r="I286" i="2" s="1"/>
  <c r="Q286" i="2" s="1"/>
  <c r="K7" i="2"/>
  <c r="O7" i="2"/>
  <c r="H7" i="2"/>
  <c r="I7" i="2" s="1"/>
  <c r="K19" i="2"/>
  <c r="O19" i="2"/>
  <c r="H19" i="2"/>
  <c r="I19" i="2" s="1"/>
  <c r="K31" i="2"/>
  <c r="H31" i="2"/>
  <c r="I31" i="2" s="1"/>
  <c r="Q31" i="2" s="1"/>
  <c r="O31" i="2"/>
  <c r="K43" i="2"/>
  <c r="O43" i="2"/>
  <c r="H43" i="2"/>
  <c r="I43" i="2" s="1"/>
  <c r="Q43" i="2" s="1"/>
  <c r="K51" i="2"/>
  <c r="O51" i="2"/>
  <c r="H51" i="2"/>
  <c r="I51" i="2" s="1"/>
  <c r="Q51" i="2" s="1"/>
  <c r="K63" i="2"/>
  <c r="H63" i="2"/>
  <c r="I63" i="2" s="1"/>
  <c r="O63" i="2"/>
  <c r="K75" i="2"/>
  <c r="O75" i="2"/>
  <c r="H75" i="2"/>
  <c r="I75" i="2" s="1"/>
  <c r="Q75" i="2" s="1"/>
  <c r="K87" i="2"/>
  <c r="O87" i="2"/>
  <c r="H87" i="2"/>
  <c r="I87" i="2" s="1"/>
  <c r="Q87" i="2" s="1"/>
  <c r="K99" i="2"/>
  <c r="O99" i="2"/>
  <c r="H99" i="2"/>
  <c r="I99" i="2" s="1"/>
  <c r="Q99" i="2" s="1"/>
  <c r="K111" i="2"/>
  <c r="O111" i="2"/>
  <c r="H111" i="2"/>
  <c r="I111" i="2" s="1"/>
  <c r="Q111" i="2" s="1"/>
  <c r="K123" i="2"/>
  <c r="O123" i="2"/>
  <c r="H123" i="2"/>
  <c r="I123" i="2" s="1"/>
  <c r="K139" i="2"/>
  <c r="O139" i="2"/>
  <c r="H139" i="2"/>
  <c r="I139" i="2" s="1"/>
  <c r="K151" i="2"/>
  <c r="O151" i="2"/>
  <c r="H151" i="2"/>
  <c r="I151" i="2" s="1"/>
  <c r="Q151" i="2" s="1"/>
  <c r="K167" i="2"/>
  <c r="O167" i="2"/>
  <c r="H167" i="2"/>
  <c r="I167" i="2" s="1"/>
  <c r="Q167" i="2" s="1"/>
  <c r="K183" i="2"/>
  <c r="O183" i="2"/>
  <c r="H183" i="2"/>
  <c r="I183" i="2" s="1"/>
  <c r="K195" i="2"/>
  <c r="O195" i="2"/>
  <c r="H195" i="2"/>
  <c r="I195" i="2" s="1"/>
  <c r="K207" i="2"/>
  <c r="O207" i="2"/>
  <c r="H207" i="2"/>
  <c r="I207" i="2" s="1"/>
  <c r="Q207" i="2" s="1"/>
  <c r="K215" i="2"/>
  <c r="O215" i="2"/>
  <c r="H215" i="2"/>
  <c r="I215" i="2" s="1"/>
  <c r="Q215" i="2" s="1"/>
  <c r="K223" i="2"/>
  <c r="O223" i="2"/>
  <c r="H223" i="2"/>
  <c r="I223" i="2" s="1"/>
  <c r="Q223" i="2" s="1"/>
  <c r="K34" i="2"/>
  <c r="O34" i="2"/>
  <c r="H34" i="2"/>
  <c r="I34" i="2" s="1"/>
  <c r="Q34" i="2" s="1"/>
  <c r="K130" i="2"/>
  <c r="O130" i="2"/>
  <c r="H130" i="2"/>
  <c r="I130" i="2" s="1"/>
  <c r="K226" i="2"/>
  <c r="O226" i="2"/>
  <c r="H226" i="2"/>
  <c r="I226" i="2" s="1"/>
  <c r="Q226" i="2" s="1"/>
  <c r="K252" i="2"/>
  <c r="O252" i="2"/>
  <c r="H252" i="2"/>
  <c r="I252" i="2" s="1"/>
  <c r="K12" i="2"/>
  <c r="O12" i="2"/>
  <c r="H12" i="2"/>
  <c r="I12" i="2" s="1"/>
  <c r="K72" i="2"/>
  <c r="H72" i="2"/>
  <c r="I72" i="2" s="1"/>
  <c r="O72" i="2"/>
  <c r="K76" i="2"/>
  <c r="O76" i="2"/>
  <c r="H76" i="2"/>
  <c r="I76" i="2" s="1"/>
  <c r="Q76" i="2" s="1"/>
  <c r="K140" i="2"/>
  <c r="O140" i="2"/>
  <c r="H140" i="2"/>
  <c r="I140" i="2" s="1"/>
  <c r="K200" i="2"/>
  <c r="H200" i="2"/>
  <c r="I200" i="2" s="1"/>
  <c r="O200" i="2"/>
  <c r="K204" i="2"/>
  <c r="O204" i="2"/>
  <c r="H204" i="2"/>
  <c r="I204" i="2" s="1"/>
  <c r="Q204" i="2" s="1"/>
  <c r="K10" i="2"/>
  <c r="O10" i="2"/>
  <c r="H10" i="2"/>
  <c r="I10" i="2" s="1"/>
  <c r="Q10" i="2" s="1"/>
  <c r="K42" i="2"/>
  <c r="O42" i="2"/>
  <c r="H42" i="2"/>
  <c r="I42" i="2" s="1"/>
  <c r="Q42" i="2" s="1"/>
  <c r="K74" i="2"/>
  <c r="O74" i="2"/>
  <c r="H74" i="2"/>
  <c r="I74" i="2" s="1"/>
  <c r="K106" i="2"/>
  <c r="O106" i="2"/>
  <c r="H106" i="2"/>
  <c r="I106" i="2" s="1"/>
  <c r="Q106" i="2" s="1"/>
  <c r="K138" i="2"/>
  <c r="O138" i="2"/>
  <c r="H138" i="2"/>
  <c r="I138" i="2" s="1"/>
  <c r="Q138" i="2" s="1"/>
  <c r="K170" i="2"/>
  <c r="O170" i="2"/>
  <c r="H170" i="2"/>
  <c r="I170" i="2" s="1"/>
  <c r="Q170" i="2" s="1"/>
  <c r="K202" i="2"/>
  <c r="O202" i="2"/>
  <c r="H202" i="2"/>
  <c r="I202" i="2" s="1"/>
  <c r="Q202" i="2" s="1"/>
  <c r="K249" i="2"/>
  <c r="H249" i="2"/>
  <c r="I249" i="2" s="1"/>
  <c r="O249" i="2"/>
  <c r="K256" i="2"/>
  <c r="H256" i="2"/>
  <c r="I256" i="2" s="1"/>
  <c r="O256" i="2"/>
  <c r="K271" i="2"/>
  <c r="H271" i="2"/>
  <c r="I271" i="2" s="1"/>
  <c r="O271" i="2"/>
  <c r="K279" i="2"/>
  <c r="H279" i="2"/>
  <c r="I279" i="2" s="1"/>
  <c r="O279" i="2"/>
  <c r="K287" i="2"/>
  <c r="H287" i="2"/>
  <c r="I287" i="2" s="1"/>
  <c r="O287" i="2"/>
  <c r="K32" i="2"/>
  <c r="H32" i="2"/>
  <c r="I32" i="2" s="1"/>
  <c r="Q32" i="2" s="1"/>
  <c r="O32" i="2"/>
  <c r="K36" i="2"/>
  <c r="O36" i="2"/>
  <c r="H36" i="2"/>
  <c r="I36" i="2" s="1"/>
  <c r="K64" i="2"/>
  <c r="H64" i="2"/>
  <c r="I64" i="2" s="1"/>
  <c r="Q64" i="2" s="1"/>
  <c r="O64" i="2"/>
  <c r="K68" i="2"/>
  <c r="O68" i="2"/>
  <c r="H68" i="2"/>
  <c r="I68" i="2" s="1"/>
  <c r="Q68" i="2" s="1"/>
  <c r="K96" i="2"/>
  <c r="H96" i="2"/>
  <c r="I96" i="2" s="1"/>
  <c r="O96" i="2"/>
  <c r="K100" i="2"/>
  <c r="O100" i="2"/>
  <c r="H100" i="2"/>
  <c r="I100" i="2" s="1"/>
  <c r="K128" i="2"/>
  <c r="H128" i="2"/>
  <c r="I128" i="2" s="1"/>
  <c r="Q128" i="2" s="1"/>
  <c r="O128" i="2"/>
  <c r="K132" i="2"/>
  <c r="O132" i="2"/>
  <c r="H132" i="2"/>
  <c r="I132" i="2" s="1"/>
  <c r="K160" i="2"/>
  <c r="H160" i="2"/>
  <c r="I160" i="2" s="1"/>
  <c r="O160" i="2"/>
  <c r="K164" i="2"/>
  <c r="O164" i="2"/>
  <c r="H164" i="2"/>
  <c r="I164" i="2" s="1"/>
  <c r="Q164" i="2" s="1"/>
  <c r="K192" i="2"/>
  <c r="H192" i="2"/>
  <c r="I192" i="2" s="1"/>
  <c r="O192" i="2"/>
  <c r="K196" i="2"/>
  <c r="O196" i="2"/>
  <c r="H196" i="2"/>
  <c r="I196" i="2" s="1"/>
  <c r="K224" i="2"/>
  <c r="H224" i="2"/>
  <c r="I224" i="2" s="1"/>
  <c r="Q224" i="2" s="1"/>
  <c r="O224" i="2"/>
  <c r="K228" i="2"/>
  <c r="O228" i="2"/>
  <c r="H228" i="2"/>
  <c r="I228" i="2" s="1"/>
  <c r="K261" i="2"/>
  <c r="O261" i="2"/>
  <c r="H261" i="2"/>
  <c r="I261" i="2" s="1"/>
  <c r="K276" i="2"/>
  <c r="O276" i="2"/>
  <c r="H276" i="2"/>
  <c r="I276" i="2" s="1"/>
  <c r="K5" i="2"/>
  <c r="O5" i="2"/>
  <c r="H5" i="2"/>
  <c r="I5" i="2" s="1"/>
  <c r="Q5" i="2" s="1"/>
  <c r="K33" i="2"/>
  <c r="O33" i="2"/>
  <c r="H33" i="2"/>
  <c r="I33" i="2" s="1"/>
  <c r="K37" i="2"/>
  <c r="O37" i="2"/>
  <c r="H37" i="2"/>
  <c r="I37" i="2" s="1"/>
  <c r="K65" i="2"/>
  <c r="O65" i="2"/>
  <c r="H65" i="2"/>
  <c r="I65" i="2" s="1"/>
  <c r="K69" i="2"/>
  <c r="O69" i="2"/>
  <c r="H69" i="2"/>
  <c r="I69" i="2" s="1"/>
  <c r="K97" i="2"/>
  <c r="O97" i="2"/>
  <c r="H97" i="2"/>
  <c r="I97" i="2" s="1"/>
  <c r="K101" i="2"/>
  <c r="O101" i="2"/>
  <c r="H101" i="2"/>
  <c r="I101" i="2" s="1"/>
  <c r="K129" i="2"/>
  <c r="O129" i="2"/>
  <c r="H129" i="2"/>
  <c r="I129" i="2" s="1"/>
  <c r="Q129" i="2" s="1"/>
  <c r="K133" i="2"/>
  <c r="O133" i="2"/>
  <c r="H133" i="2"/>
  <c r="I133" i="2" s="1"/>
  <c r="Q133" i="2" s="1"/>
  <c r="K161" i="2"/>
  <c r="O161" i="2"/>
  <c r="H161" i="2"/>
  <c r="I161" i="2" s="1"/>
  <c r="K165" i="2"/>
  <c r="O165" i="2"/>
  <c r="H165" i="2"/>
  <c r="I165" i="2" s="1"/>
  <c r="Q165" i="2" s="1"/>
  <c r="Q181" i="2"/>
  <c r="K193" i="2"/>
  <c r="O193" i="2"/>
  <c r="H193" i="2"/>
  <c r="I193" i="2" s="1"/>
  <c r="K197" i="2"/>
  <c r="O197" i="2"/>
  <c r="H197" i="2"/>
  <c r="I197" i="2" s="1"/>
  <c r="K225" i="2"/>
  <c r="O225" i="2"/>
  <c r="H225" i="2"/>
  <c r="I225" i="2" s="1"/>
  <c r="K229" i="2"/>
  <c r="O229" i="2"/>
  <c r="H229" i="2"/>
  <c r="I229" i="2" s="1"/>
  <c r="K30" i="2"/>
  <c r="O30" i="2"/>
  <c r="H30" i="2"/>
  <c r="I30" i="2" s="1"/>
  <c r="K62" i="2"/>
  <c r="O62" i="2"/>
  <c r="H62" i="2"/>
  <c r="I62" i="2" s="1"/>
  <c r="K94" i="2"/>
  <c r="O94" i="2"/>
  <c r="H94" i="2"/>
  <c r="I94" i="2" s="1"/>
  <c r="Q94" i="2" s="1"/>
  <c r="K126" i="2"/>
  <c r="O126" i="2"/>
  <c r="H126" i="2"/>
  <c r="I126" i="2" s="1"/>
  <c r="Q126" i="2" s="1"/>
  <c r="K158" i="2"/>
  <c r="O158" i="2"/>
  <c r="H158" i="2"/>
  <c r="I158" i="2" s="1"/>
  <c r="Q158" i="2" s="1"/>
  <c r="K190" i="2"/>
  <c r="O190" i="2"/>
  <c r="H190" i="2"/>
  <c r="I190" i="2" s="1"/>
  <c r="Q190" i="2" s="1"/>
  <c r="K222" i="2"/>
  <c r="O222" i="2"/>
  <c r="H222" i="2"/>
  <c r="I222" i="2" s="1"/>
  <c r="Q222" i="2" s="1"/>
  <c r="K240" i="2"/>
  <c r="O240" i="2"/>
  <c r="H240" i="2"/>
  <c r="I240" i="2" s="1"/>
  <c r="Q240" i="2" s="1"/>
  <c r="K250" i="2"/>
  <c r="O250" i="2"/>
  <c r="H250" i="2"/>
  <c r="I250" i="2" s="1"/>
  <c r="K243" i="2"/>
  <c r="O243" i="2"/>
  <c r="H243" i="2"/>
  <c r="I243" i="2" s="1"/>
  <c r="K278" i="2"/>
  <c r="O278" i="2"/>
  <c r="H278" i="2"/>
  <c r="I278" i="2" s="1"/>
  <c r="P255" i="2"/>
  <c r="K90" i="2"/>
  <c r="O90" i="2"/>
  <c r="H90" i="2"/>
  <c r="I90" i="2" s="1"/>
  <c r="Q90" i="2" s="1"/>
  <c r="K154" i="2"/>
  <c r="O154" i="2"/>
  <c r="H154" i="2"/>
  <c r="I154" i="2" s="1"/>
  <c r="K16" i="2"/>
  <c r="H16" i="2"/>
  <c r="I16" i="2" s="1"/>
  <c r="Q16" i="2" s="1"/>
  <c r="O16" i="2"/>
  <c r="K48" i="2"/>
  <c r="H48" i="2"/>
  <c r="I48" i="2" s="1"/>
  <c r="Q48" i="2" s="1"/>
  <c r="O48" i="2"/>
  <c r="K84" i="2"/>
  <c r="O84" i="2"/>
  <c r="H84" i="2"/>
  <c r="I84" i="2" s="1"/>
  <c r="Q84" i="2" s="1"/>
  <c r="K112" i="2"/>
  <c r="H112" i="2"/>
  <c r="I112" i="2" s="1"/>
  <c r="Q112" i="2" s="1"/>
  <c r="O112" i="2"/>
  <c r="K148" i="2"/>
  <c r="O148" i="2"/>
  <c r="H148" i="2"/>
  <c r="I148" i="2" s="1"/>
  <c r="Q148" i="2" s="1"/>
  <c r="K208" i="2"/>
  <c r="H208" i="2"/>
  <c r="I208" i="2" s="1"/>
  <c r="O208" i="2"/>
  <c r="K21" i="2"/>
  <c r="O21" i="2"/>
  <c r="H21" i="2"/>
  <c r="I21" i="2" s="1"/>
  <c r="K81" i="2"/>
  <c r="O81" i="2"/>
  <c r="H81" i="2"/>
  <c r="I81" i="2" s="1"/>
  <c r="Q81" i="2" s="1"/>
  <c r="K149" i="2"/>
  <c r="O149" i="2"/>
  <c r="H149" i="2"/>
  <c r="I149" i="2" s="1"/>
  <c r="K177" i="2"/>
  <c r="O177" i="2"/>
  <c r="H177" i="2"/>
  <c r="I177" i="2" s="1"/>
  <c r="K14" i="2"/>
  <c r="O14" i="2"/>
  <c r="H14" i="2"/>
  <c r="I14" i="2" s="1"/>
  <c r="K110" i="2"/>
  <c r="O110" i="2"/>
  <c r="H110" i="2"/>
  <c r="I110" i="2" s="1"/>
  <c r="K206" i="2"/>
  <c r="O206" i="2"/>
  <c r="H206" i="2"/>
  <c r="I206" i="2" s="1"/>
  <c r="K289" i="2"/>
  <c r="O289" i="2"/>
  <c r="H289" i="2"/>
  <c r="I289" i="2" s="1"/>
  <c r="K266" i="2"/>
  <c r="O266" i="2"/>
  <c r="H266" i="2"/>
  <c r="I266" i="2" s="1"/>
  <c r="Q259" i="2"/>
  <c r="K15" i="2"/>
  <c r="O15" i="2"/>
  <c r="H15" i="2"/>
  <c r="I15" i="2" s="1"/>
  <c r="K27" i="2"/>
  <c r="O27" i="2"/>
  <c r="H27" i="2"/>
  <c r="I27" i="2" s="1"/>
  <c r="K35" i="2"/>
  <c r="O35" i="2"/>
  <c r="H35" i="2"/>
  <c r="I35" i="2" s="1"/>
  <c r="K47" i="2"/>
  <c r="O47" i="2"/>
  <c r="H47" i="2"/>
  <c r="I47" i="2" s="1"/>
  <c r="K59" i="2"/>
  <c r="O59" i="2"/>
  <c r="H59" i="2"/>
  <c r="I59" i="2" s="1"/>
  <c r="Q59" i="2" s="1"/>
  <c r="K71" i="2"/>
  <c r="O71" i="2"/>
  <c r="H71" i="2"/>
  <c r="I71" i="2" s="1"/>
  <c r="Q71" i="2" s="1"/>
  <c r="K83" i="2"/>
  <c r="O83" i="2"/>
  <c r="H83" i="2"/>
  <c r="I83" i="2" s="1"/>
  <c r="Q83" i="2" s="1"/>
  <c r="K95" i="2"/>
  <c r="H95" i="2"/>
  <c r="I95" i="2" s="1"/>
  <c r="Q95" i="2" s="1"/>
  <c r="O95" i="2"/>
  <c r="K107" i="2"/>
  <c r="O107" i="2"/>
  <c r="H107" i="2"/>
  <c r="I107" i="2" s="1"/>
  <c r="Q107" i="2" s="1"/>
  <c r="K119" i="2"/>
  <c r="O119" i="2"/>
  <c r="H119" i="2"/>
  <c r="I119" i="2" s="1"/>
  <c r="K131" i="2"/>
  <c r="O131" i="2"/>
  <c r="H131" i="2"/>
  <c r="I131" i="2" s="1"/>
  <c r="Q131" i="2" s="1"/>
  <c r="K143" i="2"/>
  <c r="O143" i="2"/>
  <c r="H143" i="2"/>
  <c r="I143" i="2" s="1"/>
  <c r="Q143" i="2" s="1"/>
  <c r="K159" i="2"/>
  <c r="O159" i="2"/>
  <c r="H159" i="2"/>
  <c r="I159" i="2" s="1"/>
  <c r="Q159" i="2" s="1"/>
  <c r="K171" i="2"/>
  <c r="O171" i="2"/>
  <c r="H171" i="2"/>
  <c r="I171" i="2" s="1"/>
  <c r="K179" i="2"/>
  <c r="O179" i="2"/>
  <c r="H179" i="2"/>
  <c r="I179" i="2" s="1"/>
  <c r="Q179" i="2" s="1"/>
  <c r="K191" i="2"/>
  <c r="H191" i="2"/>
  <c r="I191" i="2" s="1"/>
  <c r="Q191" i="2" s="1"/>
  <c r="O191" i="2"/>
  <c r="K203" i="2"/>
  <c r="O203" i="2"/>
  <c r="H203" i="2"/>
  <c r="I203" i="2" s="1"/>
  <c r="Q203" i="2" s="1"/>
  <c r="K219" i="2"/>
  <c r="O219" i="2"/>
  <c r="H219" i="2"/>
  <c r="I219" i="2" s="1"/>
  <c r="K227" i="2"/>
  <c r="O227" i="2"/>
  <c r="H227" i="2"/>
  <c r="I227" i="2" s="1"/>
  <c r="Q263" i="2"/>
  <c r="K98" i="2"/>
  <c r="O98" i="2"/>
  <c r="H98" i="2"/>
  <c r="I98" i="2" s="1"/>
  <c r="Q98" i="2" s="1"/>
  <c r="K162" i="2"/>
  <c r="O162" i="2"/>
  <c r="H162" i="2"/>
  <c r="I162" i="2" s="1"/>
  <c r="Q162" i="2" s="1"/>
  <c r="K244" i="2"/>
  <c r="O244" i="2"/>
  <c r="H244" i="2"/>
  <c r="I244" i="2" s="1"/>
  <c r="K8" i="2"/>
  <c r="H8" i="2"/>
  <c r="I8" i="2" s="1"/>
  <c r="O8" i="2"/>
  <c r="K40" i="2"/>
  <c r="H40" i="2"/>
  <c r="I40" i="2" s="1"/>
  <c r="O40" i="2"/>
  <c r="K44" i="2"/>
  <c r="O44" i="2"/>
  <c r="H44" i="2"/>
  <c r="I44" i="2" s="1"/>
  <c r="Q44" i="2" s="1"/>
  <c r="K104" i="2"/>
  <c r="H104" i="2"/>
  <c r="I104" i="2" s="1"/>
  <c r="Q104" i="2" s="1"/>
  <c r="O104" i="2"/>
  <c r="K108" i="2"/>
  <c r="O108" i="2"/>
  <c r="H108" i="2"/>
  <c r="I108" i="2" s="1"/>
  <c r="K136" i="2"/>
  <c r="H136" i="2"/>
  <c r="I136" i="2" s="1"/>
  <c r="O136" i="2"/>
  <c r="K168" i="2"/>
  <c r="H168" i="2"/>
  <c r="I168" i="2" s="1"/>
  <c r="Q168" i="2" s="1"/>
  <c r="O168" i="2"/>
  <c r="K172" i="2"/>
  <c r="O172" i="2"/>
  <c r="H172" i="2"/>
  <c r="I172" i="2" s="1"/>
  <c r="Q172" i="2" s="1"/>
  <c r="K232" i="2"/>
  <c r="H232" i="2"/>
  <c r="I232" i="2" s="1"/>
  <c r="O232" i="2"/>
  <c r="K18" i="2"/>
  <c r="O18" i="2"/>
  <c r="H18" i="2"/>
  <c r="I18" i="2" s="1"/>
  <c r="K50" i="2"/>
  <c r="O50" i="2"/>
  <c r="H50" i="2"/>
  <c r="I50" i="2" s="1"/>
  <c r="K82" i="2"/>
  <c r="O82" i="2"/>
  <c r="H82" i="2"/>
  <c r="I82" i="2" s="1"/>
  <c r="K114" i="2"/>
  <c r="O114" i="2"/>
  <c r="H114" i="2"/>
  <c r="I114" i="2" s="1"/>
  <c r="K146" i="2"/>
  <c r="O146" i="2"/>
  <c r="H146" i="2"/>
  <c r="I146" i="2" s="1"/>
  <c r="K178" i="2"/>
  <c r="O178" i="2"/>
  <c r="H178" i="2"/>
  <c r="I178" i="2" s="1"/>
  <c r="K210" i="2"/>
  <c r="O210" i="2"/>
  <c r="H210" i="2"/>
  <c r="I210" i="2" s="1"/>
  <c r="K260" i="2"/>
  <c r="O260" i="2"/>
  <c r="H260" i="2"/>
  <c r="I260" i="2" s="1"/>
  <c r="K275" i="2"/>
  <c r="O275" i="2"/>
  <c r="H275" i="2"/>
  <c r="I275" i="2" s="1"/>
  <c r="K283" i="2"/>
  <c r="O283" i="2"/>
  <c r="H283" i="2"/>
  <c r="I283" i="2" s="1"/>
  <c r="Q283" i="2" s="1"/>
  <c r="K24" i="2"/>
  <c r="H24" i="2"/>
  <c r="I24" i="2" s="1"/>
  <c r="O24" i="2"/>
  <c r="K28" i="2"/>
  <c r="O28" i="2"/>
  <c r="H28" i="2"/>
  <c r="I28" i="2" s="1"/>
  <c r="K56" i="2"/>
  <c r="H56" i="2"/>
  <c r="I56" i="2" s="1"/>
  <c r="Q56" i="2" s="1"/>
  <c r="O56" i="2"/>
  <c r="K60" i="2"/>
  <c r="O60" i="2"/>
  <c r="H60" i="2"/>
  <c r="I60" i="2" s="1"/>
  <c r="K88" i="2"/>
  <c r="H88" i="2"/>
  <c r="I88" i="2" s="1"/>
  <c r="O88" i="2"/>
  <c r="K92" i="2"/>
  <c r="O92" i="2"/>
  <c r="H92" i="2"/>
  <c r="I92" i="2" s="1"/>
  <c r="K120" i="2"/>
  <c r="H120" i="2"/>
  <c r="I120" i="2" s="1"/>
  <c r="Q120" i="2" s="1"/>
  <c r="O120" i="2"/>
  <c r="K124" i="2"/>
  <c r="O124" i="2"/>
  <c r="H124" i="2"/>
  <c r="I124" i="2" s="1"/>
  <c r="Q124" i="2" s="1"/>
  <c r="K152" i="2"/>
  <c r="H152" i="2"/>
  <c r="I152" i="2" s="1"/>
  <c r="O152" i="2"/>
  <c r="K156" i="2"/>
  <c r="O156" i="2"/>
  <c r="H156" i="2"/>
  <c r="I156" i="2" s="1"/>
  <c r="Q156" i="2" s="1"/>
  <c r="K184" i="2"/>
  <c r="H184" i="2"/>
  <c r="I184" i="2" s="1"/>
  <c r="Q184" i="2" s="1"/>
  <c r="O184" i="2"/>
  <c r="K188" i="2"/>
  <c r="O188" i="2"/>
  <c r="H188" i="2"/>
  <c r="I188" i="2" s="1"/>
  <c r="Q188" i="2" s="1"/>
  <c r="K216" i="2"/>
  <c r="H216" i="2"/>
  <c r="I216" i="2" s="1"/>
  <c r="O216" i="2"/>
  <c r="K220" i="2"/>
  <c r="O220" i="2"/>
  <c r="H220" i="2"/>
  <c r="I220" i="2" s="1"/>
  <c r="Q267" i="2"/>
  <c r="K239" i="2"/>
  <c r="H239" i="2"/>
  <c r="I239" i="2" s="1"/>
  <c r="O239" i="2"/>
  <c r="K265" i="2"/>
  <c r="H265" i="2"/>
  <c r="I265" i="2" s="1"/>
  <c r="O265" i="2"/>
  <c r="K25" i="2"/>
  <c r="O25" i="2"/>
  <c r="H25" i="2"/>
  <c r="I25" i="2" s="1"/>
  <c r="Q25" i="2" s="1"/>
  <c r="K29" i="2"/>
  <c r="O29" i="2"/>
  <c r="H29" i="2"/>
  <c r="I29" i="2" s="1"/>
  <c r="Q29" i="2" s="1"/>
  <c r="K57" i="2"/>
  <c r="O57" i="2"/>
  <c r="H57" i="2"/>
  <c r="I57" i="2" s="1"/>
  <c r="Q57" i="2" s="1"/>
  <c r="K61" i="2"/>
  <c r="O61" i="2"/>
  <c r="H61" i="2"/>
  <c r="I61" i="2" s="1"/>
  <c r="K89" i="2"/>
  <c r="O89" i="2"/>
  <c r="H89" i="2"/>
  <c r="I89" i="2" s="1"/>
  <c r="Q89" i="2" s="1"/>
  <c r="K93" i="2"/>
  <c r="O93" i="2"/>
  <c r="H93" i="2"/>
  <c r="I93" i="2" s="1"/>
  <c r="Q93" i="2" s="1"/>
  <c r="K121" i="2"/>
  <c r="O121" i="2"/>
  <c r="H121" i="2"/>
  <c r="I121" i="2" s="1"/>
  <c r="Q121" i="2" s="1"/>
  <c r="K125" i="2"/>
  <c r="O125" i="2"/>
  <c r="H125" i="2"/>
  <c r="I125" i="2" s="1"/>
  <c r="K153" i="2"/>
  <c r="O153" i="2"/>
  <c r="H153" i="2"/>
  <c r="I153" i="2" s="1"/>
  <c r="Q153" i="2" s="1"/>
  <c r="K157" i="2"/>
  <c r="O157" i="2"/>
  <c r="H157" i="2"/>
  <c r="I157" i="2" s="1"/>
  <c r="Q157" i="2" s="1"/>
  <c r="K185" i="2"/>
  <c r="O185" i="2"/>
  <c r="H185" i="2"/>
  <c r="I185" i="2" s="1"/>
  <c r="Q185" i="2" s="1"/>
  <c r="K189" i="2"/>
  <c r="O189" i="2"/>
  <c r="H189" i="2"/>
  <c r="I189" i="2" s="1"/>
  <c r="K217" i="2"/>
  <c r="O217" i="2"/>
  <c r="H217" i="2"/>
  <c r="I217" i="2" s="1"/>
  <c r="Q217" i="2" s="1"/>
  <c r="K221" i="2"/>
  <c r="O221" i="2"/>
  <c r="H221" i="2"/>
  <c r="I221" i="2" s="1"/>
  <c r="Q221" i="2" s="1"/>
  <c r="K6" i="2"/>
  <c r="O6" i="2"/>
  <c r="H6" i="2"/>
  <c r="I6" i="2" s="1"/>
  <c r="K38" i="2"/>
  <c r="O38" i="2"/>
  <c r="H38" i="2"/>
  <c r="I38" i="2" s="1"/>
  <c r="K70" i="2"/>
  <c r="O70" i="2"/>
  <c r="H70" i="2"/>
  <c r="I70" i="2" s="1"/>
  <c r="K102" i="2"/>
  <c r="O102" i="2"/>
  <c r="H102" i="2"/>
  <c r="I102" i="2" s="1"/>
  <c r="K134" i="2"/>
  <c r="O134" i="2"/>
  <c r="H134" i="2"/>
  <c r="I134" i="2" s="1"/>
  <c r="K166" i="2"/>
  <c r="O166" i="2"/>
  <c r="H166" i="2"/>
  <c r="I166" i="2" s="1"/>
  <c r="K198" i="2"/>
  <c r="O198" i="2"/>
  <c r="H198" i="2"/>
  <c r="I198" i="2" s="1"/>
  <c r="K230" i="2"/>
  <c r="O230" i="2"/>
  <c r="H230" i="2"/>
  <c r="I230" i="2" s="1"/>
  <c r="Q230" i="2" s="1"/>
  <c r="K246" i="2"/>
  <c r="O246" i="2"/>
  <c r="H246" i="2"/>
  <c r="I246" i="2" s="1"/>
  <c r="Q246" i="2" s="1"/>
  <c r="K254" i="2"/>
  <c r="O254" i="2"/>
  <c r="H254" i="2"/>
  <c r="I254" i="2" s="1"/>
  <c r="Q254" i="2" s="1"/>
  <c r="K269" i="2"/>
  <c r="O269" i="2"/>
  <c r="H269" i="2"/>
  <c r="I269" i="2" s="1"/>
  <c r="K285" i="2"/>
  <c r="O285" i="2"/>
  <c r="H285" i="2"/>
  <c r="I285" i="2" s="1"/>
  <c r="Q186" i="2"/>
  <c r="Q248" i="2"/>
  <c r="K270" i="2"/>
  <c r="O270" i="2"/>
  <c r="H270" i="2"/>
  <c r="I270" i="2" s="1"/>
  <c r="P263" i="2"/>
  <c r="O4" i="2"/>
  <c r="Q23" i="2" l="1"/>
  <c r="Q211" i="2"/>
  <c r="Q78" i="2"/>
  <c r="Q287" i="2"/>
  <c r="Q285" i="2"/>
  <c r="Q289" i="2"/>
  <c r="Q284" i="2"/>
  <c r="Q278" i="2"/>
  <c r="Q279" i="2"/>
  <c r="Q280" i="2"/>
  <c r="Q281" i="2"/>
  <c r="Q228" i="2"/>
  <c r="Q274" i="2"/>
  <c r="Q260" i="2"/>
  <c r="Q268" i="2"/>
  <c r="Q258" i="2"/>
  <c r="Q177" i="2"/>
  <c r="Q261" i="2"/>
  <c r="Q277" i="2"/>
  <c r="Q269" i="2"/>
  <c r="Q266" i="2"/>
  <c r="Q271" i="2"/>
  <c r="Q270" i="2"/>
  <c r="Q275" i="2"/>
  <c r="Q276" i="2"/>
  <c r="Q265" i="2"/>
  <c r="Q252" i="2"/>
  <c r="Q251" i="2"/>
  <c r="Q262" i="2"/>
  <c r="Q253" i="2"/>
  <c r="Q256" i="2"/>
  <c r="Q257" i="2"/>
  <c r="Q250" i="2"/>
  <c r="Q264" i="2"/>
  <c r="Q238" i="2"/>
  <c r="Q205" i="2"/>
  <c r="Q208" i="2"/>
  <c r="Q19" i="2"/>
  <c r="Q12" i="2"/>
  <c r="Q169" i="2"/>
  <c r="Q249" i="2"/>
  <c r="Q244" i="2"/>
  <c r="Q243" i="2"/>
  <c r="Q247" i="2"/>
  <c r="Q242" i="2"/>
  <c r="Q239" i="2"/>
  <c r="Q171" i="2"/>
  <c r="Q74" i="2"/>
  <c r="Q132" i="2"/>
  <c r="Q231" i="2"/>
  <c r="Q63" i="2"/>
  <c r="Q45" i="2"/>
  <c r="Q123" i="2"/>
  <c r="Q15" i="2"/>
  <c r="Q192" i="2"/>
  <c r="Q214" i="2"/>
  <c r="Q73" i="2"/>
  <c r="Q200" i="2"/>
  <c r="Q187" i="2"/>
  <c r="Q201" i="2"/>
  <c r="Q155" i="2"/>
  <c r="Q219" i="2"/>
  <c r="Q195" i="2"/>
  <c r="Q40" i="2"/>
  <c r="Q110" i="2"/>
  <c r="Q139" i="2"/>
  <c r="Q35" i="2"/>
  <c r="Q142" i="2"/>
  <c r="Q108" i="2"/>
  <c r="Q72" i="2"/>
  <c r="Q175" i="2"/>
  <c r="Q91" i="2"/>
  <c r="Q144" i="2"/>
  <c r="Q41" i="2"/>
  <c r="Q140" i="2"/>
  <c r="Q62" i="2"/>
  <c r="Q38" i="2"/>
  <c r="Q229" i="2"/>
  <c r="Q46" i="2"/>
  <c r="Q125" i="2"/>
  <c r="Q61" i="2"/>
  <c r="Q30" i="2"/>
  <c r="Q212" i="2"/>
  <c r="Q220" i="2"/>
  <c r="Q8" i="2"/>
  <c r="Q47" i="2"/>
  <c r="Q24" i="2"/>
  <c r="Q119" i="2"/>
  <c r="Q27" i="2"/>
  <c r="Q14" i="2"/>
  <c r="Q130" i="2"/>
  <c r="Q183" i="2"/>
  <c r="Q182" i="2"/>
  <c r="Q54" i="2"/>
  <c r="Q216" i="2"/>
  <c r="Q163" i="2"/>
  <c r="Q198" i="2"/>
  <c r="Q70" i="2"/>
  <c r="Q189" i="2"/>
  <c r="Q152" i="2"/>
  <c r="Q136" i="2"/>
  <c r="Q227" i="2"/>
  <c r="Q154" i="2"/>
  <c r="Q193" i="2"/>
  <c r="Q65" i="2"/>
  <c r="Q37" i="2"/>
  <c r="Q18" i="2"/>
  <c r="Q196" i="2"/>
  <c r="Q114" i="2"/>
  <c r="Q134" i="2"/>
  <c r="Q178" i="2"/>
  <c r="Q50" i="2"/>
  <c r="Q149" i="2"/>
  <c r="Q21" i="2"/>
  <c r="Q180" i="2"/>
  <c r="Q146" i="2"/>
  <c r="Q232" i="2"/>
  <c r="Q206" i="2"/>
  <c r="Q101" i="2"/>
  <c r="Q160" i="2"/>
  <c r="Q86" i="2"/>
  <c r="Q92" i="2"/>
  <c r="Q88" i="2"/>
  <c r="Q28" i="2"/>
  <c r="Q210" i="2"/>
  <c r="Q82" i="2"/>
  <c r="Q197" i="2"/>
  <c r="Q69" i="2"/>
  <c r="Q100" i="2"/>
  <c r="Q96" i="2"/>
  <c r="Q36" i="2"/>
  <c r="Q150" i="2"/>
  <c r="Q22" i="2"/>
  <c r="Q166" i="2"/>
  <c r="Q225" i="2"/>
  <c r="Q161" i="2"/>
  <c r="Q97" i="2"/>
  <c r="Q33" i="2"/>
  <c r="Q52" i="2"/>
  <c r="Q60" i="2"/>
  <c r="Q102" i="2"/>
  <c r="Q116" i="2"/>
  <c r="Q6" i="2"/>
  <c r="Q7" i="2"/>
  <c r="P246" i="2"/>
  <c r="P166" i="2"/>
  <c r="P220" i="2"/>
  <c r="P156" i="2"/>
  <c r="P92" i="2"/>
  <c r="P28" i="2"/>
  <c r="P283" i="2"/>
  <c r="P275" i="2"/>
  <c r="P82" i="2"/>
  <c r="P168" i="2"/>
  <c r="P171" i="2"/>
  <c r="P71" i="2"/>
  <c r="P129" i="2"/>
  <c r="P261" i="2"/>
  <c r="P76" i="2"/>
  <c r="P34" i="2"/>
  <c r="P111" i="2"/>
  <c r="P142" i="2"/>
  <c r="P262" i="2"/>
  <c r="P150" i="2"/>
  <c r="P66" i="2"/>
  <c r="P199" i="2"/>
  <c r="P241" i="2"/>
  <c r="P144" i="2"/>
  <c r="P80" i="2"/>
  <c r="P185" i="2"/>
  <c r="P108" i="2"/>
  <c r="P162" i="2"/>
  <c r="P177" i="2"/>
  <c r="P81" i="2"/>
  <c r="P16" i="2"/>
  <c r="P133" i="2"/>
  <c r="P5" i="2"/>
  <c r="P224" i="2"/>
  <c r="P100" i="2"/>
  <c r="P202" i="2"/>
  <c r="P130" i="2"/>
  <c r="P223" i="2"/>
  <c r="P183" i="2"/>
  <c r="P273" i="2"/>
  <c r="P17" i="2"/>
  <c r="P268" i="2"/>
  <c r="P251" i="2"/>
  <c r="P182" i="2"/>
  <c r="P257" i="2"/>
  <c r="P194" i="2"/>
  <c r="P211" i="2"/>
  <c r="P163" i="2"/>
  <c r="P79" i="2"/>
  <c r="P23" i="2"/>
  <c r="P213" i="2"/>
  <c r="P157" i="2"/>
  <c r="P24" i="2"/>
  <c r="P210" i="2"/>
  <c r="P98" i="2"/>
  <c r="P266" i="2"/>
  <c r="P287" i="2"/>
  <c r="P170" i="2"/>
  <c r="P72" i="2"/>
  <c r="P215" i="2"/>
  <c r="P258" i="2"/>
  <c r="P145" i="2"/>
  <c r="P284" i="2"/>
  <c r="P26" i="2"/>
  <c r="P233" i="2"/>
  <c r="P105" i="2"/>
  <c r="P280" i="2"/>
  <c r="P272" i="2"/>
  <c r="P155" i="2"/>
  <c r="P115" i="2"/>
  <c r="P67" i="2"/>
  <c r="P11" i="2"/>
  <c r="P121" i="2"/>
  <c r="P260" i="2"/>
  <c r="P114" i="2"/>
  <c r="P104" i="2"/>
  <c r="P40" i="2"/>
  <c r="P35" i="2"/>
  <c r="P110" i="2"/>
  <c r="P197" i="2"/>
  <c r="P228" i="2"/>
  <c r="P160" i="2"/>
  <c r="P36" i="2"/>
  <c r="P63" i="2"/>
  <c r="P52" i="2"/>
  <c r="P54" i="2"/>
  <c r="P58" i="2"/>
  <c r="P269" i="2"/>
  <c r="P230" i="2"/>
  <c r="P102" i="2"/>
  <c r="P189" i="2"/>
  <c r="P125" i="2"/>
  <c r="P61" i="2"/>
  <c r="P188" i="2"/>
  <c r="P184" i="2"/>
  <c r="P124" i="2"/>
  <c r="P120" i="2"/>
  <c r="P60" i="2"/>
  <c r="P56" i="2"/>
  <c r="P146" i="2"/>
  <c r="P18" i="2"/>
  <c r="P232" i="2"/>
  <c r="P8" i="2"/>
  <c r="P143" i="2"/>
  <c r="P47" i="2"/>
  <c r="P206" i="2"/>
  <c r="P149" i="2"/>
  <c r="P21" i="2"/>
  <c r="P208" i="2"/>
  <c r="P148" i="2"/>
  <c r="P84" i="2"/>
  <c r="P154" i="2"/>
  <c r="P278" i="2"/>
  <c r="P240" i="2"/>
  <c r="P222" i="2"/>
  <c r="P94" i="2"/>
  <c r="P225" i="2"/>
  <c r="P161" i="2"/>
  <c r="P97" i="2"/>
  <c r="P33" i="2"/>
  <c r="P279" i="2"/>
  <c r="P271" i="2"/>
  <c r="P249" i="2"/>
  <c r="P106" i="2"/>
  <c r="P12" i="2"/>
  <c r="P252" i="2"/>
  <c r="P226" i="2"/>
  <c r="P195" i="2"/>
  <c r="P139" i="2"/>
  <c r="P87" i="2"/>
  <c r="P43" i="2"/>
  <c r="P31" i="2"/>
  <c r="P49" i="2"/>
  <c r="P218" i="2"/>
  <c r="P247" i="2"/>
  <c r="P277" i="2"/>
  <c r="P214" i="2"/>
  <c r="P86" i="2"/>
  <c r="P201" i="2"/>
  <c r="P137" i="2"/>
  <c r="P73" i="2"/>
  <c r="P9" i="2"/>
  <c r="P288" i="2"/>
  <c r="P242" i="2"/>
  <c r="P231" i="2"/>
  <c r="P175" i="2"/>
  <c r="P135" i="2"/>
  <c r="P127" i="2"/>
  <c r="P91" i="2"/>
  <c r="P39" i="2"/>
  <c r="P281" i="2"/>
  <c r="P78" i="2"/>
  <c r="P181" i="2"/>
  <c r="P85" i="2"/>
  <c r="P116" i="2"/>
  <c r="P20" i="2"/>
  <c r="P186" i="2"/>
  <c r="P285" i="2"/>
  <c r="P38" i="2"/>
  <c r="P221" i="2"/>
  <c r="P93" i="2"/>
  <c r="P29" i="2"/>
  <c r="P216" i="2"/>
  <c r="P152" i="2"/>
  <c r="P88" i="2"/>
  <c r="P172" i="2"/>
  <c r="P219" i="2"/>
  <c r="P119" i="2"/>
  <c r="P27" i="2"/>
  <c r="P14" i="2"/>
  <c r="P112" i="2"/>
  <c r="P48" i="2"/>
  <c r="P158" i="2"/>
  <c r="P30" i="2"/>
  <c r="P193" i="2"/>
  <c r="P65" i="2"/>
  <c r="P42" i="2"/>
  <c r="P167" i="2"/>
  <c r="P19" i="2"/>
  <c r="P22" i="2"/>
  <c r="P169" i="2"/>
  <c r="P41" i="2"/>
  <c r="P253" i="2"/>
  <c r="P180" i="2"/>
  <c r="P198" i="2"/>
  <c r="P70" i="2"/>
  <c r="P57" i="2"/>
  <c r="P239" i="2"/>
  <c r="P136" i="2"/>
  <c r="P44" i="2"/>
  <c r="P227" i="2"/>
  <c r="P179" i="2"/>
  <c r="P131" i="2"/>
  <c r="P83" i="2"/>
  <c r="P90" i="2"/>
  <c r="P190" i="2"/>
  <c r="P62" i="2"/>
  <c r="P69" i="2"/>
  <c r="P164" i="2"/>
  <c r="P96" i="2"/>
  <c r="P32" i="2"/>
  <c r="P74" i="2"/>
  <c r="P140" i="2"/>
  <c r="P123" i="2"/>
  <c r="P75" i="2"/>
  <c r="P286" i="2"/>
  <c r="P238" i="2"/>
  <c r="P122" i="2"/>
  <c r="P274" i="2"/>
  <c r="P173" i="2"/>
  <c r="P109" i="2"/>
  <c r="P45" i="2"/>
  <c r="P270" i="2"/>
  <c r="P254" i="2"/>
  <c r="P134" i="2"/>
  <c r="P6" i="2"/>
  <c r="P217" i="2"/>
  <c r="P153" i="2"/>
  <c r="P89" i="2"/>
  <c r="P25" i="2"/>
  <c r="P265" i="2"/>
  <c r="P178" i="2"/>
  <c r="P50" i="2"/>
  <c r="P244" i="2"/>
  <c r="P203" i="2"/>
  <c r="P191" i="2"/>
  <c r="P159" i="2"/>
  <c r="P107" i="2"/>
  <c r="P95" i="2"/>
  <c r="P59" i="2"/>
  <c r="P15" i="2"/>
  <c r="P289" i="2"/>
  <c r="P243" i="2"/>
  <c r="P250" i="2"/>
  <c r="P126" i="2"/>
  <c r="P229" i="2"/>
  <c r="P165" i="2"/>
  <c r="P101" i="2"/>
  <c r="P37" i="2"/>
  <c r="P276" i="2"/>
  <c r="P196" i="2"/>
  <c r="P192" i="2"/>
  <c r="P132" i="2"/>
  <c r="P128" i="2"/>
  <c r="P68" i="2"/>
  <c r="P64" i="2"/>
  <c r="P256" i="2"/>
  <c r="P138" i="2"/>
  <c r="P10" i="2"/>
  <c r="P204" i="2"/>
  <c r="P200" i="2"/>
  <c r="P207" i="2"/>
  <c r="P151" i="2"/>
  <c r="P99" i="2"/>
  <c r="P51" i="2"/>
  <c r="P7" i="2"/>
  <c r="P46" i="2"/>
  <c r="P209" i="2"/>
  <c r="P117" i="2"/>
  <c r="P176" i="2"/>
  <c r="P264" i="2"/>
  <c r="P118" i="2"/>
  <c r="P205" i="2"/>
  <c r="P141" i="2"/>
  <c r="P77" i="2"/>
  <c r="P13" i="2"/>
  <c r="P267" i="2"/>
  <c r="P187" i="2"/>
  <c r="P147" i="2"/>
  <c r="P103" i="2"/>
  <c r="P55" i="2"/>
  <c r="P174" i="2"/>
  <c r="P113" i="2"/>
  <c r="P53" i="2"/>
  <c r="P245" i="2"/>
  <c r="P212" i="2"/>
  <c r="H4" i="2"/>
  <c r="F290" i="2"/>
  <c r="N4" i="2"/>
  <c r="L4" i="2" l="1"/>
  <c r="I4" i="2"/>
  <c r="J290" i="2"/>
  <c r="P4" i="2"/>
  <c r="N290" i="2"/>
  <c r="G290" i="2"/>
  <c r="K290" i="2" l="1"/>
  <c r="O290" i="2"/>
  <c r="Q4" i="2"/>
  <c r="H290" i="2"/>
  <c r="P290" i="2" l="1"/>
  <c r="L290" i="2"/>
  <c r="I290" i="2"/>
  <c r="L3" i="1" s="1"/>
  <c r="L10" i="1" s="1"/>
  <c r="M290" i="2" l="1"/>
  <c r="L5" i="1" s="1"/>
  <c r="L12" i="1" s="1"/>
  <c r="Q290" i="2"/>
  <c r="L4" i="1" s="1"/>
  <c r="L11" i="1" s="1"/>
  <c r="C290" i="2"/>
  <c r="H291" i="2" s="1"/>
  <c r="N291" i="2" l="1"/>
  <c r="K291" i="2"/>
  <c r="I291" i="2"/>
  <c r="M291" i="2"/>
  <c r="O291" i="2"/>
  <c r="G291" i="2"/>
  <c r="F291" i="2"/>
  <c r="J291" i="2"/>
  <c r="Q291" i="2"/>
  <c r="L291" i="2"/>
  <c r="P291" i="2"/>
</calcChain>
</file>

<file path=xl/sharedStrings.xml><?xml version="1.0" encoding="utf-8"?>
<sst xmlns="http://schemas.openxmlformats.org/spreadsheetml/2006/main" count="69" uniqueCount="58">
  <si>
    <t>ATTACHMENT A1: CONSOLIDATED BURDEN TABLE - GEAR-MARKING REQUIREMENTS FOR THE ATLANTIC LARGE WHALE TAKE REDUCTION PLAN (ALWTRP)
SUMMARY COASTWIDE</t>
  </si>
  <si>
    <t>`</t>
  </si>
  <si>
    <t>Total Affected Vessels</t>
  </si>
  <si>
    <t>Annualized number of responses over three years (Sum of Column G from Attachments B &amp; C divided by 3)</t>
  </si>
  <si>
    <t>Annualized number of rule-related hours over three years (Sum of Column O from Attachment B &amp; C divided by 3)</t>
  </si>
  <si>
    <t>Annualized number of rule-related recordkeeping costs over three years (Sum of Column K from Attachment B &amp; C divided by 3)</t>
  </si>
  <si>
    <t>ATTACHMENT A2: CONSOLIDATED BURDEN TABLE - GEAR-MARKING REQUIREMENTS FOR THE ATLANTIC LARGE WHALE TAKE REDUCTION PLAN (ALWTRP)
SUMMARY NORTHEAST</t>
  </si>
  <si>
    <t>Annualized number of responses over three years (Column G divided by 3)</t>
  </si>
  <si>
    <t>Annualized number of rule-related hours over three years (Column O divided by 3)</t>
  </si>
  <si>
    <t>Annualized number of rule-related recordkeeping costs over three years (Column K total divided by 3)</t>
  </si>
  <si>
    <t>ATTACHMENT B: CONSOLIDATED BURDEN TABLE - GEAR-MARKING REQUIREMENTS FOR THE ATLANTIC LARGE WHALE TAKE REDUCTION PLAN (ALWTRP)
COASTWIDE GEAR-MARKING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</si>
  <si>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</si>
  <si>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</si>
  <si>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</si>
  <si>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</si>
  <si>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</si>
  <si>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</si>
  <si>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</si>
  <si>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</si>
  <si>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</si>
  <si>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</si>
  <si>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</si>
  <si>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</si>
  <si>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</si>
  <si>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</si>
  <si>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</si>
  <si>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Fishery</t>
  </si>
  <si>
    <t>Location</t>
  </si>
  <si>
    <t>Estimated Number of Affected Vessels By Model Vessel Class</t>
  </si>
  <si>
    <t>Number of  Marks Per  Vessel*</t>
  </si>
  <si>
    <t>Average years until replacement</t>
  </si>
  <si>
    <t>Year 1 Responses</t>
  </si>
  <si>
    <t>Year 2 Responses</t>
  </si>
  <si>
    <t>Year 3 Responses</t>
  </si>
  <si>
    <t>TOTAL Responses Years 1-3 Combined</t>
  </si>
  <si>
    <t>Year 1 Cost Burden**</t>
  </si>
  <si>
    <t>Year 2 Cost Burden</t>
  </si>
  <si>
    <t>Year 3 Cost Burden</t>
  </si>
  <si>
    <t>Year 1 Time Burden (hours)***</t>
  </si>
  <si>
    <t>Year 2 Time Burden (hours)</t>
  </si>
  <si>
    <t>Year 3 Time Burden (hours)</t>
  </si>
  <si>
    <t>TOTAL Time Burden in Years 1-3 Combined (hours)</t>
  </si>
  <si>
    <t>Lobster</t>
  </si>
  <si>
    <t>Northeast</t>
  </si>
  <si>
    <t>Mid-Atlantic</t>
  </si>
  <si>
    <t>Gillnet</t>
  </si>
  <si>
    <t>Southeast</t>
  </si>
  <si>
    <t>Other trap/pot</t>
  </si>
  <si>
    <t>TOTAL</t>
  </si>
  <si>
    <t>-</t>
  </si>
  <si>
    <t>Per Vessel Average</t>
  </si>
  <si>
    <t>*There are 3 marks per endline.</t>
  </si>
  <si>
    <t>***Each mark requires 5 minutes of time.</t>
  </si>
  <si>
    <t xml:space="preserve">  Notes:</t>
  </si>
  <si>
    <t xml:space="preserve">  Years 1, 2, and 3 represent the the number of vessels that will be replacing buoy line, and therefore re-marking gear, based on the useful life of the rope used.</t>
  </si>
  <si>
    <t>Blue Crab Pot</t>
  </si>
  <si>
    <t>TOTAL Cost Burden in Years 1-3 Combined</t>
  </si>
  <si>
    <t>**Each mark costs $0.062. Prices in $2019 inflated from 2014 using the Consumer Price Index for All Urban Consumers: All Items. https://fred.stlouisfed.org/series/CPIAUCSL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</si>
</sst>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.0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43" fontId="6" fillId="0" borderId="0" applyFont="0" applyFill="0" applyBorder="0" applyAlignment="0" applyProtection="0"/>
    <xf numFmtId="0" fontId="10" fillId="0" borderId="0"/>
    <xf numFmtId="44" fontId="6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86">
    <xf numFmtId="0" fontId="0" fillId="0" borderId="0" xfId="0"/>
    <xf numFmtId="0" fontId="4" fillId="0" borderId="5" xfId="1" applyFont="1" applyBorder="1" applyAlignment="1">
      <alignment horizontal="center" wrapText="1"/>
    </xf>
    <xf numFmtId="164" fontId="7" fillId="0" borderId="9" xfId="2" applyNumberFormat="1" applyFont="1" applyBorder="1"/>
    <xf numFmtId="6" fontId="7" fillId="0" borderId="12" xfId="2" applyNumberFormat="1" applyFont="1" applyBorder="1"/>
    <xf numFmtId="0" fontId="0" fillId="0" borderId="0" xfId="0" applyBorder="1"/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3" fontId="8" fillId="2" borderId="23" xfId="3" applyNumberFormat="1" applyFont="1" applyFill="1" applyBorder="1" applyAlignment="1">
      <alignment horizontal="right" wrapText="1"/>
    </xf>
    <xf numFmtId="3" fontId="8" fillId="2" borderId="8" xfId="3" applyNumberFormat="1" applyFont="1" applyFill="1" applyBorder="1" applyAlignment="1">
      <alignment horizontal="left" wrapText="1"/>
    </xf>
    <xf numFmtId="3" fontId="8" fillId="2" borderId="24" xfId="3" applyNumberFormat="1" applyFont="1" applyFill="1" applyBorder="1" applyAlignment="1">
      <alignment horizontal="center" wrapText="1"/>
    </xf>
    <xf numFmtId="8" fontId="8" fillId="2" borderId="24" xfId="4" applyNumberFormat="1" applyFont="1" applyFill="1" applyBorder="1" applyAlignment="1">
      <alignment horizontal="center" wrapText="1"/>
    </xf>
    <xf numFmtId="0" fontId="3" fillId="0" borderId="0" xfId="1" applyFont="1" applyFill="1" applyBorder="1" applyAlignment="1">
      <alignment horizontal="left"/>
    </xf>
    <xf numFmtId="0" fontId="3" fillId="0" borderId="0" xfId="1" applyFont="1" applyFill="1" applyBorder="1"/>
    <xf numFmtId="0" fontId="2" fillId="0" borderId="0" xfId="1" applyFill="1" applyBorder="1"/>
    <xf numFmtId="0" fontId="2" fillId="0" borderId="20" xfId="1" applyFill="1" applyBorder="1"/>
    <xf numFmtId="0" fontId="3" fillId="0" borderId="27" xfId="1" applyFont="1" applyFill="1" applyBorder="1" applyAlignment="1">
      <alignment horizontal="left"/>
    </xf>
    <xf numFmtId="0" fontId="3" fillId="0" borderId="27" xfId="1" applyFont="1" applyFill="1" applyBorder="1"/>
    <xf numFmtId="0" fontId="2" fillId="0" borderId="27" xfId="1" applyFill="1" applyBorder="1"/>
    <xf numFmtId="0" fontId="2" fillId="0" borderId="28" xfId="1" applyFill="1" applyBorder="1"/>
    <xf numFmtId="3" fontId="8" fillId="2" borderId="21" xfId="3" applyNumberFormat="1" applyFont="1" applyFill="1" applyBorder="1" applyAlignment="1">
      <alignment horizontal="center" wrapText="1"/>
    </xf>
    <xf numFmtId="8" fontId="8" fillId="2" borderId="21" xfId="4" applyNumberFormat="1" applyFont="1" applyFill="1" applyBorder="1" applyAlignment="1">
      <alignment horizontal="center" wrapText="1"/>
    </xf>
    <xf numFmtId="3" fontId="8" fillId="2" borderId="22" xfId="3" applyNumberFormat="1" applyFont="1" applyFill="1" applyBorder="1" applyAlignment="1">
      <alignment horizontal="center" wrapText="1"/>
    </xf>
    <xf numFmtId="3" fontId="9" fillId="0" borderId="24" xfId="1" applyNumberFormat="1" applyFont="1" applyFill="1" applyBorder="1" applyAlignment="1">
      <alignment horizontal="center" wrapText="1"/>
    </xf>
    <xf numFmtId="8" fontId="9" fillId="0" borderId="24" xfId="3" applyNumberFormat="1" applyFont="1" applyFill="1" applyBorder="1" applyAlignment="1">
      <alignment horizontal="center" wrapText="1"/>
    </xf>
    <xf numFmtId="165" fontId="3" fillId="0" borderId="24" xfId="1" applyNumberFormat="1" applyFont="1" applyFill="1" applyBorder="1" applyAlignment="1">
      <alignment horizontal="center"/>
    </xf>
    <xf numFmtId="3" fontId="9" fillId="0" borderId="29" xfId="1" applyNumberFormat="1" applyFont="1" applyFill="1" applyBorder="1" applyAlignment="1">
      <alignment horizontal="center" wrapText="1"/>
    </xf>
    <xf numFmtId="8" fontId="9" fillId="0" borderId="29" xfId="3" applyNumberFormat="1" applyFont="1" applyFill="1" applyBorder="1" applyAlignment="1">
      <alignment horizontal="center" wrapText="1"/>
    </xf>
    <xf numFmtId="165" fontId="3" fillId="0" borderId="29" xfId="1" applyNumberFormat="1" applyFont="1" applyFill="1" applyBorder="1" applyAlignment="1">
      <alignment horizontal="center"/>
    </xf>
    <xf numFmtId="3" fontId="9" fillId="0" borderId="30" xfId="1" applyNumberFormat="1" applyFont="1" applyFill="1" applyBorder="1" applyAlignment="1">
      <alignment horizontal="center" wrapText="1"/>
    </xf>
    <xf numFmtId="8" fontId="9" fillId="0" borderId="30" xfId="3" applyNumberFormat="1" applyFont="1" applyFill="1" applyBorder="1" applyAlignment="1">
      <alignment horizontal="center" wrapText="1"/>
    </xf>
    <xf numFmtId="165" fontId="3" fillId="0" borderId="30" xfId="1" applyNumberFormat="1" applyFont="1" applyFill="1" applyBorder="1" applyAlignment="1">
      <alignment horizontal="center"/>
    </xf>
    <xf numFmtId="3" fontId="8" fillId="2" borderId="31" xfId="3" applyNumberFormat="1" applyFont="1" applyFill="1" applyBorder="1" applyAlignment="1">
      <alignment horizontal="right" wrapText="1"/>
    </xf>
    <xf numFmtId="3" fontId="8" fillId="2" borderId="32" xfId="3" applyNumberFormat="1" applyFont="1" applyFill="1" applyBorder="1" applyAlignment="1">
      <alignment horizontal="left" wrapText="1"/>
    </xf>
    <xf numFmtId="0" fontId="4" fillId="2" borderId="33" xfId="1" applyFont="1" applyFill="1" applyBorder="1" applyAlignment="1">
      <alignment horizontal="center" wrapText="1"/>
    </xf>
    <xf numFmtId="0" fontId="4" fillId="2" borderId="34" xfId="1" applyFont="1" applyFill="1" applyBorder="1" applyAlignment="1">
      <alignment horizontal="center" wrapText="1"/>
    </xf>
    <xf numFmtId="0" fontId="4" fillId="2" borderId="35" xfId="1" applyFont="1" applyFill="1" applyBorder="1" applyAlignment="1">
      <alignment horizontal="center" wrapText="1"/>
    </xf>
    <xf numFmtId="0" fontId="0" fillId="0" borderId="0" xfId="0" applyFill="1" applyAlignment="1"/>
    <xf numFmtId="0" fontId="0" fillId="3" borderId="0" xfId="0" applyFill="1" applyAlignment="1"/>
    <xf numFmtId="3" fontId="9" fillId="0" borderId="24" xfId="1" applyNumberFormat="1" applyFont="1" applyFill="1" applyBorder="1" applyAlignment="1">
      <alignment horizontal="center"/>
    </xf>
    <xf numFmtId="8" fontId="9" fillId="0" borderId="24" xfId="3" applyNumberFormat="1" applyFont="1" applyFill="1" applyBorder="1" applyAlignment="1">
      <alignment horizontal="center"/>
    </xf>
    <xf numFmtId="0" fontId="0" fillId="0" borderId="0" xfId="0" applyAlignment="1"/>
    <xf numFmtId="0" fontId="2" fillId="0" borderId="19" xfId="1" applyBorder="1" applyAlignment="1"/>
    <xf numFmtId="3" fontId="9" fillId="0" borderId="30" xfId="1" applyNumberFormat="1" applyFont="1" applyFill="1" applyBorder="1" applyAlignment="1">
      <alignment horizontal="center"/>
    </xf>
    <xf numFmtId="8" fontId="9" fillId="0" borderId="30" xfId="3" applyNumberFormat="1" applyFont="1" applyFill="1" applyBorder="1" applyAlignment="1">
      <alignment horizontal="center"/>
    </xf>
    <xf numFmtId="0" fontId="3" fillId="0" borderId="19" xfId="1" applyFont="1" applyFill="1" applyBorder="1" applyAlignment="1"/>
    <xf numFmtId="0" fontId="3" fillId="0" borderId="26" xfId="1" applyFont="1" applyFill="1" applyBorder="1" applyAlignment="1"/>
    <xf numFmtId="0" fontId="11" fillId="0" borderId="0" xfId="5" applyAlignment="1"/>
    <xf numFmtId="3" fontId="9" fillId="0" borderId="29" xfId="1" applyNumberFormat="1" applyFont="1" applyFill="1" applyBorder="1" applyAlignment="1">
      <alignment horizontal="center"/>
    </xf>
    <xf numFmtId="8" fontId="9" fillId="0" borderId="29" xfId="3" applyNumberFormat="1" applyFont="1" applyFill="1" applyBorder="1" applyAlignment="1">
      <alignment horizontal="center"/>
    </xf>
    <xf numFmtId="3" fontId="9" fillId="0" borderId="38" xfId="1" applyNumberFormat="1" applyFont="1" applyFill="1" applyBorder="1" applyAlignment="1">
      <alignment horizontal="center" wrapText="1"/>
    </xf>
    <xf numFmtId="3" fontId="9" fillId="0" borderId="38" xfId="1" applyNumberFormat="1" applyFont="1" applyFill="1" applyBorder="1" applyAlignment="1">
      <alignment horizontal="center"/>
    </xf>
    <xf numFmtId="8" fontId="9" fillId="0" borderId="38" xfId="3" applyNumberFormat="1" applyFont="1" applyFill="1" applyBorder="1" applyAlignment="1">
      <alignment horizontal="center"/>
    </xf>
    <xf numFmtId="165" fontId="3" fillId="0" borderId="38" xfId="1" applyNumberFormat="1" applyFont="1" applyFill="1" applyBorder="1" applyAlignment="1">
      <alignment horizontal="center"/>
    </xf>
    <xf numFmtId="0" fontId="4" fillId="0" borderId="38" xfId="1" applyFont="1" applyFill="1" applyBorder="1" applyAlignment="1">
      <alignment horizontal="center" vertical="center" wrapText="1"/>
    </xf>
    <xf numFmtId="165" fontId="8" fillId="2" borderId="24" xfId="3" applyNumberFormat="1" applyFont="1" applyFill="1" applyBorder="1" applyAlignment="1">
      <alignment horizontal="center" wrapText="1"/>
    </xf>
    <xf numFmtId="165" fontId="8" fillId="2" borderId="25" xfId="3" applyNumberFormat="1" applyFont="1" applyFill="1" applyBorder="1" applyAlignment="1">
      <alignment horizontal="center" wrapText="1"/>
    </xf>
    <xf numFmtId="0" fontId="5" fillId="0" borderId="6" xfId="1" applyFont="1" applyBorder="1" applyAlignment="1">
      <alignment horizontal="left" vertical="top" wrapText="1"/>
    </xf>
    <xf numFmtId="0" fontId="5" fillId="0" borderId="7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5" fillId="0" borderId="10" xfId="1" applyFont="1" applyBorder="1" applyAlignment="1">
      <alignment horizontal="left" vertical="top" wrapText="1"/>
    </xf>
    <xf numFmtId="0" fontId="5" fillId="0" borderId="11" xfId="1" applyFont="1" applyBorder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3" fillId="0" borderId="4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3" fontId="8" fillId="0" borderId="29" xfId="1" applyNumberFormat="1" applyFont="1" applyFill="1" applyBorder="1" applyAlignment="1">
      <alignment horizontal="center" vertical="center" wrapText="1"/>
    </xf>
    <xf numFmtId="3" fontId="8" fillId="0" borderId="24" xfId="1" applyNumberFormat="1" applyFont="1" applyFill="1" applyBorder="1" applyAlignment="1">
      <alignment horizontal="center" vertical="center" wrapText="1"/>
    </xf>
    <xf numFmtId="3" fontId="8" fillId="0" borderId="30" xfId="1" applyNumberFormat="1" applyFont="1" applyFill="1" applyBorder="1" applyAlignment="1">
      <alignment horizontal="center" vertical="center" wrapText="1"/>
    </xf>
    <xf numFmtId="3" fontId="8" fillId="0" borderId="37" xfId="1" applyNumberFormat="1" applyFont="1" applyFill="1" applyBorder="1" applyAlignment="1">
      <alignment horizontal="center" vertical="center" wrapText="1"/>
    </xf>
    <xf numFmtId="3" fontId="8" fillId="0" borderId="36" xfId="1" applyNumberFormat="1" applyFont="1" applyFill="1" applyBorder="1" applyAlignment="1">
      <alignment horizontal="center" vertical="center" wrapText="1"/>
    </xf>
    <xf numFmtId="3" fontId="8" fillId="0" borderId="38" xfId="1" applyNumberFormat="1" applyFont="1" applyFill="1" applyBorder="1" applyAlignment="1">
      <alignment horizontal="center" vertical="center" wrapText="1"/>
    </xf>
    <xf numFmtId="0" fontId="4" fillId="0" borderId="21" xfId="1" applyFont="1" applyFill="1" applyBorder="1" applyAlignment="1">
      <alignment horizontal="center" vertical="center" wrapText="1"/>
    </xf>
    <xf numFmtId="0" fontId="4" fillId="0" borderId="24" xfId="1" applyFont="1" applyFill="1" applyBorder="1" applyAlignment="1">
      <alignment horizontal="center" vertical="center" wrapText="1"/>
    </xf>
    <xf numFmtId="0" fontId="4" fillId="0" borderId="30" xfId="1" applyFont="1" applyFill="1" applyBorder="1" applyAlignment="1">
      <alignment horizontal="center" vertical="center" wrapText="1"/>
    </xf>
    <xf numFmtId="0" fontId="4" fillId="0" borderId="29" xfId="1" applyFont="1" applyFill="1" applyBorder="1" applyAlignment="1">
      <alignment horizontal="center" vertical="center" wrapText="1"/>
    </xf>
    <xf numFmtId="0" fontId="4" fillId="0" borderId="29" xfId="1" applyFont="1" applyFill="1" applyBorder="1" applyAlignment="1">
      <alignment horizontal="left" vertical="center" wrapText="1"/>
    </xf>
    <xf numFmtId="0" fontId="4" fillId="0" borderId="30" xfId="1" applyFont="1" applyFill="1" applyBorder="1" applyAlignment="1">
      <alignment horizontal="left" vertical="center" wrapText="1"/>
    </xf>
    <xf numFmtId="0" fontId="4" fillId="0" borderId="24" xfId="1" applyFont="1" applyFill="1" applyBorder="1" applyAlignment="1">
      <alignment horizontal="left" vertical="center" wrapText="1"/>
    </xf>
  </cellXfs>
  <cellStyles count="6">
    <cellStyle name="Comma 2" xfId="2"/>
    <cellStyle name="Currency 2" xfId="4"/>
    <cellStyle name="Hyperlink" xfId="5" builtinId="8"/>
    <cellStyle name="Normal" xfId="0" builtinId="0"/>
    <cellStyle name="Normal 2" xfId="1"/>
    <cellStyle name="Normal_Sheet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O15" sqref="O15"/>
    </sheetView>
  </sheetViews>
  <sheetFormatPr defaultRowHeight="15" x14ac:dyDescent="0.25"/>
  <cols>
    <col min="12" max="12" width="15.42578125" customWidth="1"/>
  </cols>
  <sheetData>
    <row r="1" spans="1:12" x14ac:dyDescent="0.25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4"/>
    </row>
    <row r="2" spans="1:12" ht="22.5" x14ac:dyDescent="0.25">
      <c r="A2" s="65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1" t="s">
        <v>2</v>
      </c>
    </row>
    <row r="3" spans="1:12" x14ac:dyDescent="0.25">
      <c r="A3" s="57" t="s">
        <v>3</v>
      </c>
      <c r="B3" s="58"/>
      <c r="C3" s="58"/>
      <c r="D3" s="58"/>
      <c r="E3" s="58"/>
      <c r="F3" s="58"/>
      <c r="G3" s="58"/>
      <c r="H3" s="58"/>
      <c r="I3" s="58"/>
      <c r="J3" s="58"/>
      <c r="K3" s="59"/>
      <c r="L3" s="2">
        <f>'TRP Total'!I290/3</f>
        <v>173243.57681914151</v>
      </c>
    </row>
    <row r="4" spans="1:12" x14ac:dyDescent="0.25">
      <c r="A4" s="57" t="s">
        <v>4</v>
      </c>
      <c r="B4" s="58"/>
      <c r="C4" s="58"/>
      <c r="D4" s="58"/>
      <c r="E4" s="58"/>
      <c r="F4" s="58"/>
      <c r="G4" s="58"/>
      <c r="H4" s="58"/>
      <c r="I4" s="58"/>
      <c r="J4" s="58"/>
      <c r="K4" s="59"/>
      <c r="L4" s="2">
        <f>'TRP Total'!Q290/3</f>
        <v>14436.964734928462</v>
      </c>
    </row>
    <row r="5" spans="1:12" ht="15.75" thickBot="1" x14ac:dyDescent="0.3">
      <c r="A5" s="60" t="s">
        <v>5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3">
        <f>'TRP Total'!M290/3</f>
        <v>10741.101762786773</v>
      </c>
    </row>
    <row r="6" spans="1:12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8" spans="1:12" ht="15.75" thickBot="1" x14ac:dyDescent="0.3"/>
    <row r="9" spans="1:12" x14ac:dyDescent="0.25">
      <c r="A9" s="67" t="s">
        <v>6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</row>
    <row r="10" spans="1:12" x14ac:dyDescent="0.25">
      <c r="A10" s="57" t="s">
        <v>7</v>
      </c>
      <c r="B10" s="58"/>
      <c r="C10" s="58"/>
      <c r="D10" s="58"/>
      <c r="E10" s="58"/>
      <c r="F10" s="58"/>
      <c r="G10" s="58"/>
      <c r="H10" s="58"/>
      <c r="I10" s="58"/>
      <c r="J10" s="58"/>
      <c r="K10" s="59"/>
      <c r="L10" s="2">
        <f>L3</f>
        <v>173243.57681914151</v>
      </c>
    </row>
    <row r="11" spans="1:12" x14ac:dyDescent="0.25">
      <c r="A11" s="57" t="s">
        <v>8</v>
      </c>
      <c r="B11" s="58"/>
      <c r="C11" s="58"/>
      <c r="D11" s="58"/>
      <c r="E11" s="58"/>
      <c r="F11" s="58"/>
      <c r="G11" s="58"/>
      <c r="H11" s="58"/>
      <c r="I11" s="58"/>
      <c r="J11" s="58"/>
      <c r="K11" s="59"/>
      <c r="L11" s="2">
        <f>L4</f>
        <v>14436.964734928462</v>
      </c>
    </row>
    <row r="12" spans="1:12" ht="15.75" thickBot="1" x14ac:dyDescent="0.3">
      <c r="A12" s="60" t="s">
        <v>9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3">
        <f>L5</f>
        <v>10741.101762786773</v>
      </c>
    </row>
  </sheetData>
  <mergeCells count="9">
    <mergeCell ref="A10:K10"/>
    <mergeCell ref="A11:K11"/>
    <mergeCell ref="A12:K12"/>
    <mergeCell ref="A1:L1"/>
    <mergeCell ref="A2:K2"/>
    <mergeCell ref="A3:K3"/>
    <mergeCell ref="A4:K4"/>
    <mergeCell ref="A5:K5"/>
    <mergeCell ref="A9:L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297"/>
  <sheetViews>
    <sheetView tabSelected="1" zoomScaleNormal="100" workbookViewId="0">
      <selection activeCell="A294" sqref="A294"/>
    </sheetView>
  </sheetViews>
  <sheetFormatPr defaultRowHeight="15" x14ac:dyDescent="0.25"/>
  <cols>
    <col min="1" max="1" width="8.85546875" style="41"/>
    <col min="2" max="2" width="10.140625" bestFit="1" customWidth="1"/>
    <col min="5" max="5" width="10.7109375" customWidth="1"/>
  </cols>
  <sheetData>
    <row r="1" spans="1:116" ht="42.75" customHeight="1" thickTop="1" x14ac:dyDescent="0.25">
      <c r="A1" s="70" t="s">
        <v>10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2"/>
    </row>
    <row r="2" spans="1:116" ht="15.75" thickBot="1" x14ac:dyDescent="0.3">
      <c r="A2" s="42"/>
      <c r="B2" s="5"/>
      <c r="C2" s="6" t="s">
        <v>11</v>
      </c>
      <c r="D2" s="6" t="s">
        <v>12</v>
      </c>
      <c r="E2" s="6" t="s">
        <v>13</v>
      </c>
      <c r="F2" s="6" t="s">
        <v>14</v>
      </c>
      <c r="G2" s="6" t="s">
        <v>15</v>
      </c>
      <c r="H2" s="6" t="s">
        <v>16</v>
      </c>
      <c r="I2" s="6" t="s">
        <v>17</v>
      </c>
      <c r="J2" s="6" t="s">
        <v>18</v>
      </c>
      <c r="K2" s="6" t="s">
        <v>19</v>
      </c>
      <c r="L2" s="6" t="s">
        <v>20</v>
      </c>
      <c r="M2" s="6" t="s">
        <v>21</v>
      </c>
      <c r="N2" s="6" t="s">
        <v>22</v>
      </c>
      <c r="O2" s="6" t="s">
        <v>23</v>
      </c>
      <c r="P2" s="6" t="s">
        <v>24</v>
      </c>
      <c r="Q2" s="7" t="s">
        <v>25</v>
      </c>
    </row>
    <row r="3" spans="1:116" ht="84.6" customHeight="1" thickTop="1" thickBot="1" x14ac:dyDescent="0.3">
      <c r="A3" s="34" t="s">
        <v>26</v>
      </c>
      <c r="B3" s="35" t="s">
        <v>27</v>
      </c>
      <c r="C3" s="35" t="s">
        <v>28</v>
      </c>
      <c r="D3" s="35" t="s">
        <v>29</v>
      </c>
      <c r="E3" s="35" t="s">
        <v>30</v>
      </c>
      <c r="F3" s="35" t="s">
        <v>31</v>
      </c>
      <c r="G3" s="35" t="s">
        <v>32</v>
      </c>
      <c r="H3" s="35" t="s">
        <v>33</v>
      </c>
      <c r="I3" s="35" t="s">
        <v>34</v>
      </c>
      <c r="J3" s="35" t="s">
        <v>35</v>
      </c>
      <c r="K3" s="35" t="s">
        <v>36</v>
      </c>
      <c r="L3" s="35" t="s">
        <v>37</v>
      </c>
      <c r="M3" s="35" t="s">
        <v>56</v>
      </c>
      <c r="N3" s="35" t="s">
        <v>38</v>
      </c>
      <c r="O3" s="35" t="s">
        <v>39</v>
      </c>
      <c r="P3" s="35" t="s">
        <v>40</v>
      </c>
      <c r="Q3" s="36" t="s">
        <v>41</v>
      </c>
    </row>
    <row r="4" spans="1:116" s="38" customFormat="1" x14ac:dyDescent="0.25">
      <c r="A4" s="73" t="s">
        <v>42</v>
      </c>
      <c r="B4" s="73" t="s">
        <v>43</v>
      </c>
      <c r="C4" s="48">
        <v>0.41214973539622229</v>
      </c>
      <c r="D4" s="48">
        <v>7.5415334752334111</v>
      </c>
      <c r="E4" s="48">
        <v>6</v>
      </c>
      <c r="F4" s="48">
        <f>C4*D4/E4</f>
        <v>0.51804017104986722</v>
      </c>
      <c r="G4" s="48">
        <f>F4</f>
        <v>0.51804017104986722</v>
      </c>
      <c r="H4" s="48">
        <f t="shared" ref="H4:H67" si="0">G4</f>
        <v>0.51804017104986722</v>
      </c>
      <c r="I4" s="48">
        <f>SUM(F4:H4)</f>
        <v>1.5541205131496016</v>
      </c>
      <c r="J4" s="49">
        <f>F4*0.062</f>
        <v>3.2118490605091768E-2</v>
      </c>
      <c r="K4" s="49">
        <f t="shared" ref="K4:M4" si="1">G4*0.062</f>
        <v>3.2118490605091768E-2</v>
      </c>
      <c r="L4" s="49">
        <f t="shared" si="1"/>
        <v>3.2118490605091768E-2</v>
      </c>
      <c r="M4" s="49">
        <f t="shared" si="1"/>
        <v>9.6355471815275304E-2</v>
      </c>
      <c r="N4" s="28">
        <f t="shared" ref="N4:Q19" si="2">F4*0.25/3</f>
        <v>4.3170014254155599E-2</v>
      </c>
      <c r="O4" s="28">
        <f t="shared" si="2"/>
        <v>4.3170014254155599E-2</v>
      </c>
      <c r="P4" s="28">
        <f t="shared" si="2"/>
        <v>4.3170014254155599E-2</v>
      </c>
      <c r="Q4" s="28">
        <f t="shared" si="2"/>
        <v>0.1295100427624668</v>
      </c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</row>
    <row r="5" spans="1:116" s="41" customFormat="1" x14ac:dyDescent="0.25">
      <c r="A5" s="74"/>
      <c r="B5" s="74"/>
      <c r="C5" s="39">
        <v>6.5633043993288537E-2</v>
      </c>
      <c r="D5" s="39">
        <v>8.9347517868615007</v>
      </c>
      <c r="E5" s="39">
        <v>6</v>
      </c>
      <c r="F5" s="39">
        <f t="shared" ref="F5:F67" si="3">C5*D5/E5</f>
        <v>9.7735826182699048E-2</v>
      </c>
      <c r="G5" s="39">
        <f t="shared" ref="G5:H68" si="4">F5</f>
        <v>9.7735826182699048E-2</v>
      </c>
      <c r="H5" s="39">
        <f t="shared" si="0"/>
        <v>9.7735826182699048E-2</v>
      </c>
      <c r="I5" s="39">
        <f t="shared" ref="I5:I68" si="5">SUM(F5:H5)</f>
        <v>0.29320747854809714</v>
      </c>
      <c r="J5" s="40">
        <f t="shared" ref="J5:J68" si="6">F5*0.062</f>
        <v>6.0596212233273413E-3</v>
      </c>
      <c r="K5" s="40">
        <f t="shared" ref="K5:K68" si="7">G5*0.062</f>
        <v>6.0596212233273413E-3</v>
      </c>
      <c r="L5" s="40">
        <f t="shared" ref="L5:M68" si="8">H5*0.062</f>
        <v>6.0596212233273413E-3</v>
      </c>
      <c r="M5" s="40">
        <f t="shared" si="8"/>
        <v>1.8178863669982021E-2</v>
      </c>
      <c r="N5" s="25">
        <f t="shared" si="2"/>
        <v>8.1446521818915874E-3</v>
      </c>
      <c r="O5" s="25">
        <f t="shared" si="2"/>
        <v>8.1446521818915874E-3</v>
      </c>
      <c r="P5" s="25">
        <f t="shared" si="2"/>
        <v>8.1446521818915874E-3</v>
      </c>
      <c r="Q5" s="25">
        <f t="shared" si="2"/>
        <v>2.4433956545674762E-2</v>
      </c>
    </row>
    <row r="6" spans="1:116" s="41" customFormat="1" x14ac:dyDescent="0.25">
      <c r="A6" s="74"/>
      <c r="B6" s="74"/>
      <c r="C6" s="39">
        <v>0.1063310967155174</v>
      </c>
      <c r="D6" s="39">
        <v>8.972812496036159</v>
      </c>
      <c r="E6" s="39">
        <v>6</v>
      </c>
      <c r="F6" s="39">
        <f t="shared" si="3"/>
        <v>0.15901483222103732</v>
      </c>
      <c r="G6" s="39">
        <f t="shared" si="4"/>
        <v>0.15901483222103732</v>
      </c>
      <c r="H6" s="39">
        <f t="shared" si="0"/>
        <v>0.15901483222103732</v>
      </c>
      <c r="I6" s="39">
        <f t="shared" si="5"/>
        <v>0.47704449666311199</v>
      </c>
      <c r="J6" s="40">
        <f t="shared" si="6"/>
        <v>9.8589195977043138E-3</v>
      </c>
      <c r="K6" s="40">
        <f t="shared" si="7"/>
        <v>9.8589195977043138E-3</v>
      </c>
      <c r="L6" s="40">
        <f t="shared" si="8"/>
        <v>9.8589195977043138E-3</v>
      </c>
      <c r="M6" s="40">
        <f t="shared" si="8"/>
        <v>2.9576758793112945E-2</v>
      </c>
      <c r="N6" s="25">
        <f t="shared" si="2"/>
        <v>1.3251236018419777E-2</v>
      </c>
      <c r="O6" s="25">
        <f t="shared" si="2"/>
        <v>1.3251236018419777E-2</v>
      </c>
      <c r="P6" s="25">
        <f t="shared" si="2"/>
        <v>1.3251236018419777E-2</v>
      </c>
      <c r="Q6" s="25">
        <f t="shared" si="2"/>
        <v>3.9753708055259331E-2</v>
      </c>
    </row>
    <row r="7" spans="1:116" s="41" customFormat="1" x14ac:dyDescent="0.25">
      <c r="A7" s="74"/>
      <c r="B7" s="74"/>
      <c r="C7" s="39">
        <v>0.18255894592718433</v>
      </c>
      <c r="D7" s="39">
        <v>11.20057742822979</v>
      </c>
      <c r="E7" s="39">
        <v>6</v>
      </c>
      <c r="F7" s="39">
        <f t="shared" si="3"/>
        <v>0.34079426817890729</v>
      </c>
      <c r="G7" s="39">
        <f t="shared" si="4"/>
        <v>0.34079426817890729</v>
      </c>
      <c r="H7" s="39">
        <f t="shared" si="0"/>
        <v>0.34079426817890729</v>
      </c>
      <c r="I7" s="39">
        <f t="shared" si="5"/>
        <v>1.0223828045367218</v>
      </c>
      <c r="J7" s="40">
        <f t="shared" si="6"/>
        <v>2.1129244627092252E-2</v>
      </c>
      <c r="K7" s="40">
        <f t="shared" si="7"/>
        <v>2.1129244627092252E-2</v>
      </c>
      <c r="L7" s="40">
        <f t="shared" si="8"/>
        <v>2.1129244627092252E-2</v>
      </c>
      <c r="M7" s="40">
        <f t="shared" si="8"/>
        <v>6.3387733881276748E-2</v>
      </c>
      <c r="N7" s="25">
        <f t="shared" si="2"/>
        <v>2.8399522348242275E-2</v>
      </c>
      <c r="O7" s="25">
        <f t="shared" si="2"/>
        <v>2.8399522348242275E-2</v>
      </c>
      <c r="P7" s="25">
        <f t="shared" si="2"/>
        <v>2.8399522348242275E-2</v>
      </c>
      <c r="Q7" s="25">
        <f t="shared" si="2"/>
        <v>8.5198567044726822E-2</v>
      </c>
    </row>
    <row r="8" spans="1:116" s="41" customFormat="1" x14ac:dyDescent="0.25">
      <c r="A8" s="74"/>
      <c r="B8" s="74"/>
      <c r="C8" s="39">
        <v>2.2889424373199923</v>
      </c>
      <c r="D8" s="39">
        <v>15.577882854259711</v>
      </c>
      <c r="E8" s="39">
        <v>6</v>
      </c>
      <c r="F8" s="39">
        <f t="shared" si="3"/>
        <v>5.9428128581190904</v>
      </c>
      <c r="G8" s="39">
        <f t="shared" si="4"/>
        <v>5.9428128581190904</v>
      </c>
      <c r="H8" s="39">
        <f t="shared" si="0"/>
        <v>5.9428128581190904</v>
      </c>
      <c r="I8" s="39">
        <f t="shared" si="5"/>
        <v>17.828438574357271</v>
      </c>
      <c r="J8" s="40">
        <f t="shared" si="6"/>
        <v>0.36845439720338358</v>
      </c>
      <c r="K8" s="40">
        <f t="shared" si="7"/>
        <v>0.36845439720338358</v>
      </c>
      <c r="L8" s="40">
        <f t="shared" si="8"/>
        <v>0.36845439720338358</v>
      </c>
      <c r="M8" s="40">
        <f t="shared" si="8"/>
        <v>1.1053631916101507</v>
      </c>
      <c r="N8" s="25">
        <f t="shared" si="2"/>
        <v>0.49523440484325754</v>
      </c>
      <c r="O8" s="25">
        <f t="shared" si="2"/>
        <v>0.49523440484325754</v>
      </c>
      <c r="P8" s="25">
        <f t="shared" si="2"/>
        <v>0.49523440484325754</v>
      </c>
      <c r="Q8" s="25">
        <f t="shared" si="2"/>
        <v>1.4857032145297726</v>
      </c>
    </row>
    <row r="9" spans="1:116" s="41" customFormat="1" x14ac:dyDescent="0.25">
      <c r="A9" s="74"/>
      <c r="B9" s="74"/>
      <c r="C9" s="39">
        <v>2.2463591531746943</v>
      </c>
      <c r="D9" s="39">
        <v>17.38665525996333</v>
      </c>
      <c r="E9" s="39">
        <v>6</v>
      </c>
      <c r="F9" s="39">
        <f t="shared" si="3"/>
        <v>6.5094453643852619</v>
      </c>
      <c r="G9" s="39">
        <f t="shared" si="4"/>
        <v>6.5094453643852619</v>
      </c>
      <c r="H9" s="39">
        <f t="shared" si="0"/>
        <v>6.5094453643852619</v>
      </c>
      <c r="I9" s="39">
        <f t="shared" si="5"/>
        <v>19.528336093155787</v>
      </c>
      <c r="J9" s="40">
        <f t="shared" si="6"/>
        <v>0.40358561259188624</v>
      </c>
      <c r="K9" s="40">
        <f t="shared" si="7"/>
        <v>0.40358561259188624</v>
      </c>
      <c r="L9" s="40">
        <f t="shared" si="8"/>
        <v>0.40358561259188624</v>
      </c>
      <c r="M9" s="40">
        <f t="shared" si="8"/>
        <v>1.2107568377756588</v>
      </c>
      <c r="N9" s="25">
        <f t="shared" si="2"/>
        <v>0.54245378036543845</v>
      </c>
      <c r="O9" s="25">
        <f t="shared" si="2"/>
        <v>0.54245378036543845</v>
      </c>
      <c r="P9" s="25">
        <f t="shared" si="2"/>
        <v>0.54245378036543845</v>
      </c>
      <c r="Q9" s="25">
        <f t="shared" si="2"/>
        <v>1.6273613410963155</v>
      </c>
    </row>
    <row r="10" spans="1:116" s="41" customFormat="1" x14ac:dyDescent="0.25">
      <c r="A10" s="74"/>
      <c r="B10" s="74"/>
      <c r="C10" s="39">
        <v>1.0574711014857141</v>
      </c>
      <c r="D10" s="39">
        <v>17.90415468875193</v>
      </c>
      <c r="E10" s="39">
        <v>6</v>
      </c>
      <c r="F10" s="39">
        <f t="shared" si="3"/>
        <v>3.1555210299808532</v>
      </c>
      <c r="G10" s="39">
        <f t="shared" si="4"/>
        <v>3.1555210299808532</v>
      </c>
      <c r="H10" s="39">
        <f t="shared" si="0"/>
        <v>3.1555210299808532</v>
      </c>
      <c r="I10" s="39">
        <f t="shared" si="5"/>
        <v>9.466563089942559</v>
      </c>
      <c r="J10" s="40">
        <f t="shared" si="6"/>
        <v>0.1956423038588129</v>
      </c>
      <c r="K10" s="40">
        <f t="shared" si="7"/>
        <v>0.1956423038588129</v>
      </c>
      <c r="L10" s="40">
        <f t="shared" si="8"/>
        <v>0.1956423038588129</v>
      </c>
      <c r="M10" s="40">
        <f t="shared" si="8"/>
        <v>0.58692691157643861</v>
      </c>
      <c r="N10" s="25">
        <f t="shared" si="2"/>
        <v>0.26296008583173774</v>
      </c>
      <c r="O10" s="25">
        <f t="shared" si="2"/>
        <v>0.26296008583173774</v>
      </c>
      <c r="P10" s="25">
        <f t="shared" si="2"/>
        <v>0.26296008583173774</v>
      </c>
      <c r="Q10" s="25">
        <f t="shared" si="2"/>
        <v>0.78888025749521329</v>
      </c>
    </row>
    <row r="11" spans="1:116" x14ac:dyDescent="0.25">
      <c r="A11" s="74"/>
      <c r="B11" s="74"/>
      <c r="C11" s="23">
        <v>0.42391947911111189</v>
      </c>
      <c r="D11" s="23">
        <v>18.864820463753041</v>
      </c>
      <c r="E11" s="23">
        <v>6</v>
      </c>
      <c r="F11" s="23">
        <f t="shared" si="3"/>
        <v>1.3328608107531388</v>
      </c>
      <c r="G11" s="23">
        <f t="shared" si="4"/>
        <v>1.3328608107531388</v>
      </c>
      <c r="H11" s="23">
        <f t="shared" si="0"/>
        <v>1.3328608107531388</v>
      </c>
      <c r="I11" s="23">
        <f t="shared" si="5"/>
        <v>3.9985824322594166</v>
      </c>
      <c r="J11" s="24">
        <f t="shared" si="6"/>
        <v>8.2637370266694599E-2</v>
      </c>
      <c r="K11" s="24">
        <f t="shared" si="7"/>
        <v>8.2637370266694599E-2</v>
      </c>
      <c r="L11" s="24">
        <f t="shared" si="8"/>
        <v>8.2637370266694599E-2</v>
      </c>
      <c r="M11" s="24">
        <f t="shared" si="8"/>
        <v>0.24791211080008382</v>
      </c>
      <c r="N11" s="25">
        <f t="shared" si="2"/>
        <v>0.11107173422942823</v>
      </c>
      <c r="O11" s="25">
        <f t="shared" si="2"/>
        <v>0.11107173422942823</v>
      </c>
      <c r="P11" s="25">
        <f t="shared" si="2"/>
        <v>0.11107173422942823</v>
      </c>
      <c r="Q11" s="25">
        <f t="shared" si="2"/>
        <v>0.3332152026882847</v>
      </c>
    </row>
    <row r="12" spans="1:116" x14ac:dyDescent="0.25">
      <c r="A12" s="74"/>
      <c r="B12" s="74"/>
      <c r="C12" s="23">
        <v>1.3626118995999694</v>
      </c>
      <c r="D12" s="23">
        <v>19.883700514308359</v>
      </c>
      <c r="E12" s="23">
        <v>6</v>
      </c>
      <c r="F12" s="23">
        <f t="shared" si="3"/>
        <v>4.5156278214797672</v>
      </c>
      <c r="G12" s="23">
        <f t="shared" si="4"/>
        <v>4.5156278214797672</v>
      </c>
      <c r="H12" s="23">
        <f t="shared" si="0"/>
        <v>4.5156278214797672</v>
      </c>
      <c r="I12" s="23">
        <f t="shared" si="5"/>
        <v>13.546883464439301</v>
      </c>
      <c r="J12" s="24">
        <f t="shared" si="6"/>
        <v>0.27996892493174558</v>
      </c>
      <c r="K12" s="24">
        <f t="shared" si="7"/>
        <v>0.27996892493174558</v>
      </c>
      <c r="L12" s="24">
        <f t="shared" si="8"/>
        <v>0.27996892493174558</v>
      </c>
      <c r="M12" s="24">
        <f t="shared" si="8"/>
        <v>0.83990677479523668</v>
      </c>
      <c r="N12" s="25">
        <f t="shared" si="2"/>
        <v>0.37630231845664724</v>
      </c>
      <c r="O12" s="25">
        <f t="shared" si="2"/>
        <v>0.37630231845664724</v>
      </c>
      <c r="P12" s="25">
        <f t="shared" si="2"/>
        <v>0.37630231845664724</v>
      </c>
      <c r="Q12" s="25">
        <f t="shared" si="2"/>
        <v>1.1289069553699418</v>
      </c>
    </row>
    <row r="13" spans="1:116" x14ac:dyDescent="0.25">
      <c r="A13" s="74"/>
      <c r="B13" s="74"/>
      <c r="C13" s="23">
        <v>4.7598459168539193</v>
      </c>
      <c r="D13" s="23">
        <v>20.076581196581191</v>
      </c>
      <c r="E13" s="23">
        <v>6</v>
      </c>
      <c r="F13" s="23">
        <f t="shared" si="3"/>
        <v>15.926905505488859</v>
      </c>
      <c r="G13" s="23">
        <f t="shared" si="4"/>
        <v>15.926905505488859</v>
      </c>
      <c r="H13" s="23">
        <f t="shared" si="0"/>
        <v>15.926905505488859</v>
      </c>
      <c r="I13" s="23">
        <f t="shared" si="5"/>
        <v>47.780716516466576</v>
      </c>
      <c r="J13" s="24">
        <f t="shared" si="6"/>
        <v>0.98746814134030925</v>
      </c>
      <c r="K13" s="24">
        <f t="shared" si="7"/>
        <v>0.98746814134030925</v>
      </c>
      <c r="L13" s="24">
        <f t="shared" si="8"/>
        <v>0.98746814134030925</v>
      </c>
      <c r="M13" s="24">
        <f t="shared" si="8"/>
        <v>2.9624044240209275</v>
      </c>
      <c r="N13" s="25">
        <f t="shared" si="2"/>
        <v>1.3272421254574049</v>
      </c>
      <c r="O13" s="25">
        <f t="shared" si="2"/>
        <v>1.3272421254574049</v>
      </c>
      <c r="P13" s="25">
        <f t="shared" si="2"/>
        <v>1.3272421254574049</v>
      </c>
      <c r="Q13" s="25">
        <f t="shared" si="2"/>
        <v>3.9817263763722148</v>
      </c>
    </row>
    <row r="14" spans="1:116" x14ac:dyDescent="0.25">
      <c r="A14" s="74"/>
      <c r="B14" s="74"/>
      <c r="C14" s="23">
        <v>9.2618065443370536</v>
      </c>
      <c r="D14" s="23">
        <v>20.409576312576302</v>
      </c>
      <c r="E14" s="23">
        <v>6</v>
      </c>
      <c r="F14" s="23">
        <f t="shared" si="3"/>
        <v>31.504924576494286</v>
      </c>
      <c r="G14" s="23">
        <f t="shared" si="4"/>
        <v>31.504924576494286</v>
      </c>
      <c r="H14" s="23">
        <f t="shared" si="0"/>
        <v>31.504924576494286</v>
      </c>
      <c r="I14" s="23">
        <f t="shared" si="5"/>
        <v>94.514773729482854</v>
      </c>
      <c r="J14" s="24">
        <f t="shared" si="6"/>
        <v>1.9533053237426456</v>
      </c>
      <c r="K14" s="24">
        <f t="shared" si="7"/>
        <v>1.9533053237426456</v>
      </c>
      <c r="L14" s="24">
        <f t="shared" si="8"/>
        <v>1.9533053237426456</v>
      </c>
      <c r="M14" s="24">
        <f t="shared" si="8"/>
        <v>5.8599159712279372</v>
      </c>
      <c r="N14" s="25">
        <f t="shared" si="2"/>
        <v>2.625410381374524</v>
      </c>
      <c r="O14" s="25">
        <f t="shared" si="2"/>
        <v>2.625410381374524</v>
      </c>
      <c r="P14" s="25">
        <f t="shared" si="2"/>
        <v>2.625410381374524</v>
      </c>
      <c r="Q14" s="25">
        <f t="shared" si="2"/>
        <v>7.8762311441235715</v>
      </c>
    </row>
    <row r="15" spans="1:116" x14ac:dyDescent="0.25">
      <c r="A15" s="74"/>
      <c r="B15" s="74"/>
      <c r="C15" s="23">
        <v>0.97013980350657814</v>
      </c>
      <c r="D15" s="23">
        <v>22.086220280585728</v>
      </c>
      <c r="E15" s="23">
        <v>6</v>
      </c>
      <c r="F15" s="23">
        <f t="shared" si="3"/>
        <v>3.5711202338684065</v>
      </c>
      <c r="G15" s="23">
        <f t="shared" si="4"/>
        <v>3.5711202338684065</v>
      </c>
      <c r="H15" s="23">
        <f t="shared" si="0"/>
        <v>3.5711202338684065</v>
      </c>
      <c r="I15" s="23">
        <f t="shared" si="5"/>
        <v>10.71336070160522</v>
      </c>
      <c r="J15" s="24">
        <f t="shared" si="6"/>
        <v>0.2214094544998412</v>
      </c>
      <c r="K15" s="24">
        <f t="shared" si="7"/>
        <v>0.2214094544998412</v>
      </c>
      <c r="L15" s="24">
        <f t="shared" si="8"/>
        <v>0.2214094544998412</v>
      </c>
      <c r="M15" s="24">
        <f t="shared" si="8"/>
        <v>0.66422836349952363</v>
      </c>
      <c r="N15" s="25">
        <f t="shared" si="2"/>
        <v>0.29759335282236721</v>
      </c>
      <c r="O15" s="25">
        <f t="shared" si="2"/>
        <v>0.29759335282236721</v>
      </c>
      <c r="P15" s="25">
        <f t="shared" si="2"/>
        <v>0.29759335282236721</v>
      </c>
      <c r="Q15" s="25">
        <f t="shared" si="2"/>
        <v>0.89278005846710162</v>
      </c>
    </row>
    <row r="16" spans="1:116" x14ac:dyDescent="0.25">
      <c r="A16" s="74"/>
      <c r="B16" s="74"/>
      <c r="C16" s="23">
        <v>1.1722177505833276</v>
      </c>
      <c r="D16" s="23">
        <v>22.799999999999997</v>
      </c>
      <c r="E16" s="23">
        <v>6</v>
      </c>
      <c r="F16" s="23">
        <f t="shared" si="3"/>
        <v>4.4544274522166445</v>
      </c>
      <c r="G16" s="23">
        <f t="shared" si="4"/>
        <v>4.4544274522166445</v>
      </c>
      <c r="H16" s="23">
        <f t="shared" si="0"/>
        <v>4.4544274522166445</v>
      </c>
      <c r="I16" s="23">
        <f t="shared" si="5"/>
        <v>13.363282356649933</v>
      </c>
      <c r="J16" s="24">
        <f t="shared" si="6"/>
        <v>0.27617450203743193</v>
      </c>
      <c r="K16" s="24">
        <f t="shared" si="7"/>
        <v>0.27617450203743193</v>
      </c>
      <c r="L16" s="24">
        <f t="shared" si="8"/>
        <v>0.27617450203743193</v>
      </c>
      <c r="M16" s="24">
        <f t="shared" si="8"/>
        <v>0.82852350611229586</v>
      </c>
      <c r="N16" s="25">
        <f t="shared" si="2"/>
        <v>0.37120228768472036</v>
      </c>
      <c r="O16" s="25">
        <f t="shared" si="2"/>
        <v>0.37120228768472036</v>
      </c>
      <c r="P16" s="25">
        <f t="shared" si="2"/>
        <v>0.37120228768472036</v>
      </c>
      <c r="Q16" s="25">
        <f t="shared" si="2"/>
        <v>1.1136068630541611</v>
      </c>
    </row>
    <row r="17" spans="1:17" x14ac:dyDescent="0.25">
      <c r="A17" s="74"/>
      <c r="B17" s="74"/>
      <c r="C17" s="23">
        <v>14.552097052598681</v>
      </c>
      <c r="D17" s="23">
        <v>23.72431133888535</v>
      </c>
      <c r="E17" s="23">
        <v>6</v>
      </c>
      <c r="F17" s="23">
        <f t="shared" si="3"/>
        <v>57.539746851587829</v>
      </c>
      <c r="G17" s="23">
        <f t="shared" si="4"/>
        <v>57.539746851587829</v>
      </c>
      <c r="H17" s="23">
        <f t="shared" si="0"/>
        <v>57.539746851587829</v>
      </c>
      <c r="I17" s="23">
        <f t="shared" si="5"/>
        <v>172.61924055476348</v>
      </c>
      <c r="J17" s="24">
        <f t="shared" si="6"/>
        <v>3.5674643047984453</v>
      </c>
      <c r="K17" s="24">
        <f t="shared" si="7"/>
        <v>3.5674643047984453</v>
      </c>
      <c r="L17" s="24">
        <f t="shared" si="8"/>
        <v>3.5674643047984453</v>
      </c>
      <c r="M17" s="24">
        <f t="shared" si="8"/>
        <v>10.702392914395336</v>
      </c>
      <c r="N17" s="25">
        <f t="shared" si="2"/>
        <v>4.7949789042989854</v>
      </c>
      <c r="O17" s="25">
        <f t="shared" si="2"/>
        <v>4.7949789042989854</v>
      </c>
      <c r="P17" s="25">
        <f t="shared" si="2"/>
        <v>4.7949789042989854</v>
      </c>
      <c r="Q17" s="25">
        <f t="shared" si="2"/>
        <v>14.384936712896957</v>
      </c>
    </row>
    <row r="18" spans="1:17" x14ac:dyDescent="0.25">
      <c r="A18" s="74"/>
      <c r="B18" s="74"/>
      <c r="C18" s="23">
        <v>1.1993625148473046</v>
      </c>
      <c r="D18" s="23">
        <v>24.895252031777908</v>
      </c>
      <c r="E18" s="23">
        <v>6</v>
      </c>
      <c r="F18" s="23">
        <f t="shared" si="3"/>
        <v>4.9764053474317702</v>
      </c>
      <c r="G18" s="23">
        <f t="shared" si="4"/>
        <v>4.9764053474317702</v>
      </c>
      <c r="H18" s="23">
        <f t="shared" si="0"/>
        <v>4.9764053474317702</v>
      </c>
      <c r="I18" s="23">
        <f t="shared" si="5"/>
        <v>14.929216042295311</v>
      </c>
      <c r="J18" s="24">
        <f t="shared" si="6"/>
        <v>0.30853713154076973</v>
      </c>
      <c r="K18" s="24">
        <f t="shared" si="7"/>
        <v>0.30853713154076973</v>
      </c>
      <c r="L18" s="24">
        <f t="shared" si="8"/>
        <v>0.30853713154076973</v>
      </c>
      <c r="M18" s="24">
        <f t="shared" si="8"/>
        <v>0.92561139462230924</v>
      </c>
      <c r="N18" s="25">
        <f t="shared" si="2"/>
        <v>0.41470044561931418</v>
      </c>
      <c r="O18" s="25">
        <f t="shared" si="2"/>
        <v>0.41470044561931418</v>
      </c>
      <c r="P18" s="25">
        <f t="shared" si="2"/>
        <v>0.41470044561931418</v>
      </c>
      <c r="Q18" s="25">
        <f t="shared" si="2"/>
        <v>1.2441013368579426</v>
      </c>
    </row>
    <row r="19" spans="1:17" x14ac:dyDescent="0.25">
      <c r="A19" s="74"/>
      <c r="B19" s="74"/>
      <c r="C19" s="23">
        <v>1.2414813512264347</v>
      </c>
      <c r="D19" s="23">
        <v>25.673300725091909</v>
      </c>
      <c r="E19" s="23">
        <v>6</v>
      </c>
      <c r="F19" s="23">
        <f t="shared" si="3"/>
        <v>5.3121540124382847</v>
      </c>
      <c r="G19" s="23">
        <f t="shared" si="4"/>
        <v>5.3121540124382847</v>
      </c>
      <c r="H19" s="23">
        <f t="shared" si="0"/>
        <v>5.3121540124382847</v>
      </c>
      <c r="I19" s="23">
        <f t="shared" si="5"/>
        <v>15.936462037314854</v>
      </c>
      <c r="J19" s="24">
        <f t="shared" si="6"/>
        <v>0.32935354877117362</v>
      </c>
      <c r="K19" s="24">
        <f t="shared" si="7"/>
        <v>0.32935354877117362</v>
      </c>
      <c r="L19" s="24">
        <f t="shared" si="8"/>
        <v>0.32935354877117362</v>
      </c>
      <c r="M19" s="24">
        <f t="shared" si="8"/>
        <v>0.98806064631352097</v>
      </c>
      <c r="N19" s="25">
        <f t="shared" si="2"/>
        <v>0.4426795010365237</v>
      </c>
      <c r="O19" s="25">
        <f t="shared" si="2"/>
        <v>0.4426795010365237</v>
      </c>
      <c r="P19" s="25">
        <f t="shared" si="2"/>
        <v>0.4426795010365237</v>
      </c>
      <c r="Q19" s="25">
        <f t="shared" si="2"/>
        <v>1.3280385031095712</v>
      </c>
    </row>
    <row r="20" spans="1:17" x14ac:dyDescent="0.25">
      <c r="A20" s="74"/>
      <c r="B20" s="74"/>
      <c r="C20" s="23">
        <v>0.47936103370195965</v>
      </c>
      <c r="D20" s="23">
        <v>26.061749852641348</v>
      </c>
      <c r="E20" s="23">
        <v>6</v>
      </c>
      <c r="F20" s="23">
        <f t="shared" si="3"/>
        <v>2.0821645582406751</v>
      </c>
      <c r="G20" s="23">
        <f t="shared" si="4"/>
        <v>2.0821645582406751</v>
      </c>
      <c r="H20" s="23">
        <f t="shared" si="0"/>
        <v>2.0821645582406751</v>
      </c>
      <c r="I20" s="23">
        <f t="shared" si="5"/>
        <v>6.246493674722025</v>
      </c>
      <c r="J20" s="24">
        <f t="shared" si="6"/>
        <v>0.12909420261092186</v>
      </c>
      <c r="K20" s="24">
        <f t="shared" si="7"/>
        <v>0.12909420261092186</v>
      </c>
      <c r="L20" s="24">
        <f t="shared" si="8"/>
        <v>0.12909420261092186</v>
      </c>
      <c r="M20" s="24">
        <f t="shared" si="8"/>
        <v>0.38728260783276552</v>
      </c>
      <c r="N20" s="25">
        <f t="shared" ref="N20:Q83" si="9">F20*0.25/3</f>
        <v>0.17351371318672293</v>
      </c>
      <c r="O20" s="25">
        <f t="shared" si="9"/>
        <v>0.17351371318672293</v>
      </c>
      <c r="P20" s="25">
        <f t="shared" si="9"/>
        <v>0.17351371318672293</v>
      </c>
      <c r="Q20" s="25">
        <f t="shared" si="9"/>
        <v>0.52054113956016879</v>
      </c>
    </row>
    <row r="21" spans="1:17" x14ac:dyDescent="0.25">
      <c r="A21" s="74"/>
      <c r="B21" s="74"/>
      <c r="C21" s="23">
        <v>0.29386760699999809</v>
      </c>
      <c r="D21" s="23">
        <v>26.540460508789501</v>
      </c>
      <c r="E21" s="23">
        <v>6</v>
      </c>
      <c r="F21" s="23">
        <f t="shared" si="3"/>
        <v>1.2998969363993205</v>
      </c>
      <c r="G21" s="23">
        <f t="shared" si="4"/>
        <v>1.2998969363993205</v>
      </c>
      <c r="H21" s="23">
        <f t="shared" si="0"/>
        <v>1.2998969363993205</v>
      </c>
      <c r="I21" s="23">
        <f t="shared" si="5"/>
        <v>3.8996908091979616</v>
      </c>
      <c r="J21" s="24">
        <f t="shared" si="6"/>
        <v>8.0593610056757872E-2</v>
      </c>
      <c r="K21" s="24">
        <f t="shared" si="7"/>
        <v>8.0593610056757872E-2</v>
      </c>
      <c r="L21" s="24">
        <f t="shared" si="8"/>
        <v>8.0593610056757872E-2</v>
      </c>
      <c r="M21" s="24">
        <f t="shared" si="8"/>
        <v>0.24178083017027363</v>
      </c>
      <c r="N21" s="25">
        <f t="shared" si="9"/>
        <v>0.10832474469994337</v>
      </c>
      <c r="O21" s="25">
        <f t="shared" si="9"/>
        <v>0.10832474469994337</v>
      </c>
      <c r="P21" s="25">
        <f t="shared" si="9"/>
        <v>0.10832474469994337</v>
      </c>
      <c r="Q21" s="25">
        <f t="shared" si="9"/>
        <v>0.32497423409983012</v>
      </c>
    </row>
    <row r="22" spans="1:17" x14ac:dyDescent="0.25">
      <c r="A22" s="74"/>
      <c r="B22" s="74"/>
      <c r="C22" s="23">
        <v>6.2933260576906767</v>
      </c>
      <c r="D22" s="23">
        <v>26.99884544365035</v>
      </c>
      <c r="E22" s="23">
        <v>6</v>
      </c>
      <c r="F22" s="23">
        <f t="shared" si="3"/>
        <v>28.318756259681322</v>
      </c>
      <c r="G22" s="23">
        <f t="shared" si="4"/>
        <v>28.318756259681322</v>
      </c>
      <c r="H22" s="23">
        <f t="shared" si="0"/>
        <v>28.318756259681322</v>
      </c>
      <c r="I22" s="23">
        <f t="shared" si="5"/>
        <v>84.956268779043967</v>
      </c>
      <c r="J22" s="24">
        <f t="shared" si="6"/>
        <v>1.7557628881002421</v>
      </c>
      <c r="K22" s="24">
        <f t="shared" si="7"/>
        <v>1.7557628881002421</v>
      </c>
      <c r="L22" s="24">
        <f t="shared" si="8"/>
        <v>1.7557628881002421</v>
      </c>
      <c r="M22" s="24">
        <f t="shared" si="8"/>
        <v>5.2672886643007262</v>
      </c>
      <c r="N22" s="25">
        <f t="shared" si="9"/>
        <v>2.3598963549734435</v>
      </c>
      <c r="O22" s="25">
        <f t="shared" si="9"/>
        <v>2.3598963549734435</v>
      </c>
      <c r="P22" s="25">
        <f t="shared" si="9"/>
        <v>2.3598963549734435</v>
      </c>
      <c r="Q22" s="25">
        <f t="shared" si="9"/>
        <v>7.0796890649203306</v>
      </c>
    </row>
    <row r="23" spans="1:17" x14ac:dyDescent="0.25">
      <c r="A23" s="74"/>
      <c r="B23" s="74"/>
      <c r="C23" s="23">
        <v>3.0501810444100652</v>
      </c>
      <c r="D23" s="23">
        <v>27.198086830612532</v>
      </c>
      <c r="E23" s="23">
        <v>6</v>
      </c>
      <c r="F23" s="23">
        <f t="shared" si="3"/>
        <v>13.826514815825561</v>
      </c>
      <c r="G23" s="23">
        <f t="shared" si="4"/>
        <v>13.826514815825561</v>
      </c>
      <c r="H23" s="23">
        <f t="shared" si="0"/>
        <v>13.826514815825561</v>
      </c>
      <c r="I23" s="23">
        <f t="shared" si="5"/>
        <v>41.479544447476684</v>
      </c>
      <c r="J23" s="24">
        <f t="shared" si="6"/>
        <v>0.85724391858118476</v>
      </c>
      <c r="K23" s="24">
        <f t="shared" si="7"/>
        <v>0.85724391858118476</v>
      </c>
      <c r="L23" s="24">
        <f t="shared" si="8"/>
        <v>0.85724391858118476</v>
      </c>
      <c r="M23" s="24">
        <f t="shared" si="8"/>
        <v>2.5717317557435542</v>
      </c>
      <c r="N23" s="25">
        <f t="shared" si="9"/>
        <v>1.1522095679854634</v>
      </c>
      <c r="O23" s="25">
        <f t="shared" si="9"/>
        <v>1.1522095679854634</v>
      </c>
      <c r="P23" s="25">
        <f t="shared" si="9"/>
        <v>1.1522095679854634</v>
      </c>
      <c r="Q23" s="25">
        <f t="shared" si="9"/>
        <v>3.4566287039563903</v>
      </c>
    </row>
    <row r="24" spans="1:17" x14ac:dyDescent="0.25">
      <c r="A24" s="74"/>
      <c r="B24" s="74"/>
      <c r="C24" s="23">
        <v>1.0980608003636356</v>
      </c>
      <c r="D24" s="23">
        <v>28.348505955670262</v>
      </c>
      <c r="E24" s="23">
        <v>6</v>
      </c>
      <c r="F24" s="23">
        <f t="shared" si="3"/>
        <v>5.1880638564660968</v>
      </c>
      <c r="G24" s="23">
        <f t="shared" si="4"/>
        <v>5.1880638564660968</v>
      </c>
      <c r="H24" s="23">
        <f t="shared" si="0"/>
        <v>5.1880638564660968</v>
      </c>
      <c r="I24" s="23">
        <f t="shared" si="5"/>
        <v>15.56419156939829</v>
      </c>
      <c r="J24" s="24">
        <f t="shared" si="6"/>
        <v>0.32165995910089801</v>
      </c>
      <c r="K24" s="24">
        <f t="shared" si="7"/>
        <v>0.32165995910089801</v>
      </c>
      <c r="L24" s="24">
        <f t="shared" si="8"/>
        <v>0.32165995910089801</v>
      </c>
      <c r="M24" s="24">
        <f t="shared" si="8"/>
        <v>0.96497987730269397</v>
      </c>
      <c r="N24" s="25">
        <f t="shared" si="9"/>
        <v>0.43233865470550809</v>
      </c>
      <c r="O24" s="25">
        <f t="shared" si="9"/>
        <v>0.43233865470550809</v>
      </c>
      <c r="P24" s="25">
        <f t="shared" si="9"/>
        <v>0.43233865470550809</v>
      </c>
      <c r="Q24" s="25">
        <f t="shared" si="9"/>
        <v>1.2970159641165242</v>
      </c>
    </row>
    <row r="25" spans="1:17" x14ac:dyDescent="0.25">
      <c r="A25" s="74"/>
      <c r="B25" s="74"/>
      <c r="C25" s="23">
        <v>1.5121135403333281</v>
      </c>
      <c r="D25" s="23">
        <v>28.571428571428562</v>
      </c>
      <c r="E25" s="23">
        <v>6</v>
      </c>
      <c r="F25" s="23">
        <f t="shared" si="3"/>
        <v>7.2005406682539403</v>
      </c>
      <c r="G25" s="23">
        <f t="shared" si="4"/>
        <v>7.2005406682539403</v>
      </c>
      <c r="H25" s="23">
        <f t="shared" si="0"/>
        <v>7.2005406682539403</v>
      </c>
      <c r="I25" s="23">
        <f t="shared" si="5"/>
        <v>21.601622004761822</v>
      </c>
      <c r="J25" s="24">
        <f t="shared" si="6"/>
        <v>0.44643352143174431</v>
      </c>
      <c r="K25" s="24">
        <f t="shared" si="7"/>
        <v>0.44643352143174431</v>
      </c>
      <c r="L25" s="24">
        <f t="shared" si="8"/>
        <v>0.44643352143174431</v>
      </c>
      <c r="M25" s="24">
        <f t="shared" si="8"/>
        <v>1.3393005642952329</v>
      </c>
      <c r="N25" s="25">
        <f t="shared" si="9"/>
        <v>0.6000450556878284</v>
      </c>
      <c r="O25" s="25">
        <f t="shared" si="9"/>
        <v>0.6000450556878284</v>
      </c>
      <c r="P25" s="25">
        <f t="shared" si="9"/>
        <v>0.6000450556878284</v>
      </c>
      <c r="Q25" s="25">
        <f t="shared" si="9"/>
        <v>1.8001351670634851</v>
      </c>
    </row>
    <row r="26" spans="1:17" x14ac:dyDescent="0.25">
      <c r="A26" s="74"/>
      <c r="B26" s="74"/>
      <c r="C26" s="23">
        <v>4.8506990175328983</v>
      </c>
      <c r="D26" s="23">
        <v>28.977532760315338</v>
      </c>
      <c r="E26" s="23">
        <v>6</v>
      </c>
      <c r="F26" s="23">
        <f t="shared" si="3"/>
        <v>23.426881615164831</v>
      </c>
      <c r="G26" s="23">
        <f t="shared" si="4"/>
        <v>23.426881615164831</v>
      </c>
      <c r="H26" s="23">
        <f t="shared" si="0"/>
        <v>23.426881615164831</v>
      </c>
      <c r="I26" s="23">
        <f t="shared" si="5"/>
        <v>70.280644845494493</v>
      </c>
      <c r="J26" s="24">
        <f t="shared" si="6"/>
        <v>1.4524666601402194</v>
      </c>
      <c r="K26" s="24">
        <f t="shared" si="7"/>
        <v>1.4524666601402194</v>
      </c>
      <c r="L26" s="24">
        <f t="shared" si="8"/>
        <v>1.4524666601402194</v>
      </c>
      <c r="M26" s="24">
        <f t="shared" si="8"/>
        <v>4.3573999804206585</v>
      </c>
      <c r="N26" s="25">
        <f t="shared" si="9"/>
        <v>1.9522401345970692</v>
      </c>
      <c r="O26" s="25">
        <f t="shared" si="9"/>
        <v>1.9522401345970692</v>
      </c>
      <c r="P26" s="25">
        <f t="shared" si="9"/>
        <v>1.9522401345970692</v>
      </c>
      <c r="Q26" s="25">
        <f t="shared" si="9"/>
        <v>5.8567204037912077</v>
      </c>
    </row>
    <row r="27" spans="1:17" x14ac:dyDescent="0.25">
      <c r="A27" s="74"/>
      <c r="B27" s="74"/>
      <c r="C27" s="23">
        <v>4.2864979031269206</v>
      </c>
      <c r="D27" s="23">
        <v>28.978877121863846</v>
      </c>
      <c r="E27" s="23">
        <v>6</v>
      </c>
      <c r="F27" s="23">
        <f t="shared" si="3"/>
        <v>20.702982669640345</v>
      </c>
      <c r="G27" s="23">
        <f t="shared" si="4"/>
        <v>20.702982669640345</v>
      </c>
      <c r="H27" s="23">
        <f t="shared" si="0"/>
        <v>20.702982669640345</v>
      </c>
      <c r="I27" s="23">
        <f t="shared" si="5"/>
        <v>62.108948008921033</v>
      </c>
      <c r="J27" s="24">
        <f t="shared" si="6"/>
        <v>1.2835849255177014</v>
      </c>
      <c r="K27" s="24">
        <f t="shared" si="7"/>
        <v>1.2835849255177014</v>
      </c>
      <c r="L27" s="24">
        <f t="shared" si="8"/>
        <v>1.2835849255177014</v>
      </c>
      <c r="M27" s="24">
        <f t="shared" si="8"/>
        <v>3.8507547765531038</v>
      </c>
      <c r="N27" s="25">
        <f t="shared" si="9"/>
        <v>1.7252485558033621</v>
      </c>
      <c r="O27" s="25">
        <f t="shared" si="9"/>
        <v>1.7252485558033621</v>
      </c>
      <c r="P27" s="25">
        <f t="shared" si="9"/>
        <v>1.7252485558033621</v>
      </c>
      <c r="Q27" s="25">
        <f t="shared" si="9"/>
        <v>5.1757456674100863</v>
      </c>
    </row>
    <row r="28" spans="1:17" x14ac:dyDescent="0.25">
      <c r="A28" s="74"/>
      <c r="B28" s="74"/>
      <c r="C28" s="23">
        <v>6.4058989942247067</v>
      </c>
      <c r="D28" s="23">
        <v>28.999166666666699</v>
      </c>
      <c r="E28" s="23">
        <v>6</v>
      </c>
      <c r="F28" s="23">
        <f t="shared" si="3"/>
        <v>30.960955430559142</v>
      </c>
      <c r="G28" s="23">
        <f t="shared" si="4"/>
        <v>30.960955430559142</v>
      </c>
      <c r="H28" s="23">
        <f t="shared" si="0"/>
        <v>30.960955430559142</v>
      </c>
      <c r="I28" s="23">
        <f t="shared" si="5"/>
        <v>92.882866291677431</v>
      </c>
      <c r="J28" s="24">
        <f t="shared" si="6"/>
        <v>1.9195792366946669</v>
      </c>
      <c r="K28" s="24">
        <f t="shared" si="7"/>
        <v>1.9195792366946669</v>
      </c>
      <c r="L28" s="24">
        <f t="shared" si="8"/>
        <v>1.9195792366946669</v>
      </c>
      <c r="M28" s="24">
        <f t="shared" si="8"/>
        <v>5.7587377100840005</v>
      </c>
      <c r="N28" s="25">
        <f t="shared" si="9"/>
        <v>2.580079619213262</v>
      </c>
      <c r="O28" s="25">
        <f t="shared" si="9"/>
        <v>2.580079619213262</v>
      </c>
      <c r="P28" s="25">
        <f t="shared" si="9"/>
        <v>2.580079619213262</v>
      </c>
      <c r="Q28" s="25">
        <f t="shared" si="9"/>
        <v>7.7402388576397856</v>
      </c>
    </row>
    <row r="29" spans="1:17" x14ac:dyDescent="0.25">
      <c r="A29" s="74"/>
      <c r="B29" s="74"/>
      <c r="C29" s="23">
        <v>0.91960109527272627</v>
      </c>
      <c r="D29" s="23">
        <v>30.175935587232601</v>
      </c>
      <c r="E29" s="23">
        <v>6</v>
      </c>
      <c r="F29" s="23">
        <f t="shared" si="3"/>
        <v>4.6249705694830565</v>
      </c>
      <c r="G29" s="23">
        <f t="shared" si="4"/>
        <v>4.6249705694830565</v>
      </c>
      <c r="H29" s="23">
        <f t="shared" si="0"/>
        <v>4.6249705694830565</v>
      </c>
      <c r="I29" s="23">
        <f t="shared" si="5"/>
        <v>13.874911708449169</v>
      </c>
      <c r="J29" s="24">
        <f t="shared" si="6"/>
        <v>0.28674817530794949</v>
      </c>
      <c r="K29" s="24">
        <f t="shared" si="7"/>
        <v>0.28674817530794949</v>
      </c>
      <c r="L29" s="24">
        <f t="shared" si="8"/>
        <v>0.28674817530794949</v>
      </c>
      <c r="M29" s="24">
        <f t="shared" si="8"/>
        <v>0.86024452592384848</v>
      </c>
      <c r="N29" s="25">
        <f t="shared" si="9"/>
        <v>0.38541421412358806</v>
      </c>
      <c r="O29" s="25">
        <f t="shared" si="9"/>
        <v>0.38541421412358806</v>
      </c>
      <c r="P29" s="25">
        <f t="shared" si="9"/>
        <v>0.38541421412358806</v>
      </c>
      <c r="Q29" s="25">
        <f t="shared" si="9"/>
        <v>1.1562426423707641</v>
      </c>
    </row>
    <row r="30" spans="1:17" x14ac:dyDescent="0.25">
      <c r="A30" s="74"/>
      <c r="B30" s="74"/>
      <c r="C30" s="23">
        <v>0.44590668558065538</v>
      </c>
      <c r="D30" s="23">
        <v>30.268174283684701</v>
      </c>
      <c r="E30" s="23">
        <v>6</v>
      </c>
      <c r="F30" s="23">
        <f t="shared" si="3"/>
        <v>2.2494635455692453</v>
      </c>
      <c r="G30" s="23">
        <f t="shared" si="4"/>
        <v>2.2494635455692453</v>
      </c>
      <c r="H30" s="23">
        <f t="shared" si="0"/>
        <v>2.2494635455692453</v>
      </c>
      <c r="I30" s="23">
        <f t="shared" si="5"/>
        <v>6.748390636707736</v>
      </c>
      <c r="J30" s="24">
        <f t="shared" si="6"/>
        <v>0.1394667398252932</v>
      </c>
      <c r="K30" s="24">
        <f t="shared" si="7"/>
        <v>0.1394667398252932</v>
      </c>
      <c r="L30" s="24">
        <f t="shared" si="8"/>
        <v>0.1394667398252932</v>
      </c>
      <c r="M30" s="24">
        <f t="shared" si="8"/>
        <v>0.41840021947587963</v>
      </c>
      <c r="N30" s="25">
        <f t="shared" si="9"/>
        <v>0.18745529546410378</v>
      </c>
      <c r="O30" s="25">
        <f t="shared" si="9"/>
        <v>0.18745529546410378</v>
      </c>
      <c r="P30" s="25">
        <f t="shared" si="9"/>
        <v>0.18745529546410378</v>
      </c>
      <c r="Q30" s="25">
        <f t="shared" si="9"/>
        <v>0.56236588639231133</v>
      </c>
    </row>
    <row r="31" spans="1:17" x14ac:dyDescent="0.25">
      <c r="A31" s="74"/>
      <c r="B31" s="74"/>
      <c r="C31" s="23">
        <v>11.192102062145809</v>
      </c>
      <c r="D31" s="23">
        <v>31.441367439588298</v>
      </c>
      <c r="E31" s="23">
        <v>6</v>
      </c>
      <c r="F31" s="23">
        <f t="shared" si="3"/>
        <v>58.649165559550049</v>
      </c>
      <c r="G31" s="23">
        <f t="shared" si="4"/>
        <v>58.649165559550049</v>
      </c>
      <c r="H31" s="23">
        <f t="shared" si="0"/>
        <v>58.649165559550049</v>
      </c>
      <c r="I31" s="23">
        <f t="shared" si="5"/>
        <v>175.94749667865014</v>
      </c>
      <c r="J31" s="24">
        <f t="shared" si="6"/>
        <v>3.636248264692103</v>
      </c>
      <c r="K31" s="24">
        <f t="shared" si="7"/>
        <v>3.636248264692103</v>
      </c>
      <c r="L31" s="24">
        <f t="shared" si="8"/>
        <v>3.636248264692103</v>
      </c>
      <c r="M31" s="24">
        <f t="shared" si="8"/>
        <v>10.908744794076309</v>
      </c>
      <c r="N31" s="25">
        <f t="shared" si="9"/>
        <v>4.8874304632958374</v>
      </c>
      <c r="O31" s="25">
        <f t="shared" si="9"/>
        <v>4.8874304632958374</v>
      </c>
      <c r="P31" s="25">
        <f t="shared" si="9"/>
        <v>4.8874304632958374</v>
      </c>
      <c r="Q31" s="25">
        <f t="shared" si="9"/>
        <v>14.662291389887512</v>
      </c>
    </row>
    <row r="32" spans="1:17" x14ac:dyDescent="0.25">
      <c r="A32" s="74"/>
      <c r="B32" s="74"/>
      <c r="C32" s="23">
        <v>2.8905733501446549</v>
      </c>
      <c r="D32" s="23">
        <v>31.490276164350604</v>
      </c>
      <c r="E32" s="23">
        <v>6</v>
      </c>
      <c r="F32" s="23">
        <f t="shared" si="3"/>
        <v>15.170825511561217</v>
      </c>
      <c r="G32" s="23">
        <f t="shared" si="4"/>
        <v>15.170825511561217</v>
      </c>
      <c r="H32" s="23">
        <f t="shared" si="0"/>
        <v>15.170825511561217</v>
      </c>
      <c r="I32" s="23">
        <f t="shared" si="5"/>
        <v>45.51247653468365</v>
      </c>
      <c r="J32" s="24">
        <f t="shared" si="6"/>
        <v>0.94059118171679545</v>
      </c>
      <c r="K32" s="24">
        <f t="shared" si="7"/>
        <v>0.94059118171679545</v>
      </c>
      <c r="L32" s="24">
        <f t="shared" si="8"/>
        <v>0.94059118171679545</v>
      </c>
      <c r="M32" s="24">
        <f t="shared" si="8"/>
        <v>2.8217735451503865</v>
      </c>
      <c r="N32" s="25">
        <f t="shared" si="9"/>
        <v>1.2642354592967682</v>
      </c>
      <c r="O32" s="25">
        <f t="shared" si="9"/>
        <v>1.2642354592967682</v>
      </c>
      <c r="P32" s="25">
        <f t="shared" si="9"/>
        <v>1.2642354592967682</v>
      </c>
      <c r="Q32" s="25">
        <f t="shared" si="9"/>
        <v>3.7927063778903043</v>
      </c>
    </row>
    <row r="33" spans="1:17" x14ac:dyDescent="0.25">
      <c r="A33" s="74"/>
      <c r="B33" s="74"/>
      <c r="C33" s="23">
        <v>28.816808383899374</v>
      </c>
      <c r="D33" s="23">
        <v>34.776705382237502</v>
      </c>
      <c r="E33" s="23">
        <v>6</v>
      </c>
      <c r="F33" s="23">
        <f t="shared" si="3"/>
        <v>167.02560920387668</v>
      </c>
      <c r="G33" s="23">
        <f t="shared" si="4"/>
        <v>167.02560920387668</v>
      </c>
      <c r="H33" s="23">
        <f t="shared" si="0"/>
        <v>167.02560920387668</v>
      </c>
      <c r="I33" s="23">
        <f t="shared" si="5"/>
        <v>501.07682761163005</v>
      </c>
      <c r="J33" s="24">
        <f t="shared" si="6"/>
        <v>10.355587770640355</v>
      </c>
      <c r="K33" s="24">
        <f t="shared" si="7"/>
        <v>10.355587770640355</v>
      </c>
      <c r="L33" s="24">
        <f t="shared" si="8"/>
        <v>10.355587770640355</v>
      </c>
      <c r="M33" s="24">
        <f t="shared" si="8"/>
        <v>31.066763311921061</v>
      </c>
      <c r="N33" s="25">
        <f t="shared" si="9"/>
        <v>13.918800766989724</v>
      </c>
      <c r="O33" s="25">
        <f t="shared" si="9"/>
        <v>13.918800766989724</v>
      </c>
      <c r="P33" s="25">
        <f t="shared" si="9"/>
        <v>13.918800766989724</v>
      </c>
      <c r="Q33" s="25">
        <f t="shared" si="9"/>
        <v>41.756402300969171</v>
      </c>
    </row>
    <row r="34" spans="1:17" x14ac:dyDescent="0.25">
      <c r="A34" s="74"/>
      <c r="B34" s="74"/>
      <c r="C34" s="23">
        <v>5.9959760025352464</v>
      </c>
      <c r="D34" s="23">
        <v>37.001362132576205</v>
      </c>
      <c r="E34" s="23">
        <v>6</v>
      </c>
      <c r="F34" s="23">
        <f t="shared" si="3"/>
        <v>36.976546568007215</v>
      </c>
      <c r="G34" s="23">
        <f t="shared" si="4"/>
        <v>36.976546568007215</v>
      </c>
      <c r="H34" s="23">
        <f t="shared" si="0"/>
        <v>36.976546568007215</v>
      </c>
      <c r="I34" s="23">
        <f t="shared" si="5"/>
        <v>110.92963970402164</v>
      </c>
      <c r="J34" s="24">
        <f t="shared" si="6"/>
        <v>2.2925458872164475</v>
      </c>
      <c r="K34" s="24">
        <f t="shared" si="7"/>
        <v>2.2925458872164475</v>
      </c>
      <c r="L34" s="24">
        <f t="shared" si="8"/>
        <v>2.2925458872164475</v>
      </c>
      <c r="M34" s="24">
        <f t="shared" si="8"/>
        <v>6.8776376616493415</v>
      </c>
      <c r="N34" s="25">
        <f t="shared" si="9"/>
        <v>3.0813788806672679</v>
      </c>
      <c r="O34" s="25">
        <f t="shared" si="9"/>
        <v>3.0813788806672679</v>
      </c>
      <c r="P34" s="25">
        <f t="shared" si="9"/>
        <v>3.0813788806672679</v>
      </c>
      <c r="Q34" s="25">
        <f t="shared" si="9"/>
        <v>9.2441366420018038</v>
      </c>
    </row>
    <row r="35" spans="1:17" x14ac:dyDescent="0.25">
      <c r="A35" s="74"/>
      <c r="B35" s="74"/>
      <c r="C35" s="23">
        <v>1.9402796070131563</v>
      </c>
      <c r="D35" s="23">
        <v>37.6210762331838</v>
      </c>
      <c r="E35" s="23">
        <v>6</v>
      </c>
      <c r="F35" s="23">
        <f t="shared" si="3"/>
        <v>12.165901168188975</v>
      </c>
      <c r="G35" s="23">
        <f t="shared" si="4"/>
        <v>12.165901168188975</v>
      </c>
      <c r="H35" s="23">
        <f t="shared" si="0"/>
        <v>12.165901168188975</v>
      </c>
      <c r="I35" s="23">
        <f t="shared" si="5"/>
        <v>36.497703504566928</v>
      </c>
      <c r="J35" s="24">
        <f t="shared" si="6"/>
        <v>0.7542858724277165</v>
      </c>
      <c r="K35" s="24">
        <f t="shared" si="7"/>
        <v>0.7542858724277165</v>
      </c>
      <c r="L35" s="24">
        <f t="shared" si="8"/>
        <v>0.7542858724277165</v>
      </c>
      <c r="M35" s="24">
        <f t="shared" si="8"/>
        <v>2.2628576172831494</v>
      </c>
      <c r="N35" s="25">
        <f t="shared" si="9"/>
        <v>1.0138250973490812</v>
      </c>
      <c r="O35" s="25">
        <f t="shared" si="9"/>
        <v>1.0138250973490812</v>
      </c>
      <c r="P35" s="25">
        <f t="shared" si="9"/>
        <v>1.0138250973490812</v>
      </c>
      <c r="Q35" s="25">
        <f t="shared" si="9"/>
        <v>3.0414752920472439</v>
      </c>
    </row>
    <row r="36" spans="1:17" x14ac:dyDescent="0.25">
      <c r="A36" s="74"/>
      <c r="B36" s="74"/>
      <c r="C36" s="23">
        <v>0.99384203519999792</v>
      </c>
      <c r="D36" s="23">
        <v>46.4967361478706</v>
      </c>
      <c r="E36" s="23">
        <v>6</v>
      </c>
      <c r="F36" s="23">
        <f t="shared" si="3"/>
        <v>7.701735147226171</v>
      </c>
      <c r="G36" s="23">
        <f t="shared" si="4"/>
        <v>7.701735147226171</v>
      </c>
      <c r="H36" s="23">
        <f t="shared" si="0"/>
        <v>7.701735147226171</v>
      </c>
      <c r="I36" s="23">
        <f t="shared" si="5"/>
        <v>23.105205441678514</v>
      </c>
      <c r="J36" s="24">
        <f t="shared" si="6"/>
        <v>0.47750757912802261</v>
      </c>
      <c r="K36" s="24">
        <f t="shared" si="7"/>
        <v>0.47750757912802261</v>
      </c>
      <c r="L36" s="24">
        <f t="shared" si="8"/>
        <v>0.47750757912802261</v>
      </c>
      <c r="M36" s="24">
        <f t="shared" si="8"/>
        <v>1.4325227373840679</v>
      </c>
      <c r="N36" s="25">
        <f t="shared" si="9"/>
        <v>0.64181126226884755</v>
      </c>
      <c r="O36" s="25">
        <f t="shared" si="9"/>
        <v>0.64181126226884755</v>
      </c>
      <c r="P36" s="25">
        <f t="shared" si="9"/>
        <v>0.64181126226884755</v>
      </c>
      <c r="Q36" s="25">
        <f t="shared" si="9"/>
        <v>1.9254337868065428</v>
      </c>
    </row>
    <row r="37" spans="1:17" x14ac:dyDescent="0.25">
      <c r="A37" s="74"/>
      <c r="B37" s="74"/>
      <c r="C37" s="23">
        <v>264.52856029680032</v>
      </c>
      <c r="D37" s="23">
        <v>47.1620511593826</v>
      </c>
      <c r="E37" s="23">
        <v>6</v>
      </c>
      <c r="F37" s="23">
        <f t="shared" si="3"/>
        <v>2079.2849156392535</v>
      </c>
      <c r="G37" s="23">
        <f t="shared" si="4"/>
        <v>2079.2849156392535</v>
      </c>
      <c r="H37" s="23">
        <f t="shared" si="0"/>
        <v>2079.2849156392535</v>
      </c>
      <c r="I37" s="23">
        <f t="shared" si="5"/>
        <v>6237.8547469177611</v>
      </c>
      <c r="J37" s="24">
        <f t="shared" si="6"/>
        <v>128.91566476963371</v>
      </c>
      <c r="K37" s="24">
        <f t="shared" si="7"/>
        <v>128.91566476963371</v>
      </c>
      <c r="L37" s="24">
        <f t="shared" si="8"/>
        <v>128.91566476963371</v>
      </c>
      <c r="M37" s="24">
        <f t="shared" si="8"/>
        <v>386.74699430890121</v>
      </c>
      <c r="N37" s="25">
        <f t="shared" si="9"/>
        <v>173.27374296993779</v>
      </c>
      <c r="O37" s="25">
        <f t="shared" si="9"/>
        <v>173.27374296993779</v>
      </c>
      <c r="P37" s="25">
        <f t="shared" si="9"/>
        <v>173.27374296993779</v>
      </c>
      <c r="Q37" s="25">
        <f t="shared" si="9"/>
        <v>519.82122890981339</v>
      </c>
    </row>
    <row r="38" spans="1:17" x14ac:dyDescent="0.25">
      <c r="A38" s="74"/>
      <c r="B38" s="74"/>
      <c r="C38" s="23">
        <v>5.8867960589862554</v>
      </c>
      <c r="D38" s="23">
        <v>47.445606694560595</v>
      </c>
      <c r="E38" s="23">
        <v>6</v>
      </c>
      <c r="F38" s="23">
        <f t="shared" si="3"/>
        <v>46.55043508429187</v>
      </c>
      <c r="G38" s="23">
        <f t="shared" si="4"/>
        <v>46.55043508429187</v>
      </c>
      <c r="H38" s="23">
        <f t="shared" si="0"/>
        <v>46.55043508429187</v>
      </c>
      <c r="I38" s="23">
        <f t="shared" si="5"/>
        <v>139.6513052528756</v>
      </c>
      <c r="J38" s="24">
        <f t="shared" si="6"/>
        <v>2.8861269752260958</v>
      </c>
      <c r="K38" s="24">
        <f t="shared" si="7"/>
        <v>2.8861269752260958</v>
      </c>
      <c r="L38" s="24">
        <f t="shared" si="8"/>
        <v>2.8861269752260958</v>
      </c>
      <c r="M38" s="24">
        <f t="shared" si="8"/>
        <v>8.6583809256782871</v>
      </c>
      <c r="N38" s="25">
        <f t="shared" si="9"/>
        <v>3.8792029236909893</v>
      </c>
      <c r="O38" s="25">
        <f t="shared" si="9"/>
        <v>3.8792029236909893</v>
      </c>
      <c r="P38" s="25">
        <f t="shared" si="9"/>
        <v>3.8792029236909893</v>
      </c>
      <c r="Q38" s="25">
        <f t="shared" si="9"/>
        <v>11.637608771072967</v>
      </c>
    </row>
    <row r="39" spans="1:17" x14ac:dyDescent="0.25">
      <c r="A39" s="74"/>
      <c r="B39" s="74"/>
      <c r="C39" s="23">
        <v>5.5690969092945348</v>
      </c>
      <c r="D39" s="23">
        <v>47.569071270730802</v>
      </c>
      <c r="E39" s="23">
        <v>6</v>
      </c>
      <c r="F39" s="23">
        <f t="shared" si="3"/>
        <v>44.152794631973059</v>
      </c>
      <c r="G39" s="23">
        <f t="shared" si="4"/>
        <v>44.152794631973059</v>
      </c>
      <c r="H39" s="23">
        <f t="shared" si="0"/>
        <v>44.152794631973059</v>
      </c>
      <c r="I39" s="23">
        <f t="shared" si="5"/>
        <v>132.45838389591918</v>
      </c>
      <c r="J39" s="24">
        <f t="shared" si="6"/>
        <v>2.7374732671823296</v>
      </c>
      <c r="K39" s="24">
        <f t="shared" si="7"/>
        <v>2.7374732671823296</v>
      </c>
      <c r="L39" s="24">
        <f t="shared" si="8"/>
        <v>2.7374732671823296</v>
      </c>
      <c r="M39" s="24">
        <f t="shared" si="8"/>
        <v>8.2124198015469894</v>
      </c>
      <c r="N39" s="25">
        <f t="shared" si="9"/>
        <v>3.6793995526644214</v>
      </c>
      <c r="O39" s="25">
        <f t="shared" si="9"/>
        <v>3.6793995526644214</v>
      </c>
      <c r="P39" s="25">
        <f t="shared" si="9"/>
        <v>3.6793995526644214</v>
      </c>
      <c r="Q39" s="25">
        <f t="shared" si="9"/>
        <v>11.038198657993265</v>
      </c>
    </row>
    <row r="40" spans="1:17" x14ac:dyDescent="0.25">
      <c r="A40" s="74"/>
      <c r="B40" s="74"/>
      <c r="C40" s="23">
        <v>2.088204777489282</v>
      </c>
      <c r="D40" s="23">
        <v>50.073443864887196</v>
      </c>
      <c r="E40" s="23">
        <v>6</v>
      </c>
      <c r="F40" s="23">
        <f t="shared" si="3"/>
        <v>17.42726745066647</v>
      </c>
      <c r="G40" s="23">
        <f t="shared" si="4"/>
        <v>17.42726745066647</v>
      </c>
      <c r="H40" s="23">
        <f t="shared" si="0"/>
        <v>17.42726745066647</v>
      </c>
      <c r="I40" s="23">
        <f t="shared" si="5"/>
        <v>52.28180235199941</v>
      </c>
      <c r="J40" s="24">
        <f t="shared" si="6"/>
        <v>1.0804905819413211</v>
      </c>
      <c r="K40" s="24">
        <f t="shared" si="7"/>
        <v>1.0804905819413211</v>
      </c>
      <c r="L40" s="24">
        <f t="shared" si="8"/>
        <v>1.0804905819413211</v>
      </c>
      <c r="M40" s="24">
        <f t="shared" si="8"/>
        <v>3.2414717458239632</v>
      </c>
      <c r="N40" s="25">
        <f t="shared" si="9"/>
        <v>1.4522722875555392</v>
      </c>
      <c r="O40" s="25">
        <f t="shared" si="9"/>
        <v>1.4522722875555392</v>
      </c>
      <c r="P40" s="25">
        <f t="shared" si="9"/>
        <v>1.4522722875555392</v>
      </c>
      <c r="Q40" s="25">
        <f t="shared" si="9"/>
        <v>4.3568168626666175</v>
      </c>
    </row>
    <row r="41" spans="1:17" x14ac:dyDescent="0.25">
      <c r="A41" s="74"/>
      <c r="B41" s="74"/>
      <c r="C41" s="23">
        <v>1.4880299629999993</v>
      </c>
      <c r="D41" s="23">
        <v>54</v>
      </c>
      <c r="E41" s="23">
        <v>5</v>
      </c>
      <c r="F41" s="23">
        <f t="shared" si="3"/>
        <v>16.070723600399994</v>
      </c>
      <c r="G41" s="23">
        <f t="shared" si="4"/>
        <v>16.070723600399994</v>
      </c>
      <c r="H41" s="23">
        <f t="shared" si="0"/>
        <v>16.070723600399994</v>
      </c>
      <c r="I41" s="23">
        <f t="shared" si="5"/>
        <v>48.212170801199981</v>
      </c>
      <c r="J41" s="24">
        <f t="shared" si="6"/>
        <v>0.99638486322479958</v>
      </c>
      <c r="K41" s="24">
        <f t="shared" si="7"/>
        <v>0.99638486322479958</v>
      </c>
      <c r="L41" s="24">
        <f t="shared" si="8"/>
        <v>0.99638486322479958</v>
      </c>
      <c r="M41" s="24">
        <f t="shared" si="8"/>
        <v>2.9891545896743987</v>
      </c>
      <c r="N41" s="25">
        <f t="shared" si="9"/>
        <v>1.3392269666999994</v>
      </c>
      <c r="O41" s="25">
        <f t="shared" si="9"/>
        <v>1.3392269666999994</v>
      </c>
      <c r="P41" s="25">
        <f t="shared" si="9"/>
        <v>1.3392269666999994</v>
      </c>
      <c r="Q41" s="25">
        <f t="shared" si="9"/>
        <v>4.0176809000999985</v>
      </c>
    </row>
    <row r="42" spans="1:17" x14ac:dyDescent="0.25">
      <c r="A42" s="74"/>
      <c r="B42" s="74"/>
      <c r="C42" s="23">
        <v>8.385542171999999E-2</v>
      </c>
      <c r="D42" s="23">
        <v>54.148741610649608</v>
      </c>
      <c r="E42" s="23">
        <v>6</v>
      </c>
      <c r="F42" s="23">
        <f t="shared" si="3"/>
        <v>0.75677759389472243</v>
      </c>
      <c r="G42" s="23">
        <f t="shared" si="4"/>
        <v>0.75677759389472243</v>
      </c>
      <c r="H42" s="23">
        <f t="shared" si="0"/>
        <v>0.75677759389472243</v>
      </c>
      <c r="I42" s="23">
        <f t="shared" si="5"/>
        <v>2.2703327816841674</v>
      </c>
      <c r="J42" s="24">
        <f t="shared" si="6"/>
        <v>4.6920210821472789E-2</v>
      </c>
      <c r="K42" s="24">
        <f t="shared" si="7"/>
        <v>4.6920210821472789E-2</v>
      </c>
      <c r="L42" s="24">
        <f t="shared" si="8"/>
        <v>4.6920210821472789E-2</v>
      </c>
      <c r="M42" s="24">
        <f t="shared" si="8"/>
        <v>0.14076063246441839</v>
      </c>
      <c r="N42" s="25">
        <f t="shared" si="9"/>
        <v>6.3064799491226869E-2</v>
      </c>
      <c r="O42" s="25">
        <f t="shared" si="9"/>
        <v>6.3064799491226869E-2</v>
      </c>
      <c r="P42" s="25">
        <f t="shared" si="9"/>
        <v>6.3064799491226869E-2</v>
      </c>
      <c r="Q42" s="25">
        <f t="shared" si="9"/>
        <v>0.18919439847368061</v>
      </c>
    </row>
    <row r="43" spans="1:17" x14ac:dyDescent="0.25">
      <c r="A43" s="74"/>
      <c r="B43" s="74"/>
      <c r="C43" s="23">
        <v>1.0660545595789497</v>
      </c>
      <c r="D43" s="23">
        <v>54.594202898550606</v>
      </c>
      <c r="E43" s="23">
        <v>6</v>
      </c>
      <c r="F43" s="23">
        <f t="shared" si="3"/>
        <v>9.7000664877630296</v>
      </c>
      <c r="G43" s="23">
        <f t="shared" si="4"/>
        <v>9.7000664877630296</v>
      </c>
      <c r="H43" s="23">
        <f t="shared" si="0"/>
        <v>9.7000664877630296</v>
      </c>
      <c r="I43" s="23">
        <f t="shared" si="5"/>
        <v>29.100199463289087</v>
      </c>
      <c r="J43" s="24">
        <f t="shared" si="6"/>
        <v>0.60140412224130779</v>
      </c>
      <c r="K43" s="24">
        <f t="shared" si="7"/>
        <v>0.60140412224130779</v>
      </c>
      <c r="L43" s="24">
        <f t="shared" si="8"/>
        <v>0.60140412224130779</v>
      </c>
      <c r="M43" s="24">
        <f t="shared" si="8"/>
        <v>1.8042123667239234</v>
      </c>
      <c r="N43" s="25">
        <f t="shared" si="9"/>
        <v>0.8083388739802525</v>
      </c>
      <c r="O43" s="25">
        <f t="shared" si="9"/>
        <v>0.8083388739802525</v>
      </c>
      <c r="P43" s="25">
        <f t="shared" si="9"/>
        <v>0.8083388739802525</v>
      </c>
      <c r="Q43" s="25">
        <f t="shared" si="9"/>
        <v>2.4250166219407574</v>
      </c>
    </row>
    <row r="44" spans="1:17" x14ac:dyDescent="0.25">
      <c r="A44" s="74"/>
      <c r="B44" s="74"/>
      <c r="C44" s="23">
        <v>12.611817445585523</v>
      </c>
      <c r="D44" s="23">
        <v>56.431614349775998</v>
      </c>
      <c r="E44" s="23">
        <v>6</v>
      </c>
      <c r="F44" s="23">
        <f t="shared" si="3"/>
        <v>118.61753638984321</v>
      </c>
      <c r="G44" s="23">
        <f t="shared" si="4"/>
        <v>118.61753638984321</v>
      </c>
      <c r="H44" s="23">
        <f t="shared" si="0"/>
        <v>118.61753638984321</v>
      </c>
      <c r="I44" s="23">
        <f t="shared" si="5"/>
        <v>355.85260916952961</v>
      </c>
      <c r="J44" s="24">
        <f t="shared" si="6"/>
        <v>7.354287256170279</v>
      </c>
      <c r="K44" s="24">
        <f t="shared" si="7"/>
        <v>7.354287256170279</v>
      </c>
      <c r="L44" s="24">
        <f t="shared" si="8"/>
        <v>7.354287256170279</v>
      </c>
      <c r="M44" s="24">
        <f t="shared" si="8"/>
        <v>22.062861768510835</v>
      </c>
      <c r="N44" s="25">
        <f t="shared" si="9"/>
        <v>9.8847946991536002</v>
      </c>
      <c r="O44" s="25">
        <f t="shared" si="9"/>
        <v>9.8847946991536002</v>
      </c>
      <c r="P44" s="25">
        <f t="shared" si="9"/>
        <v>9.8847946991536002</v>
      </c>
      <c r="Q44" s="25">
        <f t="shared" si="9"/>
        <v>29.654384097460802</v>
      </c>
    </row>
    <row r="45" spans="1:17" x14ac:dyDescent="0.25">
      <c r="A45" s="74"/>
      <c r="B45" s="74"/>
      <c r="C45" s="23">
        <v>0.87200701243952072</v>
      </c>
      <c r="D45" s="23">
        <v>57.164065998597309</v>
      </c>
      <c r="E45" s="23">
        <v>6</v>
      </c>
      <c r="F45" s="23">
        <f t="shared" si="3"/>
        <v>8.3079110683887389</v>
      </c>
      <c r="G45" s="23">
        <f t="shared" si="4"/>
        <v>8.3079110683887389</v>
      </c>
      <c r="H45" s="23">
        <f t="shared" si="0"/>
        <v>8.3079110683887389</v>
      </c>
      <c r="I45" s="23">
        <f t="shared" si="5"/>
        <v>24.923733205166215</v>
      </c>
      <c r="J45" s="24">
        <f t="shared" si="6"/>
        <v>0.51509048624010179</v>
      </c>
      <c r="K45" s="24">
        <f t="shared" si="7"/>
        <v>0.51509048624010179</v>
      </c>
      <c r="L45" s="24">
        <f t="shared" si="8"/>
        <v>0.51509048624010179</v>
      </c>
      <c r="M45" s="24">
        <f t="shared" si="8"/>
        <v>1.5452714587203054</v>
      </c>
      <c r="N45" s="25">
        <f t="shared" si="9"/>
        <v>0.69232592236572821</v>
      </c>
      <c r="O45" s="25">
        <f t="shared" si="9"/>
        <v>0.69232592236572821</v>
      </c>
      <c r="P45" s="25">
        <f t="shared" si="9"/>
        <v>0.69232592236572821</v>
      </c>
      <c r="Q45" s="25">
        <f t="shared" si="9"/>
        <v>2.0769777670971847</v>
      </c>
    </row>
    <row r="46" spans="1:17" x14ac:dyDescent="0.25">
      <c r="A46" s="74"/>
      <c r="B46" s="74"/>
      <c r="C46" s="23">
        <v>0.40271399866516266</v>
      </c>
      <c r="D46" s="23">
        <v>59.744480786185491</v>
      </c>
      <c r="E46" s="23">
        <v>6</v>
      </c>
      <c r="F46" s="23">
        <f t="shared" si="3"/>
        <v>4.0099897925964569</v>
      </c>
      <c r="G46" s="23">
        <f t="shared" si="4"/>
        <v>4.0099897925964569</v>
      </c>
      <c r="H46" s="23">
        <f t="shared" si="0"/>
        <v>4.0099897925964569</v>
      </c>
      <c r="I46" s="23">
        <f t="shared" si="5"/>
        <v>12.029969377789371</v>
      </c>
      <c r="J46" s="24">
        <f t="shared" si="6"/>
        <v>0.24861936714098032</v>
      </c>
      <c r="K46" s="24">
        <f t="shared" si="7"/>
        <v>0.24861936714098032</v>
      </c>
      <c r="L46" s="24">
        <f t="shared" si="8"/>
        <v>0.24861936714098032</v>
      </c>
      <c r="M46" s="24">
        <f t="shared" si="8"/>
        <v>0.74585810142294096</v>
      </c>
      <c r="N46" s="25">
        <f t="shared" si="9"/>
        <v>0.33416581604970474</v>
      </c>
      <c r="O46" s="25">
        <f t="shared" si="9"/>
        <v>0.33416581604970474</v>
      </c>
      <c r="P46" s="25">
        <f t="shared" si="9"/>
        <v>0.33416581604970474</v>
      </c>
      <c r="Q46" s="25">
        <f t="shared" si="9"/>
        <v>1.0024974481491142</v>
      </c>
    </row>
    <row r="47" spans="1:17" x14ac:dyDescent="0.25">
      <c r="A47" s="74"/>
      <c r="B47" s="74"/>
      <c r="C47" s="23">
        <v>0.55029807229153604</v>
      </c>
      <c r="D47" s="23">
        <v>60.727877438771998</v>
      </c>
      <c r="E47" s="23">
        <v>6</v>
      </c>
      <c r="F47" s="23">
        <f t="shared" si="3"/>
        <v>5.5697389814854823</v>
      </c>
      <c r="G47" s="23">
        <f t="shared" si="4"/>
        <v>5.5697389814854823</v>
      </c>
      <c r="H47" s="23">
        <f t="shared" si="0"/>
        <v>5.5697389814854823</v>
      </c>
      <c r="I47" s="23">
        <f t="shared" si="5"/>
        <v>16.709216944456447</v>
      </c>
      <c r="J47" s="24">
        <f t="shared" si="6"/>
        <v>0.3453238168520999</v>
      </c>
      <c r="K47" s="24">
        <f t="shared" si="7"/>
        <v>0.3453238168520999</v>
      </c>
      <c r="L47" s="24">
        <f t="shared" si="8"/>
        <v>0.3453238168520999</v>
      </c>
      <c r="M47" s="24">
        <f t="shared" si="8"/>
        <v>1.0359714505562998</v>
      </c>
      <c r="N47" s="25">
        <f t="shared" si="9"/>
        <v>0.46414491512379019</v>
      </c>
      <c r="O47" s="25">
        <f t="shared" si="9"/>
        <v>0.46414491512379019</v>
      </c>
      <c r="P47" s="25">
        <f t="shared" si="9"/>
        <v>0.46414491512379019</v>
      </c>
      <c r="Q47" s="25">
        <f t="shared" si="9"/>
        <v>1.3924347453713706</v>
      </c>
    </row>
    <row r="48" spans="1:17" x14ac:dyDescent="0.25">
      <c r="A48" s="74"/>
      <c r="B48" s="74"/>
      <c r="C48" s="23">
        <v>4.7211490944938657</v>
      </c>
      <c r="D48" s="23">
        <v>61.415130250269897</v>
      </c>
      <c r="E48" s="23">
        <v>6</v>
      </c>
      <c r="F48" s="23">
        <f t="shared" si="3"/>
        <v>48.324997761547422</v>
      </c>
      <c r="G48" s="23">
        <f t="shared" si="4"/>
        <v>48.324997761547422</v>
      </c>
      <c r="H48" s="23">
        <f t="shared" si="0"/>
        <v>48.324997761547422</v>
      </c>
      <c r="I48" s="23">
        <f t="shared" si="5"/>
        <v>144.97499328464227</v>
      </c>
      <c r="J48" s="24">
        <f t="shared" si="6"/>
        <v>2.9961498612159403</v>
      </c>
      <c r="K48" s="24">
        <f t="shared" si="7"/>
        <v>2.9961498612159403</v>
      </c>
      <c r="L48" s="24">
        <f t="shared" si="8"/>
        <v>2.9961498612159403</v>
      </c>
      <c r="M48" s="24">
        <f t="shared" si="8"/>
        <v>8.9884495836478209</v>
      </c>
      <c r="N48" s="25">
        <f t="shared" si="9"/>
        <v>4.0270831467956185</v>
      </c>
      <c r="O48" s="25">
        <f t="shared" si="9"/>
        <v>4.0270831467956185</v>
      </c>
      <c r="P48" s="25">
        <f t="shared" si="9"/>
        <v>4.0270831467956185</v>
      </c>
      <c r="Q48" s="25">
        <f t="shared" si="9"/>
        <v>12.081249440386856</v>
      </c>
    </row>
    <row r="49" spans="1:17" x14ac:dyDescent="0.25">
      <c r="A49" s="74"/>
      <c r="B49" s="74"/>
      <c r="C49" s="23">
        <v>6.8155670691509664</v>
      </c>
      <c r="D49" s="23">
        <v>61.468734999176704</v>
      </c>
      <c r="E49" s="23">
        <v>6</v>
      </c>
      <c r="F49" s="23">
        <f t="shared" si="3"/>
        <v>69.824047673792691</v>
      </c>
      <c r="G49" s="23">
        <f t="shared" si="4"/>
        <v>69.824047673792691</v>
      </c>
      <c r="H49" s="23">
        <f t="shared" si="0"/>
        <v>69.824047673792691</v>
      </c>
      <c r="I49" s="23">
        <f t="shared" si="5"/>
        <v>209.47214302137809</v>
      </c>
      <c r="J49" s="24">
        <f t="shared" si="6"/>
        <v>4.3290909557751469</v>
      </c>
      <c r="K49" s="24">
        <f t="shared" si="7"/>
        <v>4.3290909557751469</v>
      </c>
      <c r="L49" s="24">
        <f t="shared" si="8"/>
        <v>4.3290909557751469</v>
      </c>
      <c r="M49" s="24">
        <f t="shared" si="8"/>
        <v>12.987272867325441</v>
      </c>
      <c r="N49" s="25">
        <f t="shared" si="9"/>
        <v>5.8186706394827246</v>
      </c>
      <c r="O49" s="25">
        <f t="shared" si="9"/>
        <v>5.8186706394827246</v>
      </c>
      <c r="P49" s="25">
        <f t="shared" si="9"/>
        <v>5.8186706394827246</v>
      </c>
      <c r="Q49" s="25">
        <f t="shared" si="9"/>
        <v>17.456011918448173</v>
      </c>
    </row>
    <row r="50" spans="1:17" x14ac:dyDescent="0.25">
      <c r="A50" s="74"/>
      <c r="B50" s="74"/>
      <c r="C50" s="23">
        <v>0.95196918337078551</v>
      </c>
      <c r="D50" s="23">
        <v>62.400000000000006</v>
      </c>
      <c r="E50" s="23">
        <v>6</v>
      </c>
      <c r="F50" s="23">
        <f t="shared" si="3"/>
        <v>9.9004795070561702</v>
      </c>
      <c r="G50" s="23">
        <f t="shared" si="4"/>
        <v>9.9004795070561702</v>
      </c>
      <c r="H50" s="23">
        <f t="shared" si="0"/>
        <v>9.9004795070561702</v>
      </c>
      <c r="I50" s="23">
        <f t="shared" si="5"/>
        <v>29.701438521168512</v>
      </c>
      <c r="J50" s="24">
        <f t="shared" si="6"/>
        <v>0.6138297294374826</v>
      </c>
      <c r="K50" s="24">
        <f t="shared" si="7"/>
        <v>0.6138297294374826</v>
      </c>
      <c r="L50" s="24">
        <f t="shared" si="8"/>
        <v>0.6138297294374826</v>
      </c>
      <c r="M50" s="24">
        <f t="shared" si="8"/>
        <v>1.8414891883124478</v>
      </c>
      <c r="N50" s="25">
        <f t="shared" si="9"/>
        <v>0.82503995892134752</v>
      </c>
      <c r="O50" s="25">
        <f t="shared" si="9"/>
        <v>0.82503995892134752</v>
      </c>
      <c r="P50" s="25">
        <f t="shared" si="9"/>
        <v>0.82503995892134752</v>
      </c>
      <c r="Q50" s="25">
        <f t="shared" si="9"/>
        <v>2.4751198767640425</v>
      </c>
    </row>
    <row r="51" spans="1:17" x14ac:dyDescent="0.25">
      <c r="A51" s="74"/>
      <c r="B51" s="74"/>
      <c r="C51" s="23">
        <v>0.23015873985714358</v>
      </c>
      <c r="D51" s="23">
        <v>62.5966686846402</v>
      </c>
      <c r="E51" s="23">
        <v>6</v>
      </c>
      <c r="F51" s="23">
        <f t="shared" si="3"/>
        <v>2.401195063951985</v>
      </c>
      <c r="G51" s="23">
        <f t="shared" si="4"/>
        <v>2.401195063951985</v>
      </c>
      <c r="H51" s="23">
        <f t="shared" si="0"/>
        <v>2.401195063951985</v>
      </c>
      <c r="I51" s="23">
        <f t="shared" si="5"/>
        <v>7.2035851918559555</v>
      </c>
      <c r="J51" s="24">
        <f t="shared" si="6"/>
        <v>0.14887409396502307</v>
      </c>
      <c r="K51" s="24">
        <f t="shared" si="7"/>
        <v>0.14887409396502307</v>
      </c>
      <c r="L51" s="24">
        <f t="shared" si="8"/>
        <v>0.14887409396502307</v>
      </c>
      <c r="M51" s="24">
        <f t="shared" si="8"/>
        <v>0.44662228189506925</v>
      </c>
      <c r="N51" s="25">
        <f t="shared" si="9"/>
        <v>0.20009958866266542</v>
      </c>
      <c r="O51" s="25">
        <f t="shared" si="9"/>
        <v>0.20009958866266542</v>
      </c>
      <c r="P51" s="25">
        <f t="shared" si="9"/>
        <v>0.20009958866266542</v>
      </c>
      <c r="Q51" s="25">
        <f t="shared" si="9"/>
        <v>0.60029876598799625</v>
      </c>
    </row>
    <row r="52" spans="1:17" x14ac:dyDescent="0.25">
      <c r="A52" s="74"/>
      <c r="B52" s="74"/>
      <c r="C52" s="23">
        <v>5.6691960001967985</v>
      </c>
      <c r="D52" s="23">
        <v>63.692449838235603</v>
      </c>
      <c r="E52" s="23">
        <v>6</v>
      </c>
      <c r="F52" s="23">
        <f t="shared" si="3"/>
        <v>60.180830310943414</v>
      </c>
      <c r="G52" s="23">
        <f t="shared" si="4"/>
        <v>60.180830310943414</v>
      </c>
      <c r="H52" s="23">
        <f t="shared" si="0"/>
        <v>60.180830310943414</v>
      </c>
      <c r="I52" s="23">
        <f t="shared" si="5"/>
        <v>180.54249093283025</v>
      </c>
      <c r="J52" s="24">
        <f t="shared" si="6"/>
        <v>3.7312114792784916</v>
      </c>
      <c r="K52" s="24">
        <f t="shared" si="7"/>
        <v>3.7312114792784916</v>
      </c>
      <c r="L52" s="24">
        <f t="shared" si="8"/>
        <v>3.7312114792784916</v>
      </c>
      <c r="M52" s="24">
        <f t="shared" si="8"/>
        <v>11.193634437835476</v>
      </c>
      <c r="N52" s="25">
        <f t="shared" si="9"/>
        <v>5.0150691925786175</v>
      </c>
      <c r="O52" s="25">
        <f t="shared" si="9"/>
        <v>5.0150691925786175</v>
      </c>
      <c r="P52" s="25">
        <f t="shared" si="9"/>
        <v>5.0150691925786175</v>
      </c>
      <c r="Q52" s="25">
        <f t="shared" si="9"/>
        <v>15.045207577735853</v>
      </c>
    </row>
    <row r="53" spans="1:17" x14ac:dyDescent="0.25">
      <c r="A53" s="74"/>
      <c r="B53" s="74"/>
      <c r="C53" s="23">
        <v>25.881481266269557</v>
      </c>
      <c r="D53" s="23">
        <v>67.10685666185671</v>
      </c>
      <c r="E53" s="23">
        <v>6</v>
      </c>
      <c r="F53" s="23">
        <f t="shared" si="3"/>
        <v>289.47080892201348</v>
      </c>
      <c r="G53" s="23">
        <f t="shared" si="4"/>
        <v>289.47080892201348</v>
      </c>
      <c r="H53" s="23">
        <f t="shared" si="0"/>
        <v>289.47080892201348</v>
      </c>
      <c r="I53" s="23">
        <f t="shared" si="5"/>
        <v>868.41242676604043</v>
      </c>
      <c r="J53" s="24">
        <f t="shared" si="6"/>
        <v>17.947190153164836</v>
      </c>
      <c r="K53" s="24">
        <f t="shared" si="7"/>
        <v>17.947190153164836</v>
      </c>
      <c r="L53" s="24">
        <f t="shared" si="8"/>
        <v>17.947190153164836</v>
      </c>
      <c r="M53" s="24">
        <f t="shared" si="8"/>
        <v>53.841570459494505</v>
      </c>
      <c r="N53" s="25">
        <f t="shared" si="9"/>
        <v>24.12256741016779</v>
      </c>
      <c r="O53" s="25">
        <f t="shared" si="9"/>
        <v>24.12256741016779</v>
      </c>
      <c r="P53" s="25">
        <f t="shared" si="9"/>
        <v>24.12256741016779</v>
      </c>
      <c r="Q53" s="25">
        <f t="shared" si="9"/>
        <v>72.367702230503369</v>
      </c>
    </row>
    <row r="54" spans="1:17" x14ac:dyDescent="0.25">
      <c r="A54" s="74"/>
      <c r="B54" s="74"/>
      <c r="C54" s="23">
        <v>2.3987250296946101</v>
      </c>
      <c r="D54" s="23">
        <v>67.340679087360002</v>
      </c>
      <c r="E54" s="23">
        <v>6</v>
      </c>
      <c r="F54" s="23">
        <f t="shared" si="3"/>
        <v>26.921962073913804</v>
      </c>
      <c r="G54" s="23">
        <f t="shared" si="4"/>
        <v>26.921962073913804</v>
      </c>
      <c r="H54" s="23">
        <f t="shared" si="0"/>
        <v>26.921962073913804</v>
      </c>
      <c r="I54" s="23">
        <f t="shared" si="5"/>
        <v>80.765886221741411</v>
      </c>
      <c r="J54" s="24">
        <f t="shared" si="6"/>
        <v>1.6691616485826559</v>
      </c>
      <c r="K54" s="24">
        <f t="shared" si="7"/>
        <v>1.6691616485826559</v>
      </c>
      <c r="L54" s="24">
        <f t="shared" si="8"/>
        <v>1.6691616485826559</v>
      </c>
      <c r="M54" s="24">
        <f t="shared" si="8"/>
        <v>5.0074849457479678</v>
      </c>
      <c r="N54" s="25">
        <f t="shared" si="9"/>
        <v>2.243496839492817</v>
      </c>
      <c r="O54" s="25">
        <f t="shared" si="9"/>
        <v>2.243496839492817</v>
      </c>
      <c r="P54" s="25">
        <f t="shared" si="9"/>
        <v>2.243496839492817</v>
      </c>
      <c r="Q54" s="25">
        <f t="shared" si="9"/>
        <v>6.7304905184784509</v>
      </c>
    </row>
    <row r="55" spans="1:17" x14ac:dyDescent="0.25">
      <c r="A55" s="74"/>
      <c r="B55" s="74"/>
      <c r="C55" s="23">
        <v>0.62074067561321666</v>
      </c>
      <c r="D55" s="23">
        <v>68.468597117096394</v>
      </c>
      <c r="E55" s="23">
        <v>6</v>
      </c>
      <c r="F55" s="23">
        <f t="shared" si="3"/>
        <v>7.0835405387925929</v>
      </c>
      <c r="G55" s="23">
        <f t="shared" si="4"/>
        <v>7.0835405387925929</v>
      </c>
      <c r="H55" s="23">
        <f t="shared" si="0"/>
        <v>7.0835405387925929</v>
      </c>
      <c r="I55" s="23">
        <f t="shared" si="5"/>
        <v>21.250621616377778</v>
      </c>
      <c r="J55" s="24">
        <f t="shared" si="6"/>
        <v>0.43917951340514078</v>
      </c>
      <c r="K55" s="24">
        <f t="shared" si="7"/>
        <v>0.43917951340514078</v>
      </c>
      <c r="L55" s="24">
        <f t="shared" si="8"/>
        <v>0.43917951340514078</v>
      </c>
      <c r="M55" s="24">
        <f t="shared" si="8"/>
        <v>1.3175385402154223</v>
      </c>
      <c r="N55" s="25">
        <f t="shared" si="9"/>
        <v>0.59029504489938278</v>
      </c>
      <c r="O55" s="25">
        <f t="shared" si="9"/>
        <v>0.59029504489938278</v>
      </c>
      <c r="P55" s="25">
        <f t="shared" si="9"/>
        <v>0.59029504489938278</v>
      </c>
      <c r="Q55" s="25">
        <f t="shared" si="9"/>
        <v>1.7708851346981482</v>
      </c>
    </row>
    <row r="56" spans="1:17" x14ac:dyDescent="0.25">
      <c r="A56" s="74"/>
      <c r="B56" s="74"/>
      <c r="C56" s="23">
        <v>12.779522977273004</v>
      </c>
      <c r="D56" s="23">
        <v>69.688283187041691</v>
      </c>
      <c r="E56" s="23">
        <v>6</v>
      </c>
      <c r="F56" s="23">
        <f t="shared" si="3"/>
        <v>148.43050270591786</v>
      </c>
      <c r="G56" s="23">
        <f t="shared" si="4"/>
        <v>148.43050270591786</v>
      </c>
      <c r="H56" s="23">
        <f t="shared" si="0"/>
        <v>148.43050270591786</v>
      </c>
      <c r="I56" s="23">
        <f t="shared" si="5"/>
        <v>445.29150811775355</v>
      </c>
      <c r="J56" s="24">
        <f t="shared" si="6"/>
        <v>9.2026911677669077</v>
      </c>
      <c r="K56" s="24">
        <f t="shared" si="7"/>
        <v>9.2026911677669077</v>
      </c>
      <c r="L56" s="24">
        <f t="shared" si="8"/>
        <v>9.2026911677669077</v>
      </c>
      <c r="M56" s="24">
        <f t="shared" si="8"/>
        <v>27.608073503300719</v>
      </c>
      <c r="N56" s="25">
        <f t="shared" si="9"/>
        <v>12.369208558826488</v>
      </c>
      <c r="O56" s="25">
        <f t="shared" si="9"/>
        <v>12.369208558826488</v>
      </c>
      <c r="P56" s="25">
        <f t="shared" si="9"/>
        <v>12.369208558826488</v>
      </c>
      <c r="Q56" s="25">
        <f t="shared" si="9"/>
        <v>37.107625676479465</v>
      </c>
    </row>
    <row r="57" spans="1:17" x14ac:dyDescent="0.25">
      <c r="A57" s="74"/>
      <c r="B57" s="74"/>
      <c r="C57" s="23">
        <v>0.33194464799999995</v>
      </c>
      <c r="D57" s="23">
        <v>69.692307692307608</v>
      </c>
      <c r="E57" s="23">
        <v>5</v>
      </c>
      <c r="F57" s="23">
        <f t="shared" si="3"/>
        <v>4.6267977090461478</v>
      </c>
      <c r="G57" s="23">
        <f t="shared" si="4"/>
        <v>4.6267977090461478</v>
      </c>
      <c r="H57" s="23">
        <f t="shared" si="0"/>
        <v>4.6267977090461478</v>
      </c>
      <c r="I57" s="23">
        <f t="shared" si="5"/>
        <v>13.880393127138444</v>
      </c>
      <c r="J57" s="24">
        <f t="shared" si="6"/>
        <v>0.28686145796086115</v>
      </c>
      <c r="K57" s="24">
        <f t="shared" si="7"/>
        <v>0.28686145796086115</v>
      </c>
      <c r="L57" s="24">
        <f t="shared" si="8"/>
        <v>0.28686145796086115</v>
      </c>
      <c r="M57" s="24">
        <f t="shared" si="8"/>
        <v>0.86058437388258346</v>
      </c>
      <c r="N57" s="25">
        <f t="shared" si="9"/>
        <v>0.38556647575384567</v>
      </c>
      <c r="O57" s="25">
        <f t="shared" si="9"/>
        <v>0.38556647575384567</v>
      </c>
      <c r="P57" s="25">
        <f t="shared" si="9"/>
        <v>0.38556647575384567</v>
      </c>
      <c r="Q57" s="25">
        <f t="shared" si="9"/>
        <v>1.156699427261537</v>
      </c>
    </row>
    <row r="58" spans="1:17" x14ac:dyDescent="0.25">
      <c r="A58" s="74"/>
      <c r="B58" s="74"/>
      <c r="C58" s="23">
        <v>29.290573666923127</v>
      </c>
      <c r="D58" s="23">
        <v>70.156247344192806</v>
      </c>
      <c r="E58" s="23">
        <v>6</v>
      </c>
      <c r="F58" s="23">
        <f t="shared" si="3"/>
        <v>342.4861218383266</v>
      </c>
      <c r="G58" s="23">
        <f t="shared" si="4"/>
        <v>342.4861218383266</v>
      </c>
      <c r="H58" s="23">
        <f t="shared" si="0"/>
        <v>342.4861218383266</v>
      </c>
      <c r="I58" s="23">
        <f t="shared" si="5"/>
        <v>1027.4583655149797</v>
      </c>
      <c r="J58" s="24">
        <f t="shared" si="6"/>
        <v>21.234139553976249</v>
      </c>
      <c r="K58" s="24">
        <f t="shared" si="7"/>
        <v>21.234139553976249</v>
      </c>
      <c r="L58" s="24">
        <f t="shared" si="8"/>
        <v>21.234139553976249</v>
      </c>
      <c r="M58" s="24">
        <f t="shared" si="8"/>
        <v>63.702418661928746</v>
      </c>
      <c r="N58" s="25">
        <f t="shared" si="9"/>
        <v>28.540510153193882</v>
      </c>
      <c r="O58" s="25">
        <f t="shared" si="9"/>
        <v>28.540510153193882</v>
      </c>
      <c r="P58" s="25">
        <f t="shared" si="9"/>
        <v>28.540510153193882</v>
      </c>
      <c r="Q58" s="25">
        <f t="shared" si="9"/>
        <v>85.621530459581649</v>
      </c>
    </row>
    <row r="59" spans="1:17" x14ac:dyDescent="0.25">
      <c r="A59" s="74"/>
      <c r="B59" s="74"/>
      <c r="C59" s="23">
        <v>19.568228570602784</v>
      </c>
      <c r="D59" s="23">
        <v>71.168410041841199</v>
      </c>
      <c r="E59" s="23">
        <v>6</v>
      </c>
      <c r="F59" s="23">
        <f t="shared" si="3"/>
        <v>232.10661911752183</v>
      </c>
      <c r="G59" s="23">
        <f t="shared" si="4"/>
        <v>232.10661911752183</v>
      </c>
      <c r="H59" s="23">
        <f t="shared" si="0"/>
        <v>232.10661911752183</v>
      </c>
      <c r="I59" s="23">
        <f t="shared" si="5"/>
        <v>696.31985735256546</v>
      </c>
      <c r="J59" s="24">
        <f t="shared" si="6"/>
        <v>14.390610385286353</v>
      </c>
      <c r="K59" s="24">
        <f t="shared" si="7"/>
        <v>14.390610385286353</v>
      </c>
      <c r="L59" s="24">
        <f t="shared" si="8"/>
        <v>14.390610385286353</v>
      </c>
      <c r="M59" s="24">
        <f t="shared" si="8"/>
        <v>43.17183115585906</v>
      </c>
      <c r="N59" s="25">
        <f t="shared" si="9"/>
        <v>19.342218259793487</v>
      </c>
      <c r="O59" s="25">
        <f t="shared" si="9"/>
        <v>19.342218259793487</v>
      </c>
      <c r="P59" s="25">
        <f t="shared" si="9"/>
        <v>19.342218259793487</v>
      </c>
      <c r="Q59" s="25">
        <f t="shared" si="9"/>
        <v>58.026654779380458</v>
      </c>
    </row>
    <row r="60" spans="1:17" x14ac:dyDescent="0.25">
      <c r="A60" s="74"/>
      <c r="B60" s="74"/>
      <c r="C60" s="23">
        <v>1.8998121119641767</v>
      </c>
      <c r="D60" s="23">
        <v>71.356728741693303</v>
      </c>
      <c r="E60" s="23">
        <v>6</v>
      </c>
      <c r="F60" s="23">
        <f t="shared" si="3"/>
        <v>22.594062922268535</v>
      </c>
      <c r="G60" s="23">
        <f t="shared" si="4"/>
        <v>22.594062922268535</v>
      </c>
      <c r="H60" s="23">
        <f t="shared" si="0"/>
        <v>22.594062922268535</v>
      </c>
      <c r="I60" s="23">
        <f t="shared" si="5"/>
        <v>67.782188766805604</v>
      </c>
      <c r="J60" s="24">
        <f t="shared" si="6"/>
        <v>1.4008319011806492</v>
      </c>
      <c r="K60" s="24">
        <f t="shared" si="7"/>
        <v>1.4008319011806492</v>
      </c>
      <c r="L60" s="24">
        <f t="shared" si="8"/>
        <v>1.4008319011806492</v>
      </c>
      <c r="M60" s="24">
        <f t="shared" si="8"/>
        <v>4.2024957035419472</v>
      </c>
      <c r="N60" s="25">
        <f t="shared" si="9"/>
        <v>1.8828385768557112</v>
      </c>
      <c r="O60" s="25">
        <f t="shared" si="9"/>
        <v>1.8828385768557112</v>
      </c>
      <c r="P60" s="25">
        <f t="shared" si="9"/>
        <v>1.8828385768557112</v>
      </c>
      <c r="Q60" s="25">
        <f t="shared" si="9"/>
        <v>5.6485157305671336</v>
      </c>
    </row>
    <row r="61" spans="1:17" x14ac:dyDescent="0.25">
      <c r="A61" s="74"/>
      <c r="B61" s="74"/>
      <c r="C61" s="23">
        <v>0.91960109527272627</v>
      </c>
      <c r="D61" s="23">
        <v>76.771866418581595</v>
      </c>
      <c r="E61" s="23">
        <v>6</v>
      </c>
      <c r="F61" s="23">
        <f t="shared" si="3"/>
        <v>11.766582074109843</v>
      </c>
      <c r="G61" s="23">
        <f t="shared" si="4"/>
        <v>11.766582074109843</v>
      </c>
      <c r="H61" s="23">
        <f t="shared" si="0"/>
        <v>11.766582074109843</v>
      </c>
      <c r="I61" s="23">
        <f t="shared" si="5"/>
        <v>35.299746222329532</v>
      </c>
      <c r="J61" s="24">
        <f t="shared" si="6"/>
        <v>0.72952808859481033</v>
      </c>
      <c r="K61" s="24">
        <f t="shared" si="7"/>
        <v>0.72952808859481033</v>
      </c>
      <c r="L61" s="24">
        <f t="shared" si="8"/>
        <v>0.72952808859481033</v>
      </c>
      <c r="M61" s="24">
        <f t="shared" si="8"/>
        <v>2.188584265784431</v>
      </c>
      <c r="N61" s="25">
        <f t="shared" si="9"/>
        <v>0.98054850617582023</v>
      </c>
      <c r="O61" s="25">
        <f t="shared" si="9"/>
        <v>0.98054850617582023</v>
      </c>
      <c r="P61" s="25">
        <f t="shared" si="9"/>
        <v>0.98054850617582023</v>
      </c>
      <c r="Q61" s="25">
        <f t="shared" si="9"/>
        <v>2.9416455185274608</v>
      </c>
    </row>
    <row r="62" spans="1:17" x14ac:dyDescent="0.25">
      <c r="A62" s="74"/>
      <c r="B62" s="74"/>
      <c r="C62" s="23">
        <v>7.5860528248661723</v>
      </c>
      <c r="D62" s="23">
        <v>78.711656623880998</v>
      </c>
      <c r="E62" s="23">
        <v>6</v>
      </c>
      <c r="F62" s="23">
        <f t="shared" si="3"/>
        <v>99.518464180248102</v>
      </c>
      <c r="G62" s="23">
        <f t="shared" si="4"/>
        <v>99.518464180248102</v>
      </c>
      <c r="H62" s="23">
        <f t="shared" si="0"/>
        <v>99.518464180248102</v>
      </c>
      <c r="I62" s="23">
        <f t="shared" si="5"/>
        <v>298.55539254074432</v>
      </c>
      <c r="J62" s="24">
        <f t="shared" si="6"/>
        <v>6.1701447791753825</v>
      </c>
      <c r="K62" s="24">
        <f t="shared" si="7"/>
        <v>6.1701447791753825</v>
      </c>
      <c r="L62" s="24">
        <f t="shared" si="8"/>
        <v>6.1701447791753825</v>
      </c>
      <c r="M62" s="24">
        <f t="shared" si="8"/>
        <v>18.510434337526149</v>
      </c>
      <c r="N62" s="25">
        <f t="shared" si="9"/>
        <v>8.2932053483540091</v>
      </c>
      <c r="O62" s="25">
        <f t="shared" si="9"/>
        <v>8.2932053483540091</v>
      </c>
      <c r="P62" s="25">
        <f t="shared" si="9"/>
        <v>8.2932053483540091</v>
      </c>
      <c r="Q62" s="25">
        <f t="shared" si="9"/>
        <v>24.879616045062026</v>
      </c>
    </row>
    <row r="63" spans="1:17" x14ac:dyDescent="0.25">
      <c r="A63" s="74"/>
      <c r="B63" s="74"/>
      <c r="C63" s="23">
        <v>3.0544897365134833</v>
      </c>
      <c r="D63" s="23">
        <v>80.470339469303099</v>
      </c>
      <c r="E63" s="23">
        <v>6</v>
      </c>
      <c r="F63" s="23">
        <f t="shared" si="3"/>
        <v>40.965971000457031</v>
      </c>
      <c r="G63" s="23">
        <f t="shared" si="4"/>
        <v>40.965971000457031</v>
      </c>
      <c r="H63" s="23">
        <f t="shared" si="0"/>
        <v>40.965971000457031</v>
      </c>
      <c r="I63" s="23">
        <f t="shared" si="5"/>
        <v>122.89791300137109</v>
      </c>
      <c r="J63" s="24">
        <f t="shared" si="6"/>
        <v>2.539890202028336</v>
      </c>
      <c r="K63" s="24">
        <f t="shared" si="7"/>
        <v>2.539890202028336</v>
      </c>
      <c r="L63" s="24">
        <f t="shared" si="8"/>
        <v>2.539890202028336</v>
      </c>
      <c r="M63" s="24">
        <f t="shared" si="8"/>
        <v>7.6196706060850081</v>
      </c>
      <c r="N63" s="25">
        <f t="shared" si="9"/>
        <v>3.4138309167047525</v>
      </c>
      <c r="O63" s="25">
        <f t="shared" si="9"/>
        <v>3.4138309167047525</v>
      </c>
      <c r="P63" s="25">
        <f t="shared" si="9"/>
        <v>3.4138309167047525</v>
      </c>
      <c r="Q63" s="25">
        <f t="shared" si="9"/>
        <v>10.241492750114258</v>
      </c>
    </row>
    <row r="64" spans="1:17" x14ac:dyDescent="0.25">
      <c r="A64" s="74"/>
      <c r="B64" s="74"/>
      <c r="C64" s="23">
        <v>3.1057563599999997E-2</v>
      </c>
      <c r="D64" s="23">
        <v>81.223112415974398</v>
      </c>
      <c r="E64" s="23">
        <v>6</v>
      </c>
      <c r="F64" s="23">
        <f t="shared" si="3"/>
        <v>0.42043199660817904</v>
      </c>
      <c r="G64" s="23">
        <f t="shared" si="4"/>
        <v>0.42043199660817904</v>
      </c>
      <c r="H64" s="23">
        <f t="shared" si="0"/>
        <v>0.42043199660817904</v>
      </c>
      <c r="I64" s="23">
        <f t="shared" si="5"/>
        <v>1.2612959898245371</v>
      </c>
      <c r="J64" s="24">
        <f t="shared" si="6"/>
        <v>2.6066783789707101E-2</v>
      </c>
      <c r="K64" s="24">
        <f t="shared" si="7"/>
        <v>2.6066783789707101E-2</v>
      </c>
      <c r="L64" s="24">
        <f t="shared" si="8"/>
        <v>2.6066783789707101E-2</v>
      </c>
      <c r="M64" s="24">
        <f t="shared" si="8"/>
        <v>7.820035136912129E-2</v>
      </c>
      <c r="N64" s="25">
        <f t="shared" si="9"/>
        <v>3.5035999717348255E-2</v>
      </c>
      <c r="O64" s="25">
        <f t="shared" si="9"/>
        <v>3.5035999717348255E-2</v>
      </c>
      <c r="P64" s="25">
        <f t="shared" si="9"/>
        <v>3.5035999717348255E-2</v>
      </c>
      <c r="Q64" s="25">
        <f t="shared" si="9"/>
        <v>0.10510799915204476</v>
      </c>
    </row>
    <row r="65" spans="1:17" x14ac:dyDescent="0.25">
      <c r="A65" s="74"/>
      <c r="B65" s="74"/>
      <c r="C65" s="23">
        <v>1.0660545595789497</v>
      </c>
      <c r="D65" s="23">
        <v>81.891304347825894</v>
      </c>
      <c r="E65" s="23">
        <v>6</v>
      </c>
      <c r="F65" s="23">
        <f t="shared" si="3"/>
        <v>14.550099731644544</v>
      </c>
      <c r="G65" s="23">
        <f t="shared" si="4"/>
        <v>14.550099731644544</v>
      </c>
      <c r="H65" s="23">
        <f t="shared" si="0"/>
        <v>14.550099731644544</v>
      </c>
      <c r="I65" s="23">
        <f t="shared" si="5"/>
        <v>43.650299194933631</v>
      </c>
      <c r="J65" s="24">
        <f t="shared" si="6"/>
        <v>0.90210618336196169</v>
      </c>
      <c r="K65" s="24">
        <f t="shared" si="7"/>
        <v>0.90210618336196169</v>
      </c>
      <c r="L65" s="24">
        <f t="shared" si="8"/>
        <v>0.90210618336196169</v>
      </c>
      <c r="M65" s="24">
        <f t="shared" si="8"/>
        <v>2.7063185500858853</v>
      </c>
      <c r="N65" s="25">
        <f t="shared" si="9"/>
        <v>1.2125083109703787</v>
      </c>
      <c r="O65" s="25">
        <f t="shared" si="9"/>
        <v>1.2125083109703787</v>
      </c>
      <c r="P65" s="25">
        <f t="shared" si="9"/>
        <v>1.2125083109703787</v>
      </c>
      <c r="Q65" s="25">
        <f t="shared" si="9"/>
        <v>3.6375249329111359</v>
      </c>
    </row>
    <row r="66" spans="1:17" x14ac:dyDescent="0.25">
      <c r="A66" s="74"/>
      <c r="B66" s="74"/>
      <c r="C66" s="23">
        <v>7.0548464386698333</v>
      </c>
      <c r="D66" s="23">
        <v>83.052025705602603</v>
      </c>
      <c r="E66" s="23">
        <v>6</v>
      </c>
      <c r="F66" s="23">
        <f t="shared" si="3"/>
        <v>97.653214628914327</v>
      </c>
      <c r="G66" s="23">
        <f t="shared" si="4"/>
        <v>97.653214628914327</v>
      </c>
      <c r="H66" s="23">
        <f t="shared" si="0"/>
        <v>97.653214628914327</v>
      </c>
      <c r="I66" s="23">
        <f t="shared" si="5"/>
        <v>292.95964388674298</v>
      </c>
      <c r="J66" s="24">
        <f t="shared" si="6"/>
        <v>6.054499306992688</v>
      </c>
      <c r="K66" s="24">
        <f t="shared" si="7"/>
        <v>6.054499306992688</v>
      </c>
      <c r="L66" s="24">
        <f t="shared" si="8"/>
        <v>6.054499306992688</v>
      </c>
      <c r="M66" s="24">
        <f t="shared" si="8"/>
        <v>18.163497920978063</v>
      </c>
      <c r="N66" s="25">
        <f t="shared" si="9"/>
        <v>8.1377678857428606</v>
      </c>
      <c r="O66" s="25">
        <f t="shared" si="9"/>
        <v>8.1377678857428606</v>
      </c>
      <c r="P66" s="25">
        <f t="shared" si="9"/>
        <v>8.1377678857428606</v>
      </c>
      <c r="Q66" s="25">
        <f t="shared" si="9"/>
        <v>24.413303657228582</v>
      </c>
    </row>
    <row r="67" spans="1:17" x14ac:dyDescent="0.25">
      <c r="A67" s="74"/>
      <c r="B67" s="74"/>
      <c r="C67" s="23">
        <v>1.1722177505833276</v>
      </c>
      <c r="D67" s="23">
        <v>87.107142857142605</v>
      </c>
      <c r="E67" s="23">
        <v>6</v>
      </c>
      <c r="F67" s="23">
        <f t="shared" si="3"/>
        <v>17.018089843290046</v>
      </c>
      <c r="G67" s="23">
        <f t="shared" si="4"/>
        <v>17.018089843290046</v>
      </c>
      <c r="H67" s="23">
        <f t="shared" si="0"/>
        <v>17.018089843290046</v>
      </c>
      <c r="I67" s="23">
        <f t="shared" si="5"/>
        <v>51.05426952987014</v>
      </c>
      <c r="J67" s="24">
        <f t="shared" si="6"/>
        <v>1.0551215702839829</v>
      </c>
      <c r="K67" s="24">
        <f t="shared" si="7"/>
        <v>1.0551215702839829</v>
      </c>
      <c r="L67" s="24">
        <f t="shared" si="8"/>
        <v>1.0551215702839829</v>
      </c>
      <c r="M67" s="24">
        <f t="shared" si="8"/>
        <v>3.1653647108519487</v>
      </c>
      <c r="N67" s="25">
        <f t="shared" si="9"/>
        <v>1.4181741536075039</v>
      </c>
      <c r="O67" s="25">
        <f t="shared" si="9"/>
        <v>1.4181741536075039</v>
      </c>
      <c r="P67" s="25">
        <f t="shared" si="9"/>
        <v>1.4181741536075039</v>
      </c>
      <c r="Q67" s="25">
        <f t="shared" si="9"/>
        <v>4.2545224608225114</v>
      </c>
    </row>
    <row r="68" spans="1:17" x14ac:dyDescent="0.25">
      <c r="A68" s="74"/>
      <c r="B68" s="74"/>
      <c r="C68" s="23">
        <v>0.37619680058823951</v>
      </c>
      <c r="D68" s="23">
        <v>92.323148705598896</v>
      </c>
      <c r="E68" s="23">
        <v>6</v>
      </c>
      <c r="F68" s="23">
        <f t="shared" ref="F68:F131" si="10">C68*D68/E68</f>
        <v>5.7886121938797617</v>
      </c>
      <c r="G68" s="23">
        <f t="shared" si="4"/>
        <v>5.7886121938797617</v>
      </c>
      <c r="H68" s="23">
        <f t="shared" si="4"/>
        <v>5.7886121938797617</v>
      </c>
      <c r="I68" s="23">
        <f t="shared" si="5"/>
        <v>17.365836581639286</v>
      </c>
      <c r="J68" s="24">
        <f t="shared" si="6"/>
        <v>0.35889395602054525</v>
      </c>
      <c r="K68" s="24">
        <f t="shared" si="7"/>
        <v>0.35889395602054525</v>
      </c>
      <c r="L68" s="24">
        <f t="shared" si="8"/>
        <v>0.35889395602054525</v>
      </c>
      <c r="M68" s="24">
        <f t="shared" si="8"/>
        <v>1.0766818680616357</v>
      </c>
      <c r="N68" s="25">
        <f t="shared" si="9"/>
        <v>0.48238434948998016</v>
      </c>
      <c r="O68" s="25">
        <f t="shared" si="9"/>
        <v>0.48238434948998016</v>
      </c>
      <c r="P68" s="25">
        <f t="shared" si="9"/>
        <v>0.48238434948998016</v>
      </c>
      <c r="Q68" s="25">
        <f t="shared" si="9"/>
        <v>1.4471530484699404</v>
      </c>
    </row>
    <row r="69" spans="1:17" x14ac:dyDescent="0.25">
      <c r="A69" s="74"/>
      <c r="B69" s="74"/>
      <c r="C69" s="23">
        <v>1.3377200567419676</v>
      </c>
      <c r="D69" s="23">
        <v>102.51006393559109</v>
      </c>
      <c r="E69" s="23">
        <v>6</v>
      </c>
      <c r="F69" s="23">
        <f t="shared" si="10"/>
        <v>22.854961424090273</v>
      </c>
      <c r="G69" s="23">
        <f t="shared" ref="G69:H132" si="11">F69</f>
        <v>22.854961424090273</v>
      </c>
      <c r="H69" s="23">
        <f t="shared" si="11"/>
        <v>22.854961424090273</v>
      </c>
      <c r="I69" s="23">
        <f t="shared" ref="I69:I132" si="12">SUM(F69:H69)</f>
        <v>68.564884272270817</v>
      </c>
      <c r="J69" s="24">
        <f t="shared" ref="J69:J132" si="13">F69*0.062</f>
        <v>1.417007608293597</v>
      </c>
      <c r="K69" s="24">
        <f t="shared" ref="K69:K132" si="14">G69*0.062</f>
        <v>1.417007608293597</v>
      </c>
      <c r="L69" s="24">
        <f t="shared" ref="L69:M132" si="15">H69*0.062</f>
        <v>1.417007608293597</v>
      </c>
      <c r="M69" s="24">
        <f t="shared" si="15"/>
        <v>4.2510228248807902</v>
      </c>
      <c r="N69" s="25">
        <f t="shared" si="9"/>
        <v>1.9045801186741895</v>
      </c>
      <c r="O69" s="25">
        <f t="shared" si="9"/>
        <v>1.9045801186741895</v>
      </c>
      <c r="P69" s="25">
        <f t="shared" si="9"/>
        <v>1.9045801186741895</v>
      </c>
      <c r="Q69" s="25">
        <f t="shared" si="9"/>
        <v>5.7137403560225684</v>
      </c>
    </row>
    <row r="70" spans="1:17" x14ac:dyDescent="0.25">
      <c r="A70" s="74"/>
      <c r="B70" s="74"/>
      <c r="C70" s="23">
        <v>25.619144362665118</v>
      </c>
      <c r="D70" s="23">
        <v>105.087518495487</v>
      </c>
      <c r="E70" s="23">
        <v>6</v>
      </c>
      <c r="F70" s="23">
        <f t="shared" si="10"/>
        <v>448.70871784168702</v>
      </c>
      <c r="G70" s="23">
        <f t="shared" si="11"/>
        <v>448.70871784168702</v>
      </c>
      <c r="H70" s="23">
        <f t="shared" si="11"/>
        <v>448.70871784168702</v>
      </c>
      <c r="I70" s="23">
        <f t="shared" si="12"/>
        <v>1346.126153525061</v>
      </c>
      <c r="J70" s="24">
        <f t="shared" si="13"/>
        <v>27.819940506184594</v>
      </c>
      <c r="K70" s="24">
        <f t="shared" si="14"/>
        <v>27.819940506184594</v>
      </c>
      <c r="L70" s="24">
        <f t="shared" si="15"/>
        <v>27.819940506184594</v>
      </c>
      <c r="M70" s="24">
        <f t="shared" si="15"/>
        <v>83.459821518553781</v>
      </c>
      <c r="N70" s="25">
        <f t="shared" si="9"/>
        <v>37.392393153473918</v>
      </c>
      <c r="O70" s="25">
        <f t="shared" si="9"/>
        <v>37.392393153473918</v>
      </c>
      <c r="P70" s="25">
        <f t="shared" si="9"/>
        <v>37.392393153473918</v>
      </c>
      <c r="Q70" s="25">
        <f t="shared" si="9"/>
        <v>112.17717946042175</v>
      </c>
    </row>
    <row r="71" spans="1:17" x14ac:dyDescent="0.25">
      <c r="A71" s="74"/>
      <c r="B71" s="74"/>
      <c r="C71" s="23">
        <v>5.0483623499082171</v>
      </c>
      <c r="D71" s="23">
        <v>105.92772534297271</v>
      </c>
      <c r="E71" s="23">
        <v>6</v>
      </c>
      <c r="F71" s="23">
        <f t="shared" si="10"/>
        <v>89.126923405480326</v>
      </c>
      <c r="G71" s="23">
        <f t="shared" si="11"/>
        <v>89.126923405480326</v>
      </c>
      <c r="H71" s="23">
        <f t="shared" si="11"/>
        <v>89.126923405480326</v>
      </c>
      <c r="I71" s="23">
        <f t="shared" si="12"/>
        <v>267.38077021644096</v>
      </c>
      <c r="J71" s="24">
        <f t="shared" si="13"/>
        <v>5.5258692511397802</v>
      </c>
      <c r="K71" s="24">
        <f t="shared" si="14"/>
        <v>5.5258692511397802</v>
      </c>
      <c r="L71" s="24">
        <f t="shared" si="15"/>
        <v>5.5258692511397802</v>
      </c>
      <c r="M71" s="24">
        <f t="shared" si="15"/>
        <v>16.57760775341934</v>
      </c>
      <c r="N71" s="25">
        <f t="shared" si="9"/>
        <v>7.4272436171233602</v>
      </c>
      <c r="O71" s="25">
        <f t="shared" si="9"/>
        <v>7.4272436171233602</v>
      </c>
      <c r="P71" s="25">
        <f t="shared" si="9"/>
        <v>7.4272436171233602</v>
      </c>
      <c r="Q71" s="25">
        <f t="shared" si="9"/>
        <v>22.281730851370082</v>
      </c>
    </row>
    <row r="72" spans="1:17" x14ac:dyDescent="0.25">
      <c r="A72" s="74"/>
      <c r="B72" s="74"/>
      <c r="C72" s="23">
        <v>9.5651074130832985</v>
      </c>
      <c r="D72" s="23">
        <v>106.8758357161044</v>
      </c>
      <c r="E72" s="23">
        <v>6</v>
      </c>
      <c r="F72" s="23">
        <f t="shared" si="10"/>
        <v>170.37980808126383</v>
      </c>
      <c r="G72" s="23">
        <f t="shared" si="11"/>
        <v>170.37980808126383</v>
      </c>
      <c r="H72" s="23">
        <f t="shared" si="11"/>
        <v>170.37980808126383</v>
      </c>
      <c r="I72" s="23">
        <f t="shared" si="12"/>
        <v>511.1394242437915</v>
      </c>
      <c r="J72" s="24">
        <f t="shared" si="13"/>
        <v>10.563548101038357</v>
      </c>
      <c r="K72" s="24">
        <f t="shared" si="14"/>
        <v>10.563548101038357</v>
      </c>
      <c r="L72" s="24">
        <f t="shared" si="15"/>
        <v>10.563548101038357</v>
      </c>
      <c r="M72" s="24">
        <f t="shared" si="15"/>
        <v>31.690644303115072</v>
      </c>
      <c r="N72" s="25">
        <f t="shared" si="9"/>
        <v>14.198317340105319</v>
      </c>
      <c r="O72" s="25">
        <f t="shared" si="9"/>
        <v>14.198317340105319</v>
      </c>
      <c r="P72" s="25">
        <f t="shared" si="9"/>
        <v>14.198317340105319</v>
      </c>
      <c r="Q72" s="25">
        <f t="shared" si="9"/>
        <v>42.594952020315958</v>
      </c>
    </row>
    <row r="73" spans="1:17" x14ac:dyDescent="0.25">
      <c r="A73" s="74"/>
      <c r="B73" s="74"/>
      <c r="C73" s="23">
        <v>6.4064264636069606</v>
      </c>
      <c r="D73" s="23">
        <v>107.15973995229152</v>
      </c>
      <c r="E73" s="23">
        <v>6</v>
      </c>
      <c r="F73" s="23">
        <f t="shared" si="10"/>
        <v>114.41849897726674</v>
      </c>
      <c r="G73" s="23">
        <f t="shared" si="11"/>
        <v>114.41849897726674</v>
      </c>
      <c r="H73" s="23">
        <f t="shared" si="11"/>
        <v>114.41849897726674</v>
      </c>
      <c r="I73" s="23">
        <f t="shared" si="12"/>
        <v>343.25549693180022</v>
      </c>
      <c r="J73" s="24">
        <f t="shared" si="13"/>
        <v>7.0939469365905374</v>
      </c>
      <c r="K73" s="24">
        <f t="shared" si="14"/>
        <v>7.0939469365905374</v>
      </c>
      <c r="L73" s="24">
        <f t="shared" si="15"/>
        <v>7.0939469365905374</v>
      </c>
      <c r="M73" s="24">
        <f t="shared" si="15"/>
        <v>21.281840809771612</v>
      </c>
      <c r="N73" s="25">
        <f t="shared" si="9"/>
        <v>9.534874914772228</v>
      </c>
      <c r="O73" s="25">
        <f t="shared" si="9"/>
        <v>9.534874914772228</v>
      </c>
      <c r="P73" s="25">
        <f t="shared" si="9"/>
        <v>9.534874914772228</v>
      </c>
      <c r="Q73" s="25">
        <f t="shared" si="9"/>
        <v>28.604624744316684</v>
      </c>
    </row>
    <row r="74" spans="1:17" x14ac:dyDescent="0.25">
      <c r="A74" s="74"/>
      <c r="B74" s="74"/>
      <c r="C74" s="23">
        <v>4.9093810256375132</v>
      </c>
      <c r="D74" s="23">
        <v>107.2009204147368</v>
      </c>
      <c r="E74" s="23">
        <v>6</v>
      </c>
      <c r="F74" s="23">
        <f t="shared" si="10"/>
        <v>87.715027435831004</v>
      </c>
      <c r="G74" s="23">
        <f t="shared" si="11"/>
        <v>87.715027435831004</v>
      </c>
      <c r="H74" s="23">
        <f t="shared" si="11"/>
        <v>87.715027435831004</v>
      </c>
      <c r="I74" s="23">
        <f t="shared" si="12"/>
        <v>263.145082307493</v>
      </c>
      <c r="J74" s="24">
        <f t="shared" si="13"/>
        <v>5.4383317010215224</v>
      </c>
      <c r="K74" s="24">
        <f t="shared" si="14"/>
        <v>5.4383317010215224</v>
      </c>
      <c r="L74" s="24">
        <f t="shared" si="15"/>
        <v>5.4383317010215224</v>
      </c>
      <c r="M74" s="24">
        <f t="shared" si="15"/>
        <v>16.314995103064565</v>
      </c>
      <c r="N74" s="25">
        <f t="shared" si="9"/>
        <v>7.3095856196525837</v>
      </c>
      <c r="O74" s="25">
        <f t="shared" si="9"/>
        <v>7.3095856196525837</v>
      </c>
      <c r="P74" s="25">
        <f t="shared" si="9"/>
        <v>7.3095856196525837</v>
      </c>
      <c r="Q74" s="25">
        <f t="shared" si="9"/>
        <v>21.928756858957751</v>
      </c>
    </row>
    <row r="75" spans="1:17" x14ac:dyDescent="0.25">
      <c r="A75" s="74"/>
      <c r="B75" s="74"/>
      <c r="C75" s="23">
        <v>1.4743973991041375</v>
      </c>
      <c r="D75" s="23">
        <v>110.76704313329459</v>
      </c>
      <c r="E75" s="23">
        <v>6</v>
      </c>
      <c r="F75" s="23">
        <f t="shared" si="10"/>
        <v>27.219106717030893</v>
      </c>
      <c r="G75" s="23">
        <f t="shared" si="11"/>
        <v>27.219106717030893</v>
      </c>
      <c r="H75" s="23">
        <f t="shared" si="11"/>
        <v>27.219106717030893</v>
      </c>
      <c r="I75" s="23">
        <f t="shared" si="12"/>
        <v>81.657320151092676</v>
      </c>
      <c r="J75" s="24">
        <f t="shared" si="13"/>
        <v>1.6875846164559154</v>
      </c>
      <c r="K75" s="24">
        <f t="shared" si="14"/>
        <v>1.6875846164559154</v>
      </c>
      <c r="L75" s="24">
        <f t="shared" si="15"/>
        <v>1.6875846164559154</v>
      </c>
      <c r="M75" s="24">
        <f t="shared" si="15"/>
        <v>5.0627538493677458</v>
      </c>
      <c r="N75" s="25">
        <f t="shared" si="9"/>
        <v>2.2682588930859078</v>
      </c>
      <c r="O75" s="25">
        <f t="shared" si="9"/>
        <v>2.2682588930859078</v>
      </c>
      <c r="P75" s="25">
        <f t="shared" si="9"/>
        <v>2.2682588930859078</v>
      </c>
      <c r="Q75" s="25">
        <f t="shared" si="9"/>
        <v>6.8047766792577233</v>
      </c>
    </row>
    <row r="76" spans="1:17" x14ac:dyDescent="0.25">
      <c r="A76" s="74"/>
      <c r="B76" s="74"/>
      <c r="C76" s="23">
        <v>13.329076855007946</v>
      </c>
      <c r="D76" s="23">
        <v>111.7627601874</v>
      </c>
      <c r="E76" s="23">
        <v>6</v>
      </c>
      <c r="F76" s="23">
        <f t="shared" si="10"/>
        <v>248.28240334427949</v>
      </c>
      <c r="G76" s="23">
        <f t="shared" si="11"/>
        <v>248.28240334427949</v>
      </c>
      <c r="H76" s="23">
        <f t="shared" si="11"/>
        <v>248.28240334427949</v>
      </c>
      <c r="I76" s="23">
        <f t="shared" si="12"/>
        <v>744.84721003283846</v>
      </c>
      <c r="J76" s="24">
        <f t="shared" si="13"/>
        <v>15.393509007345328</v>
      </c>
      <c r="K76" s="24">
        <f t="shared" si="14"/>
        <v>15.393509007345328</v>
      </c>
      <c r="L76" s="24">
        <f t="shared" si="15"/>
        <v>15.393509007345328</v>
      </c>
      <c r="M76" s="24">
        <f t="shared" si="15"/>
        <v>46.180527022035982</v>
      </c>
      <c r="N76" s="25">
        <f t="shared" si="9"/>
        <v>20.690200278689957</v>
      </c>
      <c r="O76" s="25">
        <f t="shared" si="9"/>
        <v>20.690200278689957</v>
      </c>
      <c r="P76" s="25">
        <f t="shared" si="9"/>
        <v>20.690200278689957</v>
      </c>
      <c r="Q76" s="25">
        <f t="shared" si="9"/>
        <v>62.070600836069872</v>
      </c>
    </row>
    <row r="77" spans="1:17" x14ac:dyDescent="0.25">
      <c r="A77" s="74"/>
      <c r="B77" s="74"/>
      <c r="C77" s="23">
        <v>57.238248406888111</v>
      </c>
      <c r="D77" s="23">
        <v>112.8632286995517</v>
      </c>
      <c r="E77" s="23">
        <v>6</v>
      </c>
      <c r="F77" s="23">
        <f t="shared" si="10"/>
        <v>1076.6822533847273</v>
      </c>
      <c r="G77" s="23">
        <f t="shared" si="11"/>
        <v>1076.6822533847273</v>
      </c>
      <c r="H77" s="23">
        <f t="shared" si="11"/>
        <v>1076.6822533847273</v>
      </c>
      <c r="I77" s="23">
        <f t="shared" si="12"/>
        <v>3230.0467601541823</v>
      </c>
      <c r="J77" s="24">
        <f t="shared" si="13"/>
        <v>66.7542997098531</v>
      </c>
      <c r="K77" s="24">
        <f t="shared" si="14"/>
        <v>66.7542997098531</v>
      </c>
      <c r="L77" s="24">
        <f t="shared" si="15"/>
        <v>66.7542997098531</v>
      </c>
      <c r="M77" s="24">
        <f t="shared" si="15"/>
        <v>200.26289912955929</v>
      </c>
      <c r="N77" s="25">
        <f t="shared" si="9"/>
        <v>89.72352111539395</v>
      </c>
      <c r="O77" s="25">
        <f t="shared" si="9"/>
        <v>89.72352111539395</v>
      </c>
      <c r="P77" s="25">
        <f t="shared" si="9"/>
        <v>89.72352111539395</v>
      </c>
      <c r="Q77" s="25">
        <f t="shared" si="9"/>
        <v>269.17056334618184</v>
      </c>
    </row>
    <row r="78" spans="1:17" x14ac:dyDescent="0.25">
      <c r="A78" s="74"/>
      <c r="B78" s="74"/>
      <c r="C78" s="23">
        <v>6.7352505597757482</v>
      </c>
      <c r="D78" s="23">
        <v>114.1403284985778</v>
      </c>
      <c r="E78" s="23">
        <v>6</v>
      </c>
      <c r="F78" s="23">
        <f t="shared" si="10"/>
        <v>128.12728523550564</v>
      </c>
      <c r="G78" s="23">
        <f t="shared" si="11"/>
        <v>128.12728523550564</v>
      </c>
      <c r="H78" s="23">
        <f t="shared" si="11"/>
        <v>128.12728523550564</v>
      </c>
      <c r="I78" s="23">
        <f t="shared" si="12"/>
        <v>384.38185570651694</v>
      </c>
      <c r="J78" s="24">
        <f t="shared" si="13"/>
        <v>7.9438916846013496</v>
      </c>
      <c r="K78" s="24">
        <f t="shared" si="14"/>
        <v>7.9438916846013496</v>
      </c>
      <c r="L78" s="24">
        <f t="shared" si="15"/>
        <v>7.9438916846013496</v>
      </c>
      <c r="M78" s="24">
        <f t="shared" si="15"/>
        <v>23.831675053804052</v>
      </c>
      <c r="N78" s="25">
        <f t="shared" si="9"/>
        <v>10.67727376962547</v>
      </c>
      <c r="O78" s="25">
        <f t="shared" si="9"/>
        <v>10.67727376962547</v>
      </c>
      <c r="P78" s="25">
        <f t="shared" si="9"/>
        <v>10.67727376962547</v>
      </c>
      <c r="Q78" s="25">
        <f t="shared" si="9"/>
        <v>32.03182130887641</v>
      </c>
    </row>
    <row r="79" spans="1:17" x14ac:dyDescent="0.25">
      <c r="A79" s="74"/>
      <c r="B79" s="74"/>
      <c r="C79" s="23">
        <v>0.65595238113333498</v>
      </c>
      <c r="D79" s="23">
        <v>114.15295487101889</v>
      </c>
      <c r="E79" s="23">
        <v>6</v>
      </c>
      <c r="F79" s="23">
        <f t="shared" si="10"/>
        <v>12.479817093508496</v>
      </c>
      <c r="G79" s="23">
        <f t="shared" si="11"/>
        <v>12.479817093508496</v>
      </c>
      <c r="H79" s="23">
        <f t="shared" si="11"/>
        <v>12.479817093508496</v>
      </c>
      <c r="I79" s="23">
        <f t="shared" si="12"/>
        <v>37.439451280525489</v>
      </c>
      <c r="J79" s="24">
        <f t="shared" si="13"/>
        <v>0.77374865979752672</v>
      </c>
      <c r="K79" s="24">
        <f t="shared" si="14"/>
        <v>0.77374865979752672</v>
      </c>
      <c r="L79" s="24">
        <f t="shared" si="15"/>
        <v>0.77374865979752672</v>
      </c>
      <c r="M79" s="24">
        <f t="shared" si="15"/>
        <v>2.3212459793925801</v>
      </c>
      <c r="N79" s="25">
        <f t="shared" si="9"/>
        <v>1.0399847577923746</v>
      </c>
      <c r="O79" s="25">
        <f t="shared" si="9"/>
        <v>1.0399847577923746</v>
      </c>
      <c r="P79" s="25">
        <f t="shared" si="9"/>
        <v>1.0399847577923746</v>
      </c>
      <c r="Q79" s="25">
        <f t="shared" si="9"/>
        <v>3.1199542733771239</v>
      </c>
    </row>
    <row r="80" spans="1:17" x14ac:dyDescent="0.25">
      <c r="A80" s="74"/>
      <c r="B80" s="74"/>
      <c r="C80" s="23">
        <v>4.5980054763636513</v>
      </c>
      <c r="D80" s="23">
        <v>115.19960790384181</v>
      </c>
      <c r="E80" s="23">
        <v>6</v>
      </c>
      <c r="F80" s="23">
        <f t="shared" si="10"/>
        <v>88.28140466946833</v>
      </c>
      <c r="G80" s="23">
        <f t="shared" si="11"/>
        <v>88.28140466946833</v>
      </c>
      <c r="H80" s="23">
        <f t="shared" si="11"/>
        <v>88.28140466946833</v>
      </c>
      <c r="I80" s="23">
        <f t="shared" si="12"/>
        <v>264.844214008405</v>
      </c>
      <c r="J80" s="24">
        <f t="shared" si="13"/>
        <v>5.4734470895070366</v>
      </c>
      <c r="K80" s="24">
        <f t="shared" si="14"/>
        <v>5.4734470895070366</v>
      </c>
      <c r="L80" s="24">
        <f t="shared" si="15"/>
        <v>5.4734470895070366</v>
      </c>
      <c r="M80" s="24">
        <f t="shared" si="15"/>
        <v>16.42034126852111</v>
      </c>
      <c r="N80" s="25">
        <f t="shared" si="9"/>
        <v>7.3567837224556945</v>
      </c>
      <c r="O80" s="25">
        <f t="shared" si="9"/>
        <v>7.3567837224556945</v>
      </c>
      <c r="P80" s="25">
        <f t="shared" si="9"/>
        <v>7.3567837224556945</v>
      </c>
      <c r="Q80" s="25">
        <f t="shared" si="9"/>
        <v>22.070351167367082</v>
      </c>
    </row>
    <row r="81" spans="1:17" x14ac:dyDescent="0.25">
      <c r="A81" s="74"/>
      <c r="B81" s="74"/>
      <c r="C81" s="23">
        <v>3.4716480333616899</v>
      </c>
      <c r="D81" s="23">
        <v>117.237570983094</v>
      </c>
      <c r="E81" s="23">
        <v>6</v>
      </c>
      <c r="F81" s="23">
        <f t="shared" si="10"/>
        <v>67.834597123259968</v>
      </c>
      <c r="G81" s="23">
        <f t="shared" si="11"/>
        <v>67.834597123259968</v>
      </c>
      <c r="H81" s="23">
        <f t="shared" si="11"/>
        <v>67.834597123259968</v>
      </c>
      <c r="I81" s="23">
        <f t="shared" si="12"/>
        <v>203.50379136977989</v>
      </c>
      <c r="J81" s="24">
        <f t="shared" si="13"/>
        <v>4.2057450216421177</v>
      </c>
      <c r="K81" s="24">
        <f t="shared" si="14"/>
        <v>4.2057450216421177</v>
      </c>
      <c r="L81" s="24">
        <f t="shared" si="15"/>
        <v>4.2057450216421177</v>
      </c>
      <c r="M81" s="24">
        <f t="shared" si="15"/>
        <v>12.617235064926353</v>
      </c>
      <c r="N81" s="25">
        <f t="shared" si="9"/>
        <v>5.6528830936049976</v>
      </c>
      <c r="O81" s="25">
        <f t="shared" si="9"/>
        <v>5.6528830936049976</v>
      </c>
      <c r="P81" s="25">
        <f t="shared" si="9"/>
        <v>5.6528830936049976</v>
      </c>
      <c r="Q81" s="25">
        <f t="shared" si="9"/>
        <v>16.958649280814992</v>
      </c>
    </row>
    <row r="82" spans="1:17" x14ac:dyDescent="0.25">
      <c r="A82" s="74"/>
      <c r="B82" s="74"/>
      <c r="C82" s="23">
        <v>28.104555335844665</v>
      </c>
      <c r="D82" s="23">
        <v>117.81252288503461</v>
      </c>
      <c r="E82" s="23">
        <v>6</v>
      </c>
      <c r="F82" s="23">
        <f t="shared" si="10"/>
        <v>551.84476144632015</v>
      </c>
      <c r="G82" s="23">
        <f t="shared" si="11"/>
        <v>551.84476144632015</v>
      </c>
      <c r="H82" s="23">
        <f t="shared" si="11"/>
        <v>551.84476144632015</v>
      </c>
      <c r="I82" s="23">
        <f t="shared" si="12"/>
        <v>1655.5342843389603</v>
      </c>
      <c r="J82" s="24">
        <f t="shared" si="13"/>
        <v>34.21437520967185</v>
      </c>
      <c r="K82" s="24">
        <f t="shared" si="14"/>
        <v>34.21437520967185</v>
      </c>
      <c r="L82" s="24">
        <f t="shared" si="15"/>
        <v>34.21437520967185</v>
      </c>
      <c r="M82" s="24">
        <f t="shared" si="15"/>
        <v>102.64312562901554</v>
      </c>
      <c r="N82" s="25">
        <f t="shared" si="9"/>
        <v>45.98706345386001</v>
      </c>
      <c r="O82" s="25">
        <f t="shared" si="9"/>
        <v>45.98706345386001</v>
      </c>
      <c r="P82" s="25">
        <f t="shared" si="9"/>
        <v>45.98706345386001</v>
      </c>
      <c r="Q82" s="25">
        <f t="shared" si="9"/>
        <v>137.96119036158004</v>
      </c>
    </row>
    <row r="83" spans="1:17" x14ac:dyDescent="0.25">
      <c r="A83" s="74"/>
      <c r="B83" s="74"/>
      <c r="C83" s="23">
        <v>24.67308077001821</v>
      </c>
      <c r="D83" s="23">
        <v>118.5990915293865</v>
      </c>
      <c r="E83" s="23">
        <v>6</v>
      </c>
      <c r="F83" s="23">
        <f t="shared" si="10"/>
        <v>487.70082742588926</v>
      </c>
      <c r="G83" s="23">
        <f t="shared" si="11"/>
        <v>487.70082742588926</v>
      </c>
      <c r="H83" s="23">
        <f t="shared" si="11"/>
        <v>487.70082742588926</v>
      </c>
      <c r="I83" s="23">
        <f t="shared" si="12"/>
        <v>1463.1024822776678</v>
      </c>
      <c r="J83" s="24">
        <f t="shared" si="13"/>
        <v>30.237451300405134</v>
      </c>
      <c r="K83" s="24">
        <f t="shared" si="14"/>
        <v>30.237451300405134</v>
      </c>
      <c r="L83" s="24">
        <f t="shared" si="15"/>
        <v>30.237451300405134</v>
      </c>
      <c r="M83" s="24">
        <f t="shared" si="15"/>
        <v>90.712353901215408</v>
      </c>
      <c r="N83" s="25">
        <f t="shared" si="9"/>
        <v>40.641735618824107</v>
      </c>
      <c r="O83" s="25">
        <f t="shared" si="9"/>
        <v>40.641735618824107</v>
      </c>
      <c r="P83" s="25">
        <f t="shared" si="9"/>
        <v>40.641735618824107</v>
      </c>
      <c r="Q83" s="25">
        <f t="shared" ref="Q83:Q146" si="16">I83*0.25/3</f>
        <v>121.92520685647231</v>
      </c>
    </row>
    <row r="84" spans="1:17" x14ac:dyDescent="0.25">
      <c r="A84" s="74"/>
      <c r="B84" s="74"/>
      <c r="C84" s="23">
        <v>16.619674721932505</v>
      </c>
      <c r="D84" s="23">
        <v>118.83824914538789</v>
      </c>
      <c r="E84" s="23">
        <v>6</v>
      </c>
      <c r="F84" s="23">
        <f t="shared" si="10"/>
        <v>329.17550755338669</v>
      </c>
      <c r="G84" s="23">
        <f t="shared" si="11"/>
        <v>329.17550755338669</v>
      </c>
      <c r="H84" s="23">
        <f t="shared" si="11"/>
        <v>329.17550755338669</v>
      </c>
      <c r="I84" s="23">
        <f t="shared" si="12"/>
        <v>987.52652266016003</v>
      </c>
      <c r="J84" s="24">
        <f t="shared" si="13"/>
        <v>20.408881468309975</v>
      </c>
      <c r="K84" s="24">
        <f t="shared" si="14"/>
        <v>20.408881468309975</v>
      </c>
      <c r="L84" s="24">
        <f t="shared" si="15"/>
        <v>20.408881468309975</v>
      </c>
      <c r="M84" s="24">
        <f t="shared" si="15"/>
        <v>61.226644404929921</v>
      </c>
      <c r="N84" s="25">
        <f t="shared" ref="N84:Q147" si="17">F84*0.25/3</f>
        <v>27.431292296115558</v>
      </c>
      <c r="O84" s="25">
        <f t="shared" si="17"/>
        <v>27.431292296115558</v>
      </c>
      <c r="P84" s="25">
        <f t="shared" si="17"/>
        <v>27.431292296115558</v>
      </c>
      <c r="Q84" s="25">
        <f t="shared" si="16"/>
        <v>82.293876888346674</v>
      </c>
    </row>
    <row r="85" spans="1:17" x14ac:dyDescent="0.25">
      <c r="A85" s="74"/>
      <c r="B85" s="74"/>
      <c r="C85" s="23">
        <v>1.3020407301381396</v>
      </c>
      <c r="D85" s="23">
        <v>120.1841498992716</v>
      </c>
      <c r="E85" s="23">
        <v>6</v>
      </c>
      <c r="F85" s="23">
        <f t="shared" si="10"/>
        <v>26.08077638097987</v>
      </c>
      <c r="G85" s="23">
        <f t="shared" si="11"/>
        <v>26.08077638097987</v>
      </c>
      <c r="H85" s="23">
        <f t="shared" si="11"/>
        <v>26.08077638097987</v>
      </c>
      <c r="I85" s="23">
        <f t="shared" si="12"/>
        <v>78.24232914293961</v>
      </c>
      <c r="J85" s="24">
        <f t="shared" si="13"/>
        <v>1.617008135620752</v>
      </c>
      <c r="K85" s="24">
        <f t="shared" si="14"/>
        <v>1.617008135620752</v>
      </c>
      <c r="L85" s="24">
        <f t="shared" si="15"/>
        <v>1.617008135620752</v>
      </c>
      <c r="M85" s="24">
        <f t="shared" si="15"/>
        <v>4.8510244068622557</v>
      </c>
      <c r="N85" s="25">
        <f t="shared" si="17"/>
        <v>2.1733980317483224</v>
      </c>
      <c r="O85" s="25">
        <f t="shared" si="17"/>
        <v>2.1733980317483224</v>
      </c>
      <c r="P85" s="25">
        <f t="shared" si="17"/>
        <v>2.1733980317483224</v>
      </c>
      <c r="Q85" s="25">
        <f t="shared" si="16"/>
        <v>6.5201940952449675</v>
      </c>
    </row>
    <row r="86" spans="1:17" x14ac:dyDescent="0.25">
      <c r="A86" s="74"/>
      <c r="B86" s="74"/>
      <c r="C86" s="23">
        <v>4.8506990175328983</v>
      </c>
      <c r="D86" s="23">
        <v>120.9618072021063</v>
      </c>
      <c r="E86" s="23">
        <v>6</v>
      </c>
      <c r="F86" s="23">
        <f t="shared" si="10"/>
        <v>97.79155322571016</v>
      </c>
      <c r="G86" s="23">
        <f t="shared" si="11"/>
        <v>97.79155322571016</v>
      </c>
      <c r="H86" s="23">
        <f t="shared" si="11"/>
        <v>97.79155322571016</v>
      </c>
      <c r="I86" s="23">
        <f t="shared" si="12"/>
        <v>293.37465967713047</v>
      </c>
      <c r="J86" s="24">
        <f t="shared" si="13"/>
        <v>6.0630762999940302</v>
      </c>
      <c r="K86" s="24">
        <f t="shared" si="14"/>
        <v>6.0630762999940302</v>
      </c>
      <c r="L86" s="24">
        <f t="shared" si="15"/>
        <v>6.0630762999940302</v>
      </c>
      <c r="M86" s="24">
        <f t="shared" si="15"/>
        <v>18.189228899982087</v>
      </c>
      <c r="N86" s="25">
        <f t="shared" si="17"/>
        <v>8.1492961021425128</v>
      </c>
      <c r="O86" s="25">
        <f t="shared" si="17"/>
        <v>8.1492961021425128</v>
      </c>
      <c r="P86" s="25">
        <f t="shared" si="17"/>
        <v>8.1492961021425128</v>
      </c>
      <c r="Q86" s="25">
        <f t="shared" si="16"/>
        <v>24.44788830642754</v>
      </c>
    </row>
    <row r="87" spans="1:17" x14ac:dyDescent="0.25">
      <c r="A87" s="74"/>
      <c r="B87" s="74"/>
      <c r="C87" s="23">
        <v>4.7598459168539193</v>
      </c>
      <c r="D87" s="23">
        <v>125.69523809523839</v>
      </c>
      <c r="E87" s="23">
        <v>6</v>
      </c>
      <c r="F87" s="23">
        <f t="shared" si="10"/>
        <v>99.714994302600289</v>
      </c>
      <c r="G87" s="23">
        <f t="shared" si="11"/>
        <v>99.714994302600289</v>
      </c>
      <c r="H87" s="23">
        <f t="shared" si="11"/>
        <v>99.714994302600289</v>
      </c>
      <c r="I87" s="23">
        <f t="shared" si="12"/>
        <v>299.14498290780085</v>
      </c>
      <c r="J87" s="24">
        <f t="shared" si="13"/>
        <v>6.1823296467612181</v>
      </c>
      <c r="K87" s="24">
        <f t="shared" si="14"/>
        <v>6.1823296467612181</v>
      </c>
      <c r="L87" s="24">
        <f t="shared" si="15"/>
        <v>6.1823296467612181</v>
      </c>
      <c r="M87" s="24">
        <f t="shared" si="15"/>
        <v>18.546988940283654</v>
      </c>
      <c r="N87" s="25">
        <f t="shared" si="17"/>
        <v>8.3095828585500247</v>
      </c>
      <c r="O87" s="25">
        <f t="shared" si="17"/>
        <v>8.3095828585500247</v>
      </c>
      <c r="P87" s="25">
        <f t="shared" si="17"/>
        <v>8.3095828585500247</v>
      </c>
      <c r="Q87" s="25">
        <f t="shared" si="16"/>
        <v>24.928748575650072</v>
      </c>
    </row>
    <row r="88" spans="1:17" x14ac:dyDescent="0.25">
      <c r="A88" s="74"/>
      <c r="B88" s="74"/>
      <c r="C88" s="23">
        <v>3.6269429999999905</v>
      </c>
      <c r="D88" s="23">
        <v>128.08744487368739</v>
      </c>
      <c r="E88" s="23">
        <v>6</v>
      </c>
      <c r="F88" s="23">
        <f t="shared" si="10"/>
        <v>77.427643595417521</v>
      </c>
      <c r="G88" s="23">
        <f t="shared" si="11"/>
        <v>77.427643595417521</v>
      </c>
      <c r="H88" s="23">
        <f t="shared" si="11"/>
        <v>77.427643595417521</v>
      </c>
      <c r="I88" s="23">
        <f t="shared" si="12"/>
        <v>232.28293078625256</v>
      </c>
      <c r="J88" s="24">
        <f t="shared" si="13"/>
        <v>4.8005139029158865</v>
      </c>
      <c r="K88" s="24">
        <f t="shared" si="14"/>
        <v>4.8005139029158865</v>
      </c>
      <c r="L88" s="24">
        <f t="shared" si="15"/>
        <v>4.8005139029158865</v>
      </c>
      <c r="M88" s="24">
        <f t="shared" si="15"/>
        <v>14.40154170874766</v>
      </c>
      <c r="N88" s="25">
        <f t="shared" si="17"/>
        <v>6.4523036329514598</v>
      </c>
      <c r="O88" s="25">
        <f t="shared" si="17"/>
        <v>6.4523036329514598</v>
      </c>
      <c r="P88" s="25">
        <f t="shared" si="17"/>
        <v>6.4523036329514598</v>
      </c>
      <c r="Q88" s="25">
        <f t="shared" si="16"/>
        <v>19.35691089885438</v>
      </c>
    </row>
    <row r="89" spans="1:17" x14ac:dyDescent="0.25">
      <c r="A89" s="74"/>
      <c r="B89" s="74"/>
      <c r="C89" s="23">
        <v>0.97013980350657814</v>
      </c>
      <c r="D89" s="23">
        <v>129.93330401125979</v>
      </c>
      <c r="E89" s="23">
        <v>6</v>
      </c>
      <c r="F89" s="23">
        <f t="shared" si="10"/>
        <v>21.008911670407343</v>
      </c>
      <c r="G89" s="23">
        <f t="shared" si="11"/>
        <v>21.008911670407343</v>
      </c>
      <c r="H89" s="23">
        <f t="shared" si="11"/>
        <v>21.008911670407343</v>
      </c>
      <c r="I89" s="23">
        <f t="shared" si="12"/>
        <v>63.02673501122203</v>
      </c>
      <c r="J89" s="24">
        <f t="shared" si="13"/>
        <v>1.3025525235652553</v>
      </c>
      <c r="K89" s="24">
        <f t="shared" si="14"/>
        <v>1.3025525235652553</v>
      </c>
      <c r="L89" s="24">
        <f t="shared" si="15"/>
        <v>1.3025525235652553</v>
      </c>
      <c r="M89" s="24">
        <f t="shared" si="15"/>
        <v>3.9076575706957657</v>
      </c>
      <c r="N89" s="25">
        <f t="shared" si="17"/>
        <v>1.750742639200612</v>
      </c>
      <c r="O89" s="25">
        <f t="shared" si="17"/>
        <v>1.750742639200612</v>
      </c>
      <c r="P89" s="25">
        <f t="shared" si="17"/>
        <v>1.750742639200612</v>
      </c>
      <c r="Q89" s="25">
        <f t="shared" si="16"/>
        <v>5.2522279176018358</v>
      </c>
    </row>
    <row r="90" spans="1:17" x14ac:dyDescent="0.25">
      <c r="A90" s="74"/>
      <c r="B90" s="74"/>
      <c r="C90" s="23">
        <v>1.2962132994360933</v>
      </c>
      <c r="D90" s="23">
        <v>132.0910974057843</v>
      </c>
      <c r="E90" s="23">
        <v>6</v>
      </c>
      <c r="F90" s="23">
        <f t="shared" si="10"/>
        <v>28.536372865747676</v>
      </c>
      <c r="G90" s="23">
        <f t="shared" si="11"/>
        <v>28.536372865747676</v>
      </c>
      <c r="H90" s="23">
        <f t="shared" si="11"/>
        <v>28.536372865747676</v>
      </c>
      <c r="I90" s="23">
        <f t="shared" si="12"/>
        <v>85.609118597243025</v>
      </c>
      <c r="J90" s="24">
        <f t="shared" si="13"/>
        <v>1.769255117676356</v>
      </c>
      <c r="K90" s="24">
        <f t="shared" si="14"/>
        <v>1.769255117676356</v>
      </c>
      <c r="L90" s="24">
        <f t="shared" si="15"/>
        <v>1.769255117676356</v>
      </c>
      <c r="M90" s="24">
        <f t="shared" si="15"/>
        <v>5.3077653530290672</v>
      </c>
      <c r="N90" s="25">
        <f t="shared" si="17"/>
        <v>2.3780310721456397</v>
      </c>
      <c r="O90" s="25">
        <f t="shared" si="17"/>
        <v>2.3780310721456397</v>
      </c>
      <c r="P90" s="25">
        <f t="shared" si="17"/>
        <v>2.3780310721456397</v>
      </c>
      <c r="Q90" s="25">
        <f t="shared" si="16"/>
        <v>7.1340932164369191</v>
      </c>
    </row>
    <row r="91" spans="1:17" x14ac:dyDescent="0.25">
      <c r="A91" s="74"/>
      <c r="B91" s="74"/>
      <c r="C91" s="23">
        <v>1.862222026839649</v>
      </c>
      <c r="D91" s="23">
        <v>133.6500839176737</v>
      </c>
      <c r="E91" s="23">
        <v>6</v>
      </c>
      <c r="F91" s="23">
        <f t="shared" si="10"/>
        <v>41.481021693409915</v>
      </c>
      <c r="G91" s="23">
        <f t="shared" si="11"/>
        <v>41.481021693409915</v>
      </c>
      <c r="H91" s="23">
        <f t="shared" si="11"/>
        <v>41.481021693409915</v>
      </c>
      <c r="I91" s="23">
        <f t="shared" si="12"/>
        <v>124.44306508022974</v>
      </c>
      <c r="J91" s="24">
        <f t="shared" si="13"/>
        <v>2.5718233449914147</v>
      </c>
      <c r="K91" s="24">
        <f t="shared" si="14"/>
        <v>2.5718233449914147</v>
      </c>
      <c r="L91" s="24">
        <f t="shared" si="15"/>
        <v>2.5718233449914147</v>
      </c>
      <c r="M91" s="24">
        <f t="shared" si="15"/>
        <v>7.7154700349742438</v>
      </c>
      <c r="N91" s="25">
        <f t="shared" si="17"/>
        <v>3.4567518077841597</v>
      </c>
      <c r="O91" s="25">
        <f t="shared" si="17"/>
        <v>3.4567518077841597</v>
      </c>
      <c r="P91" s="25">
        <f t="shared" si="17"/>
        <v>3.4567518077841597</v>
      </c>
      <c r="Q91" s="25">
        <f t="shared" si="16"/>
        <v>10.370255423352479</v>
      </c>
    </row>
    <row r="92" spans="1:17" x14ac:dyDescent="0.25">
      <c r="A92" s="74"/>
      <c r="B92" s="74"/>
      <c r="C92" s="23">
        <v>66.436238311800082</v>
      </c>
      <c r="D92" s="23">
        <v>134.10573457820578</v>
      </c>
      <c r="E92" s="23">
        <v>6</v>
      </c>
      <c r="F92" s="23">
        <f t="shared" si="10"/>
        <v>1484.913423569448</v>
      </c>
      <c r="G92" s="23">
        <f t="shared" si="11"/>
        <v>1484.913423569448</v>
      </c>
      <c r="H92" s="23">
        <f t="shared" si="11"/>
        <v>1484.913423569448</v>
      </c>
      <c r="I92" s="23">
        <f t="shared" si="12"/>
        <v>4454.7402707083438</v>
      </c>
      <c r="J92" s="24">
        <f t="shared" si="13"/>
        <v>92.064632261305775</v>
      </c>
      <c r="K92" s="24">
        <f t="shared" si="14"/>
        <v>92.064632261305775</v>
      </c>
      <c r="L92" s="24">
        <f t="shared" si="15"/>
        <v>92.064632261305775</v>
      </c>
      <c r="M92" s="24">
        <f t="shared" si="15"/>
        <v>276.1938967839173</v>
      </c>
      <c r="N92" s="25">
        <f t="shared" si="17"/>
        <v>123.74278529745401</v>
      </c>
      <c r="O92" s="25">
        <f t="shared" si="17"/>
        <v>123.74278529745401</v>
      </c>
      <c r="P92" s="25">
        <f t="shared" si="17"/>
        <v>123.74278529745401</v>
      </c>
      <c r="Q92" s="25">
        <f t="shared" si="16"/>
        <v>371.228355892362</v>
      </c>
    </row>
    <row r="93" spans="1:17" x14ac:dyDescent="0.25">
      <c r="A93" s="74"/>
      <c r="B93" s="74"/>
      <c r="C93" s="23">
        <v>2.7033030648612706</v>
      </c>
      <c r="D93" s="23">
        <v>135.44669922602489</v>
      </c>
      <c r="E93" s="23">
        <v>6</v>
      </c>
      <c r="F93" s="23">
        <f t="shared" si="10"/>
        <v>61.02557952384263</v>
      </c>
      <c r="G93" s="23">
        <f t="shared" si="11"/>
        <v>61.02557952384263</v>
      </c>
      <c r="H93" s="23">
        <f t="shared" si="11"/>
        <v>61.02557952384263</v>
      </c>
      <c r="I93" s="23">
        <f t="shared" si="12"/>
        <v>183.0767385715279</v>
      </c>
      <c r="J93" s="24">
        <f t="shared" si="13"/>
        <v>3.7835859304782429</v>
      </c>
      <c r="K93" s="24">
        <f t="shared" si="14"/>
        <v>3.7835859304782429</v>
      </c>
      <c r="L93" s="24">
        <f t="shared" si="15"/>
        <v>3.7835859304782429</v>
      </c>
      <c r="M93" s="24">
        <f t="shared" si="15"/>
        <v>11.350757791434729</v>
      </c>
      <c r="N93" s="25">
        <f t="shared" si="17"/>
        <v>5.0854649603202189</v>
      </c>
      <c r="O93" s="25">
        <f t="shared" si="17"/>
        <v>5.0854649603202189</v>
      </c>
      <c r="P93" s="25">
        <f t="shared" si="17"/>
        <v>5.0854649603202189</v>
      </c>
      <c r="Q93" s="25">
        <f t="shared" si="16"/>
        <v>15.256394880960658</v>
      </c>
    </row>
    <row r="94" spans="1:17" x14ac:dyDescent="0.25">
      <c r="A94" s="74"/>
      <c r="B94" s="74"/>
      <c r="C94" s="23">
        <v>1.2962132994360933</v>
      </c>
      <c r="D94" s="23">
        <v>137.58073383833971</v>
      </c>
      <c r="E94" s="23">
        <v>6</v>
      </c>
      <c r="F94" s="23">
        <f t="shared" si="10"/>
        <v>29.722329491238881</v>
      </c>
      <c r="G94" s="23">
        <f t="shared" si="11"/>
        <v>29.722329491238881</v>
      </c>
      <c r="H94" s="23">
        <f t="shared" si="11"/>
        <v>29.722329491238881</v>
      </c>
      <c r="I94" s="23">
        <f t="shared" si="12"/>
        <v>89.166988473716643</v>
      </c>
      <c r="J94" s="24">
        <f t="shared" si="13"/>
        <v>1.8427844284568107</v>
      </c>
      <c r="K94" s="24">
        <f t="shared" si="14"/>
        <v>1.8427844284568107</v>
      </c>
      <c r="L94" s="24">
        <f t="shared" si="15"/>
        <v>1.8427844284568107</v>
      </c>
      <c r="M94" s="24">
        <f t="shared" si="15"/>
        <v>5.5283532853704322</v>
      </c>
      <c r="N94" s="25">
        <f t="shared" si="17"/>
        <v>2.4768607909365734</v>
      </c>
      <c r="O94" s="25">
        <f t="shared" si="17"/>
        <v>2.4768607909365734</v>
      </c>
      <c r="P94" s="25">
        <f t="shared" si="17"/>
        <v>2.4768607909365734</v>
      </c>
      <c r="Q94" s="25">
        <f t="shared" si="16"/>
        <v>7.4305823728097202</v>
      </c>
    </row>
    <row r="95" spans="1:17" x14ac:dyDescent="0.25">
      <c r="A95" s="74"/>
      <c r="B95" s="74"/>
      <c r="C95" s="23">
        <v>18.8520513013803</v>
      </c>
      <c r="D95" s="23">
        <v>140.58457747867621</v>
      </c>
      <c r="E95" s="23">
        <v>6</v>
      </c>
      <c r="F95" s="23">
        <f t="shared" si="10"/>
        <v>441.71794446847957</v>
      </c>
      <c r="G95" s="23">
        <f t="shared" si="11"/>
        <v>441.71794446847957</v>
      </c>
      <c r="H95" s="23">
        <f t="shared" si="11"/>
        <v>441.71794446847957</v>
      </c>
      <c r="I95" s="23">
        <f t="shared" si="12"/>
        <v>1325.1538334054387</v>
      </c>
      <c r="J95" s="24">
        <f t="shared" si="13"/>
        <v>27.386512557045734</v>
      </c>
      <c r="K95" s="24">
        <f t="shared" si="14"/>
        <v>27.386512557045734</v>
      </c>
      <c r="L95" s="24">
        <f t="shared" si="15"/>
        <v>27.386512557045734</v>
      </c>
      <c r="M95" s="24">
        <f t="shared" si="15"/>
        <v>82.159537671137201</v>
      </c>
      <c r="N95" s="25">
        <f t="shared" si="17"/>
        <v>36.809828705706629</v>
      </c>
      <c r="O95" s="25">
        <f t="shared" si="17"/>
        <v>36.809828705706629</v>
      </c>
      <c r="P95" s="25">
        <f t="shared" si="17"/>
        <v>36.809828705706629</v>
      </c>
      <c r="Q95" s="25">
        <f t="shared" si="16"/>
        <v>110.42948611711989</v>
      </c>
    </row>
    <row r="96" spans="1:17" x14ac:dyDescent="0.25">
      <c r="A96" s="74"/>
      <c r="B96" s="74"/>
      <c r="C96" s="23">
        <v>50.938932377351904</v>
      </c>
      <c r="D96" s="23">
        <v>142.33682008368211</v>
      </c>
      <c r="E96" s="23">
        <v>6</v>
      </c>
      <c r="F96" s="23">
        <f t="shared" si="10"/>
        <v>1208.4142755083312</v>
      </c>
      <c r="G96" s="23">
        <f t="shared" si="11"/>
        <v>1208.4142755083312</v>
      </c>
      <c r="H96" s="23">
        <f t="shared" si="11"/>
        <v>1208.4142755083312</v>
      </c>
      <c r="I96" s="23">
        <f t="shared" si="12"/>
        <v>3625.2428265249937</v>
      </c>
      <c r="J96" s="24">
        <f t="shared" si="13"/>
        <v>74.921685081516529</v>
      </c>
      <c r="K96" s="24">
        <f t="shared" si="14"/>
        <v>74.921685081516529</v>
      </c>
      <c r="L96" s="24">
        <f t="shared" si="15"/>
        <v>74.921685081516529</v>
      </c>
      <c r="M96" s="24">
        <f t="shared" si="15"/>
        <v>224.76505524454961</v>
      </c>
      <c r="N96" s="25">
        <f t="shared" si="17"/>
        <v>100.70118962569427</v>
      </c>
      <c r="O96" s="25">
        <f t="shared" si="17"/>
        <v>100.70118962569427</v>
      </c>
      <c r="P96" s="25">
        <f t="shared" si="17"/>
        <v>100.70118962569427</v>
      </c>
      <c r="Q96" s="25">
        <f t="shared" si="16"/>
        <v>302.10356887708281</v>
      </c>
    </row>
    <row r="97" spans="1:17" x14ac:dyDescent="0.25">
      <c r="A97" s="74"/>
      <c r="B97" s="74"/>
      <c r="C97" s="23">
        <v>0.32797619056666666</v>
      </c>
      <c r="D97" s="23">
        <v>142.49478747704791</v>
      </c>
      <c r="E97" s="23">
        <v>6</v>
      </c>
      <c r="F97" s="23">
        <f t="shared" si="10"/>
        <v>7.7891495953881558</v>
      </c>
      <c r="G97" s="23">
        <f t="shared" si="11"/>
        <v>7.7891495953881558</v>
      </c>
      <c r="H97" s="23">
        <f t="shared" si="11"/>
        <v>7.7891495953881558</v>
      </c>
      <c r="I97" s="23">
        <f t="shared" si="12"/>
        <v>23.367448786164466</v>
      </c>
      <c r="J97" s="24">
        <f t="shared" si="13"/>
        <v>0.48292727491406567</v>
      </c>
      <c r="K97" s="24">
        <f t="shared" si="14"/>
        <v>0.48292727491406567</v>
      </c>
      <c r="L97" s="24">
        <f t="shared" si="15"/>
        <v>0.48292727491406567</v>
      </c>
      <c r="M97" s="24">
        <f t="shared" si="15"/>
        <v>1.4487818247421969</v>
      </c>
      <c r="N97" s="25">
        <f t="shared" si="17"/>
        <v>0.64909579961567965</v>
      </c>
      <c r="O97" s="25">
        <f t="shared" si="17"/>
        <v>0.64909579961567965</v>
      </c>
      <c r="P97" s="25">
        <f t="shared" si="17"/>
        <v>0.64909579961567965</v>
      </c>
      <c r="Q97" s="25">
        <f t="shared" si="16"/>
        <v>1.9472873988470389</v>
      </c>
    </row>
    <row r="98" spans="1:17" x14ac:dyDescent="0.25">
      <c r="A98" s="74"/>
      <c r="B98" s="74"/>
      <c r="C98" s="23">
        <v>19.868252635097171</v>
      </c>
      <c r="D98" s="23">
        <v>144.02028174059581</v>
      </c>
      <c r="E98" s="23">
        <v>6</v>
      </c>
      <c r="F98" s="23">
        <f t="shared" si="10"/>
        <v>476.90522370000491</v>
      </c>
      <c r="G98" s="23">
        <f t="shared" si="11"/>
        <v>476.90522370000491</v>
      </c>
      <c r="H98" s="23">
        <f t="shared" si="11"/>
        <v>476.90522370000491</v>
      </c>
      <c r="I98" s="23">
        <f t="shared" si="12"/>
        <v>1430.7156711000148</v>
      </c>
      <c r="J98" s="24">
        <f t="shared" si="13"/>
        <v>29.568123869400303</v>
      </c>
      <c r="K98" s="24">
        <f t="shared" si="14"/>
        <v>29.568123869400303</v>
      </c>
      <c r="L98" s="24">
        <f t="shared" si="15"/>
        <v>29.568123869400303</v>
      </c>
      <c r="M98" s="24">
        <f t="shared" si="15"/>
        <v>88.704371608200915</v>
      </c>
      <c r="N98" s="25">
        <f t="shared" si="17"/>
        <v>39.742101975000409</v>
      </c>
      <c r="O98" s="25">
        <f t="shared" si="17"/>
        <v>39.742101975000409</v>
      </c>
      <c r="P98" s="25">
        <f t="shared" si="17"/>
        <v>39.742101975000409</v>
      </c>
      <c r="Q98" s="25">
        <f t="shared" si="16"/>
        <v>119.22630592500123</v>
      </c>
    </row>
    <row r="99" spans="1:17" x14ac:dyDescent="0.25">
      <c r="A99" s="74"/>
      <c r="B99" s="74"/>
      <c r="C99" s="23">
        <v>1.0805742017714561</v>
      </c>
      <c r="D99" s="23">
        <v>146.3452503742638</v>
      </c>
      <c r="E99" s="23">
        <v>6</v>
      </c>
      <c r="F99" s="23">
        <f t="shared" si="10"/>
        <v>26.356150351035666</v>
      </c>
      <c r="G99" s="23">
        <f t="shared" si="11"/>
        <v>26.356150351035666</v>
      </c>
      <c r="H99" s="23">
        <f t="shared" si="11"/>
        <v>26.356150351035666</v>
      </c>
      <c r="I99" s="23">
        <f t="shared" si="12"/>
        <v>79.068451053106998</v>
      </c>
      <c r="J99" s="24">
        <f t="shared" si="13"/>
        <v>1.6340813217642112</v>
      </c>
      <c r="K99" s="24">
        <f t="shared" si="14"/>
        <v>1.6340813217642112</v>
      </c>
      <c r="L99" s="24">
        <f t="shared" si="15"/>
        <v>1.6340813217642112</v>
      </c>
      <c r="M99" s="24">
        <f t="shared" si="15"/>
        <v>4.9022439652926337</v>
      </c>
      <c r="N99" s="25">
        <f t="shared" si="17"/>
        <v>2.1963458625863055</v>
      </c>
      <c r="O99" s="25">
        <f t="shared" si="17"/>
        <v>2.1963458625863055</v>
      </c>
      <c r="P99" s="25">
        <f t="shared" si="17"/>
        <v>2.1963458625863055</v>
      </c>
      <c r="Q99" s="25">
        <f t="shared" si="16"/>
        <v>6.5890375877589165</v>
      </c>
    </row>
    <row r="100" spans="1:17" x14ac:dyDescent="0.25">
      <c r="A100" s="74"/>
      <c r="B100" s="74"/>
      <c r="C100" s="23">
        <v>1.8392021905454565</v>
      </c>
      <c r="D100" s="23">
        <v>147.3901820021847</v>
      </c>
      <c r="E100" s="23">
        <v>6</v>
      </c>
      <c r="F100" s="23">
        <f t="shared" si="10"/>
        <v>45.18005760055194</v>
      </c>
      <c r="G100" s="23">
        <f t="shared" si="11"/>
        <v>45.18005760055194</v>
      </c>
      <c r="H100" s="23">
        <f t="shared" si="11"/>
        <v>45.18005760055194</v>
      </c>
      <c r="I100" s="23">
        <f t="shared" si="12"/>
        <v>135.54017280165581</v>
      </c>
      <c r="J100" s="24">
        <f t="shared" si="13"/>
        <v>2.8011635712342202</v>
      </c>
      <c r="K100" s="24">
        <f t="shared" si="14"/>
        <v>2.8011635712342202</v>
      </c>
      <c r="L100" s="24">
        <f t="shared" si="15"/>
        <v>2.8011635712342202</v>
      </c>
      <c r="M100" s="24">
        <f t="shared" si="15"/>
        <v>8.4034907137026611</v>
      </c>
      <c r="N100" s="25">
        <f t="shared" si="17"/>
        <v>3.765004800045995</v>
      </c>
      <c r="O100" s="25">
        <f t="shared" si="17"/>
        <v>3.765004800045995</v>
      </c>
      <c r="P100" s="25">
        <f t="shared" si="17"/>
        <v>3.765004800045995</v>
      </c>
      <c r="Q100" s="25">
        <f t="shared" si="16"/>
        <v>11.295014400137985</v>
      </c>
    </row>
    <row r="101" spans="1:17" x14ac:dyDescent="0.25">
      <c r="A101" s="74"/>
      <c r="B101" s="74"/>
      <c r="C101" s="23">
        <v>1.8392021905454565</v>
      </c>
      <c r="D101" s="23">
        <v>149.0321979416718</v>
      </c>
      <c r="E101" s="23">
        <v>6</v>
      </c>
      <c r="F101" s="23">
        <f t="shared" si="10"/>
        <v>45.683390819354479</v>
      </c>
      <c r="G101" s="23">
        <f t="shared" si="11"/>
        <v>45.683390819354479</v>
      </c>
      <c r="H101" s="23">
        <f t="shared" si="11"/>
        <v>45.683390819354479</v>
      </c>
      <c r="I101" s="23">
        <f t="shared" si="12"/>
        <v>137.05017245806343</v>
      </c>
      <c r="J101" s="24">
        <f t="shared" si="13"/>
        <v>2.8323702307999779</v>
      </c>
      <c r="K101" s="24">
        <f t="shared" si="14"/>
        <v>2.8323702307999779</v>
      </c>
      <c r="L101" s="24">
        <f t="shared" si="15"/>
        <v>2.8323702307999779</v>
      </c>
      <c r="M101" s="24">
        <f t="shared" si="15"/>
        <v>8.4971106923999322</v>
      </c>
      <c r="N101" s="25">
        <f t="shared" si="17"/>
        <v>3.8069492349462064</v>
      </c>
      <c r="O101" s="25">
        <f t="shared" si="17"/>
        <v>3.8069492349462064</v>
      </c>
      <c r="P101" s="25">
        <f t="shared" si="17"/>
        <v>3.8069492349462064</v>
      </c>
      <c r="Q101" s="25">
        <f t="shared" si="16"/>
        <v>11.42084770483862</v>
      </c>
    </row>
    <row r="102" spans="1:17" x14ac:dyDescent="0.25">
      <c r="A102" s="74"/>
      <c r="B102" s="74"/>
      <c r="C102" s="23">
        <v>113.62738539770804</v>
      </c>
      <c r="D102" s="23">
        <v>150.65254567202399</v>
      </c>
      <c r="E102" s="23">
        <v>6</v>
      </c>
      <c r="F102" s="23">
        <f t="shared" si="10"/>
        <v>2853.0424780368139</v>
      </c>
      <c r="G102" s="23">
        <f t="shared" si="11"/>
        <v>2853.0424780368139</v>
      </c>
      <c r="H102" s="23">
        <f t="shared" si="11"/>
        <v>2853.0424780368139</v>
      </c>
      <c r="I102" s="23">
        <f t="shared" si="12"/>
        <v>8559.1274341104418</v>
      </c>
      <c r="J102" s="24">
        <f t="shared" si="13"/>
        <v>176.88863363828247</v>
      </c>
      <c r="K102" s="24">
        <f t="shared" si="14"/>
        <v>176.88863363828247</v>
      </c>
      <c r="L102" s="24">
        <f t="shared" si="15"/>
        <v>176.88863363828247</v>
      </c>
      <c r="M102" s="24">
        <f t="shared" si="15"/>
        <v>530.66590091484738</v>
      </c>
      <c r="N102" s="25">
        <f t="shared" si="17"/>
        <v>237.75353983640116</v>
      </c>
      <c r="O102" s="25">
        <f t="shared" si="17"/>
        <v>237.75353983640116</v>
      </c>
      <c r="P102" s="25">
        <f t="shared" si="17"/>
        <v>237.75353983640116</v>
      </c>
      <c r="Q102" s="25">
        <f t="shared" si="16"/>
        <v>713.26061950920348</v>
      </c>
    </row>
    <row r="103" spans="1:17" x14ac:dyDescent="0.25">
      <c r="A103" s="74"/>
      <c r="B103" s="74"/>
      <c r="C103" s="23">
        <v>16.093286093698755</v>
      </c>
      <c r="D103" s="23">
        <v>150.99241521643108</v>
      </c>
      <c r="E103" s="23">
        <v>6</v>
      </c>
      <c r="F103" s="23">
        <f t="shared" si="10"/>
        <v>404.99402267609639</v>
      </c>
      <c r="G103" s="23">
        <f t="shared" si="11"/>
        <v>404.99402267609639</v>
      </c>
      <c r="H103" s="23">
        <f t="shared" si="11"/>
        <v>404.99402267609639</v>
      </c>
      <c r="I103" s="23">
        <f t="shared" si="12"/>
        <v>1214.9820680282892</v>
      </c>
      <c r="J103" s="24">
        <f t="shared" si="13"/>
        <v>25.109629405917975</v>
      </c>
      <c r="K103" s="24">
        <f t="shared" si="14"/>
        <v>25.109629405917975</v>
      </c>
      <c r="L103" s="24">
        <f t="shared" si="15"/>
        <v>25.109629405917975</v>
      </c>
      <c r="M103" s="24">
        <f t="shared" si="15"/>
        <v>75.328888217753928</v>
      </c>
      <c r="N103" s="25">
        <f t="shared" si="17"/>
        <v>33.749501889674697</v>
      </c>
      <c r="O103" s="25">
        <f t="shared" si="17"/>
        <v>33.749501889674697</v>
      </c>
      <c r="P103" s="25">
        <f t="shared" si="17"/>
        <v>33.749501889674697</v>
      </c>
      <c r="Q103" s="25">
        <f t="shared" si="16"/>
        <v>101.2485056690241</v>
      </c>
    </row>
    <row r="104" spans="1:17" x14ac:dyDescent="0.25">
      <c r="A104" s="74"/>
      <c r="B104" s="74"/>
      <c r="C104" s="23">
        <v>6.7909786245460548</v>
      </c>
      <c r="D104" s="23">
        <v>158.70414613346549</v>
      </c>
      <c r="E104" s="23">
        <v>6</v>
      </c>
      <c r="F104" s="23">
        <f t="shared" si="10"/>
        <v>179.62607733653292</v>
      </c>
      <c r="G104" s="23">
        <f t="shared" si="11"/>
        <v>179.62607733653292</v>
      </c>
      <c r="H104" s="23">
        <f t="shared" si="11"/>
        <v>179.62607733653292</v>
      </c>
      <c r="I104" s="23">
        <f t="shared" si="12"/>
        <v>538.87823200959872</v>
      </c>
      <c r="J104" s="24">
        <f t="shared" si="13"/>
        <v>11.136816794865041</v>
      </c>
      <c r="K104" s="24">
        <f t="shared" si="14"/>
        <v>11.136816794865041</v>
      </c>
      <c r="L104" s="24">
        <f t="shared" si="15"/>
        <v>11.136816794865041</v>
      </c>
      <c r="M104" s="24">
        <f t="shared" si="15"/>
        <v>33.410450384595123</v>
      </c>
      <c r="N104" s="25">
        <f t="shared" si="17"/>
        <v>14.96883977804441</v>
      </c>
      <c r="O104" s="25">
        <f t="shared" si="17"/>
        <v>14.96883977804441</v>
      </c>
      <c r="P104" s="25">
        <f t="shared" si="17"/>
        <v>14.96883977804441</v>
      </c>
      <c r="Q104" s="25">
        <f t="shared" si="16"/>
        <v>44.906519334133229</v>
      </c>
    </row>
    <row r="105" spans="1:17" x14ac:dyDescent="0.25">
      <c r="A105" s="74"/>
      <c r="B105" s="74"/>
      <c r="C105" s="23">
        <v>10.190662193382552</v>
      </c>
      <c r="D105" s="23">
        <v>163.7826086956521</v>
      </c>
      <c r="E105" s="23">
        <v>6</v>
      </c>
      <c r="F105" s="23">
        <f t="shared" si="10"/>
        <v>278.17553972805837</v>
      </c>
      <c r="G105" s="23">
        <f t="shared" si="11"/>
        <v>278.17553972805837</v>
      </c>
      <c r="H105" s="23">
        <f t="shared" si="11"/>
        <v>278.17553972805837</v>
      </c>
      <c r="I105" s="23">
        <f t="shared" si="12"/>
        <v>834.52661918417516</v>
      </c>
      <c r="J105" s="24">
        <f t="shared" si="13"/>
        <v>17.246883463139618</v>
      </c>
      <c r="K105" s="24">
        <f t="shared" si="14"/>
        <v>17.246883463139618</v>
      </c>
      <c r="L105" s="24">
        <f t="shared" si="15"/>
        <v>17.246883463139618</v>
      </c>
      <c r="M105" s="24">
        <f t="shared" si="15"/>
        <v>51.74065038941886</v>
      </c>
      <c r="N105" s="25">
        <f t="shared" si="17"/>
        <v>23.181294977338197</v>
      </c>
      <c r="O105" s="25">
        <f t="shared" si="17"/>
        <v>23.181294977338197</v>
      </c>
      <c r="P105" s="25">
        <f t="shared" si="17"/>
        <v>23.181294977338197</v>
      </c>
      <c r="Q105" s="25">
        <f t="shared" si="16"/>
        <v>69.543884932014592</v>
      </c>
    </row>
    <row r="106" spans="1:17" x14ac:dyDescent="0.25">
      <c r="A106" s="74"/>
      <c r="B106" s="74"/>
      <c r="C106" s="23">
        <v>1.2777153575504703</v>
      </c>
      <c r="D106" s="23">
        <v>166.03440551927909</v>
      </c>
      <c r="E106" s="23">
        <v>6</v>
      </c>
      <c r="F106" s="23">
        <f t="shared" si="10"/>
        <v>35.357451635624244</v>
      </c>
      <c r="G106" s="23">
        <f t="shared" si="11"/>
        <v>35.357451635624244</v>
      </c>
      <c r="H106" s="23">
        <f t="shared" si="11"/>
        <v>35.357451635624244</v>
      </c>
      <c r="I106" s="23">
        <f t="shared" si="12"/>
        <v>106.07235490687273</v>
      </c>
      <c r="J106" s="24">
        <f t="shared" si="13"/>
        <v>2.1921620014087031</v>
      </c>
      <c r="K106" s="24">
        <f t="shared" si="14"/>
        <v>2.1921620014087031</v>
      </c>
      <c r="L106" s="24">
        <f t="shared" si="15"/>
        <v>2.1921620014087031</v>
      </c>
      <c r="M106" s="24">
        <f t="shared" si="15"/>
        <v>6.5764860042261093</v>
      </c>
      <c r="N106" s="25">
        <f t="shared" si="17"/>
        <v>2.9464543029686872</v>
      </c>
      <c r="O106" s="25">
        <f t="shared" si="17"/>
        <v>2.9464543029686872</v>
      </c>
      <c r="P106" s="25">
        <f t="shared" si="17"/>
        <v>2.9464543029686872</v>
      </c>
      <c r="Q106" s="25">
        <f t="shared" si="16"/>
        <v>8.839362908906061</v>
      </c>
    </row>
    <row r="107" spans="1:17" x14ac:dyDescent="0.25">
      <c r="A107" s="74"/>
      <c r="B107" s="74"/>
      <c r="C107" s="23">
        <v>0.23015873985714358</v>
      </c>
      <c r="D107" s="23">
        <v>169.07199999999989</v>
      </c>
      <c r="E107" s="23">
        <v>6</v>
      </c>
      <c r="F107" s="23">
        <f t="shared" si="10"/>
        <v>6.4855664108544921</v>
      </c>
      <c r="G107" s="23">
        <f t="shared" si="11"/>
        <v>6.4855664108544921</v>
      </c>
      <c r="H107" s="23">
        <f t="shared" si="11"/>
        <v>6.4855664108544921</v>
      </c>
      <c r="I107" s="23">
        <f t="shared" si="12"/>
        <v>19.456699232563476</v>
      </c>
      <c r="J107" s="24">
        <f t="shared" si="13"/>
        <v>0.4021051174729785</v>
      </c>
      <c r="K107" s="24">
        <f t="shared" si="14"/>
        <v>0.4021051174729785</v>
      </c>
      <c r="L107" s="24">
        <f t="shared" si="15"/>
        <v>0.4021051174729785</v>
      </c>
      <c r="M107" s="24">
        <f t="shared" si="15"/>
        <v>1.2063153524189356</v>
      </c>
      <c r="N107" s="25">
        <f t="shared" si="17"/>
        <v>0.54046386757120768</v>
      </c>
      <c r="O107" s="25">
        <f t="shared" si="17"/>
        <v>0.54046386757120768</v>
      </c>
      <c r="P107" s="25">
        <f t="shared" si="17"/>
        <v>0.54046386757120768</v>
      </c>
      <c r="Q107" s="25">
        <f t="shared" si="16"/>
        <v>1.621391602713623</v>
      </c>
    </row>
    <row r="108" spans="1:17" x14ac:dyDescent="0.25">
      <c r="A108" s="74"/>
      <c r="B108" s="74"/>
      <c r="C108" s="23">
        <v>1.7358240166808432</v>
      </c>
      <c r="D108" s="23">
        <v>172.0071063695124</v>
      </c>
      <c r="E108" s="23">
        <v>6</v>
      </c>
      <c r="F108" s="23">
        <f t="shared" si="10"/>
        <v>49.762344379329342</v>
      </c>
      <c r="G108" s="23">
        <f t="shared" si="11"/>
        <v>49.762344379329342</v>
      </c>
      <c r="H108" s="23">
        <f t="shared" si="11"/>
        <v>49.762344379329342</v>
      </c>
      <c r="I108" s="23">
        <f t="shared" si="12"/>
        <v>149.28703313798803</v>
      </c>
      <c r="J108" s="24">
        <f t="shared" si="13"/>
        <v>3.085265351518419</v>
      </c>
      <c r="K108" s="24">
        <f t="shared" si="14"/>
        <v>3.085265351518419</v>
      </c>
      <c r="L108" s="24">
        <f t="shared" si="15"/>
        <v>3.085265351518419</v>
      </c>
      <c r="M108" s="24">
        <f t="shared" si="15"/>
        <v>9.2557960545552582</v>
      </c>
      <c r="N108" s="25">
        <f t="shared" si="17"/>
        <v>4.1468620316107785</v>
      </c>
      <c r="O108" s="25">
        <f t="shared" si="17"/>
        <v>4.1468620316107785</v>
      </c>
      <c r="P108" s="25">
        <f t="shared" si="17"/>
        <v>4.1468620316107785</v>
      </c>
      <c r="Q108" s="25">
        <f t="shared" si="16"/>
        <v>12.440586094832335</v>
      </c>
    </row>
    <row r="109" spans="1:17" x14ac:dyDescent="0.25">
      <c r="A109" s="74"/>
      <c r="B109" s="74"/>
      <c r="C109" s="23">
        <v>2.3376425199969542</v>
      </c>
      <c r="D109" s="23">
        <v>173.27379027562921</v>
      </c>
      <c r="E109" s="23">
        <v>6</v>
      </c>
      <c r="F109" s="23">
        <f t="shared" si="10"/>
        <v>67.508696624890931</v>
      </c>
      <c r="G109" s="23">
        <f t="shared" si="11"/>
        <v>67.508696624890931</v>
      </c>
      <c r="H109" s="23">
        <f t="shared" si="11"/>
        <v>67.508696624890931</v>
      </c>
      <c r="I109" s="23">
        <f t="shared" si="12"/>
        <v>202.52608987467278</v>
      </c>
      <c r="J109" s="24">
        <f t="shared" si="13"/>
        <v>4.1855391907432375</v>
      </c>
      <c r="K109" s="24">
        <f t="shared" si="14"/>
        <v>4.1855391907432375</v>
      </c>
      <c r="L109" s="24">
        <f t="shared" si="15"/>
        <v>4.1855391907432375</v>
      </c>
      <c r="M109" s="24">
        <f t="shared" si="15"/>
        <v>12.556617572229712</v>
      </c>
      <c r="N109" s="25">
        <f t="shared" si="17"/>
        <v>5.6257247187409112</v>
      </c>
      <c r="O109" s="25">
        <f t="shared" si="17"/>
        <v>5.6257247187409112</v>
      </c>
      <c r="P109" s="25">
        <f t="shared" si="17"/>
        <v>5.6257247187409112</v>
      </c>
      <c r="Q109" s="25">
        <f t="shared" si="16"/>
        <v>16.877174156222733</v>
      </c>
    </row>
    <row r="110" spans="1:17" x14ac:dyDescent="0.25">
      <c r="A110" s="74"/>
      <c r="B110" s="74"/>
      <c r="C110" s="23">
        <v>22.099775213313954</v>
      </c>
      <c r="D110" s="23">
        <v>174.01506633704668</v>
      </c>
      <c r="E110" s="23">
        <v>6</v>
      </c>
      <c r="F110" s="23">
        <f t="shared" si="10"/>
        <v>640.94897496310796</v>
      </c>
      <c r="G110" s="23">
        <f t="shared" si="11"/>
        <v>640.94897496310796</v>
      </c>
      <c r="H110" s="23">
        <f t="shared" si="11"/>
        <v>640.94897496310796</v>
      </c>
      <c r="I110" s="23">
        <f t="shared" si="12"/>
        <v>1922.8469248893239</v>
      </c>
      <c r="J110" s="24">
        <f t="shared" si="13"/>
        <v>39.738836447712693</v>
      </c>
      <c r="K110" s="24">
        <f t="shared" si="14"/>
        <v>39.738836447712693</v>
      </c>
      <c r="L110" s="24">
        <f t="shared" si="15"/>
        <v>39.738836447712693</v>
      </c>
      <c r="M110" s="24">
        <f t="shared" si="15"/>
        <v>119.21650934313809</v>
      </c>
      <c r="N110" s="25">
        <f t="shared" si="17"/>
        <v>53.412414580258996</v>
      </c>
      <c r="O110" s="25">
        <f t="shared" si="17"/>
        <v>53.412414580258996</v>
      </c>
      <c r="P110" s="25">
        <f t="shared" si="17"/>
        <v>53.412414580258996</v>
      </c>
      <c r="Q110" s="25">
        <f t="shared" si="16"/>
        <v>160.23724374077699</v>
      </c>
    </row>
    <row r="111" spans="1:17" x14ac:dyDescent="0.25">
      <c r="A111" s="74"/>
      <c r="B111" s="74"/>
      <c r="C111" s="23">
        <v>1.0271929838420994</v>
      </c>
      <c r="D111" s="23">
        <v>176.86513658072101</v>
      </c>
      <c r="E111" s="23">
        <v>6</v>
      </c>
      <c r="F111" s="23">
        <f t="shared" si="10"/>
        <v>30.279104563665214</v>
      </c>
      <c r="G111" s="23">
        <f t="shared" si="11"/>
        <v>30.279104563665214</v>
      </c>
      <c r="H111" s="23">
        <f t="shared" si="11"/>
        <v>30.279104563665214</v>
      </c>
      <c r="I111" s="23">
        <f t="shared" si="12"/>
        <v>90.837313690995643</v>
      </c>
      <c r="J111" s="24">
        <f t="shared" si="13"/>
        <v>1.8773044829472432</v>
      </c>
      <c r="K111" s="24">
        <f t="shared" si="14"/>
        <v>1.8773044829472432</v>
      </c>
      <c r="L111" s="24">
        <f t="shared" si="15"/>
        <v>1.8773044829472432</v>
      </c>
      <c r="M111" s="24">
        <f t="shared" si="15"/>
        <v>5.63191344884173</v>
      </c>
      <c r="N111" s="25">
        <f t="shared" si="17"/>
        <v>2.5232587136387679</v>
      </c>
      <c r="O111" s="25">
        <f t="shared" si="17"/>
        <v>2.5232587136387679</v>
      </c>
      <c r="P111" s="25">
        <f t="shared" si="17"/>
        <v>2.5232587136387679</v>
      </c>
      <c r="Q111" s="25">
        <f t="shared" si="16"/>
        <v>7.5697761409163036</v>
      </c>
    </row>
    <row r="112" spans="1:17" x14ac:dyDescent="0.25">
      <c r="A112" s="74"/>
      <c r="B112" s="74"/>
      <c r="C112" s="23">
        <v>8.5368662543451244</v>
      </c>
      <c r="D112" s="23">
        <v>176.927817427821</v>
      </c>
      <c r="E112" s="23">
        <v>6</v>
      </c>
      <c r="F112" s="23">
        <f t="shared" si="10"/>
        <v>251.7348523424167</v>
      </c>
      <c r="G112" s="23">
        <f t="shared" si="11"/>
        <v>251.7348523424167</v>
      </c>
      <c r="H112" s="23">
        <f t="shared" si="11"/>
        <v>251.7348523424167</v>
      </c>
      <c r="I112" s="23">
        <f t="shared" si="12"/>
        <v>755.20455702725008</v>
      </c>
      <c r="J112" s="24">
        <f t="shared" si="13"/>
        <v>15.607560845229836</v>
      </c>
      <c r="K112" s="24">
        <f t="shared" si="14"/>
        <v>15.607560845229836</v>
      </c>
      <c r="L112" s="24">
        <f t="shared" si="15"/>
        <v>15.607560845229836</v>
      </c>
      <c r="M112" s="24">
        <f t="shared" si="15"/>
        <v>46.822682535689502</v>
      </c>
      <c r="N112" s="25">
        <f t="shared" si="17"/>
        <v>20.97790436186806</v>
      </c>
      <c r="O112" s="25">
        <f t="shared" si="17"/>
        <v>20.97790436186806</v>
      </c>
      <c r="P112" s="25">
        <f t="shared" si="17"/>
        <v>20.97790436186806</v>
      </c>
      <c r="Q112" s="25">
        <f t="shared" si="16"/>
        <v>62.933713085604175</v>
      </c>
    </row>
    <row r="113" spans="1:17" x14ac:dyDescent="0.25">
      <c r="A113" s="74"/>
      <c r="B113" s="74"/>
      <c r="C113" s="23">
        <v>6.4372076669090879</v>
      </c>
      <c r="D113" s="23">
        <v>178.36363636363652</v>
      </c>
      <c r="E113" s="23">
        <v>6</v>
      </c>
      <c r="F113" s="23">
        <f t="shared" si="10"/>
        <v>191.3606279162976</v>
      </c>
      <c r="G113" s="23">
        <f t="shared" si="11"/>
        <v>191.3606279162976</v>
      </c>
      <c r="H113" s="23">
        <f t="shared" si="11"/>
        <v>191.3606279162976</v>
      </c>
      <c r="I113" s="23">
        <f t="shared" si="12"/>
        <v>574.08188374889278</v>
      </c>
      <c r="J113" s="24">
        <f t="shared" si="13"/>
        <v>11.864358930810452</v>
      </c>
      <c r="K113" s="24">
        <f t="shared" si="14"/>
        <v>11.864358930810452</v>
      </c>
      <c r="L113" s="24">
        <f t="shared" si="15"/>
        <v>11.864358930810452</v>
      </c>
      <c r="M113" s="24">
        <f t="shared" si="15"/>
        <v>35.593076792431354</v>
      </c>
      <c r="N113" s="25">
        <f t="shared" si="17"/>
        <v>15.946718993024801</v>
      </c>
      <c r="O113" s="25">
        <f t="shared" si="17"/>
        <v>15.946718993024801</v>
      </c>
      <c r="P113" s="25">
        <f t="shared" si="17"/>
        <v>15.946718993024801</v>
      </c>
      <c r="Q113" s="25">
        <f t="shared" si="16"/>
        <v>47.840156979074401</v>
      </c>
    </row>
    <row r="114" spans="1:17" x14ac:dyDescent="0.25">
      <c r="A114" s="74"/>
      <c r="B114" s="74"/>
      <c r="C114" s="23">
        <v>79.948061345030311</v>
      </c>
      <c r="D114" s="23">
        <v>180</v>
      </c>
      <c r="E114" s="23">
        <v>5</v>
      </c>
      <c r="F114" s="23">
        <f t="shared" si="10"/>
        <v>2878.1302084210911</v>
      </c>
      <c r="G114" s="23">
        <f t="shared" si="11"/>
        <v>2878.1302084210911</v>
      </c>
      <c r="H114" s="23">
        <f t="shared" si="11"/>
        <v>2878.1302084210911</v>
      </c>
      <c r="I114" s="23">
        <f t="shared" si="12"/>
        <v>8634.3906252632733</v>
      </c>
      <c r="J114" s="24">
        <f t="shared" si="13"/>
        <v>178.44407292210764</v>
      </c>
      <c r="K114" s="24">
        <f t="shared" si="14"/>
        <v>178.44407292210764</v>
      </c>
      <c r="L114" s="24">
        <f t="shared" si="15"/>
        <v>178.44407292210764</v>
      </c>
      <c r="M114" s="24">
        <f t="shared" si="15"/>
        <v>535.33221876632297</v>
      </c>
      <c r="N114" s="25">
        <f t="shared" si="17"/>
        <v>239.84418403509093</v>
      </c>
      <c r="O114" s="25">
        <f t="shared" si="17"/>
        <v>239.84418403509093</v>
      </c>
      <c r="P114" s="25">
        <f t="shared" si="17"/>
        <v>239.84418403509093</v>
      </c>
      <c r="Q114" s="25">
        <f t="shared" si="16"/>
        <v>719.53255210527277</v>
      </c>
    </row>
    <row r="115" spans="1:17" x14ac:dyDescent="0.25">
      <c r="A115" s="74"/>
      <c r="B115" s="74"/>
      <c r="C115" s="23">
        <v>9.3413625686229746</v>
      </c>
      <c r="D115" s="23">
        <v>183.31137378870841</v>
      </c>
      <c r="E115" s="23">
        <v>6</v>
      </c>
      <c r="F115" s="23">
        <f t="shared" si="10"/>
        <v>285.39633425211588</v>
      </c>
      <c r="G115" s="23">
        <f t="shared" si="11"/>
        <v>285.39633425211588</v>
      </c>
      <c r="H115" s="23">
        <f t="shared" si="11"/>
        <v>285.39633425211588</v>
      </c>
      <c r="I115" s="23">
        <f t="shared" si="12"/>
        <v>856.18900275634769</v>
      </c>
      <c r="J115" s="24">
        <f t="shared" si="13"/>
        <v>17.694572723631186</v>
      </c>
      <c r="K115" s="24">
        <f t="shared" si="14"/>
        <v>17.694572723631186</v>
      </c>
      <c r="L115" s="24">
        <f t="shared" si="15"/>
        <v>17.694572723631186</v>
      </c>
      <c r="M115" s="24">
        <f t="shared" si="15"/>
        <v>53.083718170893555</v>
      </c>
      <c r="N115" s="25">
        <f t="shared" si="17"/>
        <v>23.78302785434299</v>
      </c>
      <c r="O115" s="25">
        <f t="shared" si="17"/>
        <v>23.78302785434299</v>
      </c>
      <c r="P115" s="25">
        <f t="shared" si="17"/>
        <v>23.78302785434299</v>
      </c>
      <c r="Q115" s="25">
        <f t="shared" si="16"/>
        <v>71.349083563028969</v>
      </c>
    </row>
    <row r="116" spans="1:17" x14ac:dyDescent="0.25">
      <c r="A116" s="74"/>
      <c r="B116" s="74"/>
      <c r="C116" s="23">
        <v>18.368981862388473</v>
      </c>
      <c r="D116" s="23">
        <v>184.67238095238088</v>
      </c>
      <c r="E116" s="23">
        <v>6</v>
      </c>
      <c r="F116" s="23">
        <f t="shared" si="10"/>
        <v>565.37393603306316</v>
      </c>
      <c r="G116" s="23">
        <f t="shared" si="11"/>
        <v>565.37393603306316</v>
      </c>
      <c r="H116" s="23">
        <f t="shared" si="11"/>
        <v>565.37393603306316</v>
      </c>
      <c r="I116" s="23">
        <f t="shared" si="12"/>
        <v>1696.1218080991894</v>
      </c>
      <c r="J116" s="24">
        <f t="shared" si="13"/>
        <v>35.053184034049913</v>
      </c>
      <c r="K116" s="24">
        <f t="shared" si="14"/>
        <v>35.053184034049913</v>
      </c>
      <c r="L116" s="24">
        <f t="shared" si="15"/>
        <v>35.053184034049913</v>
      </c>
      <c r="M116" s="24">
        <f t="shared" si="15"/>
        <v>105.15955210214975</v>
      </c>
      <c r="N116" s="25">
        <f t="shared" si="17"/>
        <v>47.11449466942193</v>
      </c>
      <c r="O116" s="25">
        <f t="shared" si="17"/>
        <v>47.11449466942193</v>
      </c>
      <c r="P116" s="25">
        <f t="shared" si="17"/>
        <v>47.11449466942193</v>
      </c>
      <c r="Q116" s="25">
        <f t="shared" si="16"/>
        <v>141.34348400826579</v>
      </c>
    </row>
    <row r="117" spans="1:17" x14ac:dyDescent="0.25">
      <c r="A117" s="74"/>
      <c r="B117" s="74"/>
      <c r="C117" s="23">
        <v>7.0774242434545442</v>
      </c>
      <c r="D117" s="23">
        <v>187.53900868996709</v>
      </c>
      <c r="E117" s="23">
        <v>6</v>
      </c>
      <c r="F117" s="23">
        <f t="shared" si="10"/>
        <v>221.21552111596759</v>
      </c>
      <c r="G117" s="23">
        <f t="shared" si="11"/>
        <v>221.21552111596759</v>
      </c>
      <c r="H117" s="23">
        <f t="shared" si="11"/>
        <v>221.21552111596759</v>
      </c>
      <c r="I117" s="23">
        <f t="shared" si="12"/>
        <v>663.64656334790277</v>
      </c>
      <c r="J117" s="24">
        <f t="shared" si="13"/>
        <v>13.71536230918999</v>
      </c>
      <c r="K117" s="24">
        <f t="shared" si="14"/>
        <v>13.71536230918999</v>
      </c>
      <c r="L117" s="24">
        <f t="shared" si="15"/>
        <v>13.71536230918999</v>
      </c>
      <c r="M117" s="24">
        <f t="shared" si="15"/>
        <v>41.146086927569975</v>
      </c>
      <c r="N117" s="25">
        <f t="shared" si="17"/>
        <v>18.434626759663967</v>
      </c>
      <c r="O117" s="25">
        <f t="shared" si="17"/>
        <v>18.434626759663967</v>
      </c>
      <c r="P117" s="25">
        <f t="shared" si="17"/>
        <v>18.434626759663967</v>
      </c>
      <c r="Q117" s="25">
        <f t="shared" si="16"/>
        <v>55.303880278991898</v>
      </c>
    </row>
    <row r="118" spans="1:17" x14ac:dyDescent="0.25">
      <c r="A118" s="74"/>
      <c r="B118" s="74"/>
      <c r="C118" s="23">
        <v>1.8392021905454565</v>
      </c>
      <c r="D118" s="23">
        <v>196.03331316488851</v>
      </c>
      <c r="E118" s="23">
        <v>6</v>
      </c>
      <c r="F118" s="23">
        <f t="shared" si="10"/>
        <v>60.090816498791071</v>
      </c>
      <c r="G118" s="23">
        <f t="shared" si="11"/>
        <v>60.090816498791071</v>
      </c>
      <c r="H118" s="23">
        <f t="shared" si="11"/>
        <v>60.090816498791071</v>
      </c>
      <c r="I118" s="23">
        <f t="shared" si="12"/>
        <v>180.27244949637321</v>
      </c>
      <c r="J118" s="24">
        <f t="shared" si="13"/>
        <v>3.7256306229250464</v>
      </c>
      <c r="K118" s="24">
        <f t="shared" si="14"/>
        <v>3.7256306229250464</v>
      </c>
      <c r="L118" s="24">
        <f t="shared" si="15"/>
        <v>3.7256306229250464</v>
      </c>
      <c r="M118" s="24">
        <f t="shared" si="15"/>
        <v>11.176891868775138</v>
      </c>
      <c r="N118" s="25">
        <f t="shared" si="17"/>
        <v>5.0075680415659223</v>
      </c>
      <c r="O118" s="25">
        <f t="shared" si="17"/>
        <v>5.0075680415659223</v>
      </c>
      <c r="P118" s="25">
        <f t="shared" si="17"/>
        <v>5.0075680415659223</v>
      </c>
      <c r="Q118" s="25">
        <f t="shared" si="16"/>
        <v>15.022704124697768</v>
      </c>
    </row>
    <row r="119" spans="1:17" x14ac:dyDescent="0.25">
      <c r="A119" s="74"/>
      <c r="B119" s="74"/>
      <c r="C119" s="23">
        <v>12.809034530023844</v>
      </c>
      <c r="D119" s="23">
        <v>200.30691649878599</v>
      </c>
      <c r="E119" s="23">
        <v>6</v>
      </c>
      <c r="F119" s="23">
        <f t="shared" si="10"/>
        <v>427.62303500592543</v>
      </c>
      <c r="G119" s="23">
        <f t="shared" si="11"/>
        <v>427.62303500592543</v>
      </c>
      <c r="H119" s="23">
        <f t="shared" si="11"/>
        <v>427.62303500592543</v>
      </c>
      <c r="I119" s="23">
        <f t="shared" si="12"/>
        <v>1282.8691050177763</v>
      </c>
      <c r="J119" s="24">
        <f t="shared" si="13"/>
        <v>26.512628170367375</v>
      </c>
      <c r="K119" s="24">
        <f t="shared" si="14"/>
        <v>26.512628170367375</v>
      </c>
      <c r="L119" s="24">
        <f t="shared" si="15"/>
        <v>26.512628170367375</v>
      </c>
      <c r="M119" s="24">
        <f t="shared" si="15"/>
        <v>79.537884511102135</v>
      </c>
      <c r="N119" s="25">
        <f t="shared" si="17"/>
        <v>35.63525291716045</v>
      </c>
      <c r="O119" s="25">
        <f t="shared" si="17"/>
        <v>35.63525291716045</v>
      </c>
      <c r="P119" s="25">
        <f t="shared" si="17"/>
        <v>35.63525291716045</v>
      </c>
      <c r="Q119" s="25">
        <f t="shared" si="16"/>
        <v>106.90575875148136</v>
      </c>
    </row>
    <row r="120" spans="1:17" x14ac:dyDescent="0.25">
      <c r="A120" s="74"/>
      <c r="B120" s="74"/>
      <c r="C120" s="23">
        <v>0.97013980350657814</v>
      </c>
      <c r="D120" s="23">
        <v>206.0431034482761</v>
      </c>
      <c r="E120" s="23">
        <v>6</v>
      </c>
      <c r="F120" s="23">
        <f t="shared" si="10"/>
        <v>33.315102648866024</v>
      </c>
      <c r="G120" s="23">
        <f t="shared" si="11"/>
        <v>33.315102648866024</v>
      </c>
      <c r="H120" s="23">
        <f t="shared" si="11"/>
        <v>33.315102648866024</v>
      </c>
      <c r="I120" s="23">
        <f t="shared" si="12"/>
        <v>99.945307946598064</v>
      </c>
      <c r="J120" s="24">
        <f t="shared" si="13"/>
        <v>2.0655363642296933</v>
      </c>
      <c r="K120" s="24">
        <f t="shared" si="14"/>
        <v>2.0655363642296933</v>
      </c>
      <c r="L120" s="24">
        <f t="shared" si="15"/>
        <v>2.0655363642296933</v>
      </c>
      <c r="M120" s="24">
        <f t="shared" si="15"/>
        <v>6.19660909268908</v>
      </c>
      <c r="N120" s="25">
        <f t="shared" si="17"/>
        <v>2.7762585540721685</v>
      </c>
      <c r="O120" s="25">
        <f t="shared" si="17"/>
        <v>2.7762585540721685</v>
      </c>
      <c r="P120" s="25">
        <f t="shared" si="17"/>
        <v>2.7762585540721685</v>
      </c>
      <c r="Q120" s="25">
        <f t="shared" si="16"/>
        <v>8.3287756622165059</v>
      </c>
    </row>
    <row r="121" spans="1:17" x14ac:dyDescent="0.25">
      <c r="A121" s="74"/>
      <c r="B121" s="74"/>
      <c r="C121" s="23">
        <v>0.89181337116131232</v>
      </c>
      <c r="D121" s="23">
        <v>206.18517641487151</v>
      </c>
      <c r="E121" s="23">
        <v>6</v>
      </c>
      <c r="F121" s="23">
        <f t="shared" si="10"/>
        <v>30.646449543672745</v>
      </c>
      <c r="G121" s="23">
        <f t="shared" si="11"/>
        <v>30.646449543672745</v>
      </c>
      <c r="H121" s="23">
        <f t="shared" si="11"/>
        <v>30.646449543672745</v>
      </c>
      <c r="I121" s="23">
        <f t="shared" si="12"/>
        <v>91.939348631018234</v>
      </c>
      <c r="J121" s="24">
        <f t="shared" si="13"/>
        <v>1.9000798717077101</v>
      </c>
      <c r="K121" s="24">
        <f t="shared" si="14"/>
        <v>1.9000798717077101</v>
      </c>
      <c r="L121" s="24">
        <f t="shared" si="15"/>
        <v>1.9000798717077101</v>
      </c>
      <c r="M121" s="24">
        <f t="shared" si="15"/>
        <v>5.70023961512313</v>
      </c>
      <c r="N121" s="25">
        <f t="shared" si="17"/>
        <v>2.5538707953060622</v>
      </c>
      <c r="O121" s="25">
        <f t="shared" si="17"/>
        <v>2.5538707953060622</v>
      </c>
      <c r="P121" s="25">
        <f t="shared" si="17"/>
        <v>2.5538707953060622</v>
      </c>
      <c r="Q121" s="25">
        <f t="shared" si="16"/>
        <v>7.6616123859181862</v>
      </c>
    </row>
    <row r="122" spans="1:17" x14ac:dyDescent="0.25">
      <c r="A122" s="74"/>
      <c r="B122" s="74"/>
      <c r="C122" s="23">
        <v>6.2620788461538422E-3</v>
      </c>
      <c r="D122" s="23">
        <v>207.82603158430919</v>
      </c>
      <c r="E122" s="23">
        <v>6</v>
      </c>
      <c r="F122" s="23">
        <f t="shared" si="10"/>
        <v>0.21690383267736715</v>
      </c>
      <c r="G122" s="23">
        <f t="shared" si="11"/>
        <v>0.21690383267736715</v>
      </c>
      <c r="H122" s="23">
        <f t="shared" si="11"/>
        <v>0.21690383267736715</v>
      </c>
      <c r="I122" s="23">
        <f t="shared" si="12"/>
        <v>0.65071149803210149</v>
      </c>
      <c r="J122" s="24">
        <f t="shared" si="13"/>
        <v>1.3448037625996763E-2</v>
      </c>
      <c r="K122" s="24">
        <f t="shared" si="14"/>
        <v>1.3448037625996763E-2</v>
      </c>
      <c r="L122" s="24">
        <f t="shared" si="15"/>
        <v>1.3448037625996763E-2</v>
      </c>
      <c r="M122" s="24">
        <f t="shared" si="15"/>
        <v>4.0344112877990293E-2</v>
      </c>
      <c r="N122" s="25">
        <f t="shared" si="17"/>
        <v>1.8075319389780596E-2</v>
      </c>
      <c r="O122" s="25">
        <f t="shared" si="17"/>
        <v>1.8075319389780596E-2</v>
      </c>
      <c r="P122" s="25">
        <f t="shared" si="17"/>
        <v>1.8075319389780596E-2</v>
      </c>
      <c r="Q122" s="25">
        <f t="shared" si="16"/>
        <v>5.4225958169341788E-2</v>
      </c>
    </row>
    <row r="123" spans="1:17" x14ac:dyDescent="0.25">
      <c r="A123" s="74"/>
      <c r="B123" s="74"/>
      <c r="C123" s="23">
        <v>3.7244440536793046</v>
      </c>
      <c r="D123" s="23">
        <v>209.25522959055809</v>
      </c>
      <c r="E123" s="23">
        <v>6</v>
      </c>
      <c r="F123" s="23">
        <f t="shared" si="10"/>
        <v>129.89323259164198</v>
      </c>
      <c r="G123" s="23">
        <f t="shared" si="11"/>
        <v>129.89323259164198</v>
      </c>
      <c r="H123" s="23">
        <f t="shared" si="11"/>
        <v>129.89323259164198</v>
      </c>
      <c r="I123" s="23">
        <f t="shared" si="12"/>
        <v>389.6796977749259</v>
      </c>
      <c r="J123" s="24">
        <f t="shared" si="13"/>
        <v>8.0533804206818029</v>
      </c>
      <c r="K123" s="24">
        <f t="shared" si="14"/>
        <v>8.0533804206818029</v>
      </c>
      <c r="L123" s="24">
        <f t="shared" si="15"/>
        <v>8.0533804206818029</v>
      </c>
      <c r="M123" s="24">
        <f t="shared" si="15"/>
        <v>24.160141262045407</v>
      </c>
      <c r="N123" s="25">
        <f t="shared" si="17"/>
        <v>10.824436049303499</v>
      </c>
      <c r="O123" s="25">
        <f t="shared" si="17"/>
        <v>10.824436049303499</v>
      </c>
      <c r="P123" s="25">
        <f t="shared" si="17"/>
        <v>10.824436049303499</v>
      </c>
      <c r="Q123" s="25">
        <f t="shared" si="16"/>
        <v>32.473308147910494</v>
      </c>
    </row>
    <row r="124" spans="1:17" x14ac:dyDescent="0.25">
      <c r="A124" s="74"/>
      <c r="B124" s="74"/>
      <c r="C124" s="23">
        <v>37.182800835509127</v>
      </c>
      <c r="D124" s="23">
        <v>211.99667591635711</v>
      </c>
      <c r="E124" s="23">
        <v>6</v>
      </c>
      <c r="F124" s="23">
        <f t="shared" si="10"/>
        <v>1313.7716963979801</v>
      </c>
      <c r="G124" s="23">
        <f t="shared" si="11"/>
        <v>1313.7716963979801</v>
      </c>
      <c r="H124" s="23">
        <f t="shared" si="11"/>
        <v>1313.7716963979801</v>
      </c>
      <c r="I124" s="23">
        <f t="shared" si="12"/>
        <v>3941.3150891939404</v>
      </c>
      <c r="J124" s="24">
        <f t="shared" si="13"/>
        <v>81.453845176674761</v>
      </c>
      <c r="K124" s="24">
        <f t="shared" si="14"/>
        <v>81.453845176674761</v>
      </c>
      <c r="L124" s="24">
        <f t="shared" si="15"/>
        <v>81.453845176674761</v>
      </c>
      <c r="M124" s="24">
        <f t="shared" si="15"/>
        <v>244.3615355300243</v>
      </c>
      <c r="N124" s="25">
        <f t="shared" si="17"/>
        <v>109.48097469983168</v>
      </c>
      <c r="O124" s="25">
        <f t="shared" si="17"/>
        <v>109.48097469983168</v>
      </c>
      <c r="P124" s="25">
        <f t="shared" si="17"/>
        <v>109.48097469983168</v>
      </c>
      <c r="Q124" s="25">
        <f t="shared" si="16"/>
        <v>328.44292409949503</v>
      </c>
    </row>
    <row r="125" spans="1:17" x14ac:dyDescent="0.25">
      <c r="A125" s="74"/>
      <c r="B125" s="74"/>
      <c r="C125" s="23">
        <v>5.2866664035236113</v>
      </c>
      <c r="D125" s="23">
        <v>212.81356826515167</v>
      </c>
      <c r="E125" s="23">
        <v>6</v>
      </c>
      <c r="F125" s="23">
        <f t="shared" si="10"/>
        <v>187.51239026022597</v>
      </c>
      <c r="G125" s="23">
        <f t="shared" si="11"/>
        <v>187.51239026022597</v>
      </c>
      <c r="H125" s="23">
        <f t="shared" si="11"/>
        <v>187.51239026022597</v>
      </c>
      <c r="I125" s="23">
        <f t="shared" si="12"/>
        <v>562.53717078067791</v>
      </c>
      <c r="J125" s="24">
        <f t="shared" si="13"/>
        <v>11.625768196134009</v>
      </c>
      <c r="K125" s="24">
        <f t="shared" si="14"/>
        <v>11.625768196134009</v>
      </c>
      <c r="L125" s="24">
        <f t="shared" si="15"/>
        <v>11.625768196134009</v>
      </c>
      <c r="M125" s="24">
        <f t="shared" si="15"/>
        <v>34.877304588402033</v>
      </c>
      <c r="N125" s="25">
        <f t="shared" si="17"/>
        <v>15.626032521685497</v>
      </c>
      <c r="O125" s="25">
        <f t="shared" si="17"/>
        <v>15.626032521685497</v>
      </c>
      <c r="P125" s="25">
        <f t="shared" si="17"/>
        <v>15.626032521685497</v>
      </c>
      <c r="Q125" s="25">
        <f t="shared" si="16"/>
        <v>46.878097565056493</v>
      </c>
    </row>
    <row r="126" spans="1:17" x14ac:dyDescent="0.25">
      <c r="A126" s="74"/>
      <c r="B126" s="74"/>
      <c r="C126" s="23">
        <v>2.9551884908399986</v>
      </c>
      <c r="D126" s="23">
        <v>213.479074789479</v>
      </c>
      <c r="E126" s="23">
        <v>6</v>
      </c>
      <c r="F126" s="23">
        <f t="shared" si="10"/>
        <v>105.14515080883994</v>
      </c>
      <c r="G126" s="23">
        <f t="shared" si="11"/>
        <v>105.14515080883994</v>
      </c>
      <c r="H126" s="23">
        <f t="shared" si="11"/>
        <v>105.14515080883994</v>
      </c>
      <c r="I126" s="23">
        <f t="shared" si="12"/>
        <v>315.43545242651982</v>
      </c>
      <c r="J126" s="24">
        <f t="shared" si="13"/>
        <v>6.5189993501480767</v>
      </c>
      <c r="K126" s="24">
        <f t="shared" si="14"/>
        <v>6.5189993501480767</v>
      </c>
      <c r="L126" s="24">
        <f t="shared" si="15"/>
        <v>6.5189993501480767</v>
      </c>
      <c r="M126" s="24">
        <f t="shared" si="15"/>
        <v>19.556998050444228</v>
      </c>
      <c r="N126" s="25">
        <f t="shared" si="17"/>
        <v>8.7620959007366626</v>
      </c>
      <c r="O126" s="25">
        <f t="shared" si="17"/>
        <v>8.7620959007366626</v>
      </c>
      <c r="P126" s="25">
        <f t="shared" si="17"/>
        <v>8.7620959007366626</v>
      </c>
      <c r="Q126" s="25">
        <f t="shared" si="16"/>
        <v>26.286287702209986</v>
      </c>
    </row>
    <row r="127" spans="1:17" x14ac:dyDescent="0.25">
      <c r="A127" s="74"/>
      <c r="B127" s="74"/>
      <c r="C127" s="23">
        <v>24.522944215813702</v>
      </c>
      <c r="D127" s="23">
        <v>214.39428180997533</v>
      </c>
      <c r="E127" s="23">
        <v>6</v>
      </c>
      <c r="F127" s="23">
        <f t="shared" si="10"/>
        <v>876.26316883591119</v>
      </c>
      <c r="G127" s="23">
        <f t="shared" si="11"/>
        <v>876.26316883591119</v>
      </c>
      <c r="H127" s="23">
        <f t="shared" si="11"/>
        <v>876.26316883591119</v>
      </c>
      <c r="I127" s="23">
        <f t="shared" si="12"/>
        <v>2628.7895065077337</v>
      </c>
      <c r="J127" s="24">
        <f t="shared" si="13"/>
        <v>54.328316467826497</v>
      </c>
      <c r="K127" s="24">
        <f t="shared" si="14"/>
        <v>54.328316467826497</v>
      </c>
      <c r="L127" s="24">
        <f t="shared" si="15"/>
        <v>54.328316467826497</v>
      </c>
      <c r="M127" s="24">
        <f t="shared" si="15"/>
        <v>162.98494940347948</v>
      </c>
      <c r="N127" s="25">
        <f t="shared" si="17"/>
        <v>73.021930736325928</v>
      </c>
      <c r="O127" s="25">
        <f t="shared" si="17"/>
        <v>73.021930736325928</v>
      </c>
      <c r="P127" s="25">
        <f t="shared" si="17"/>
        <v>73.021930736325928</v>
      </c>
      <c r="Q127" s="25">
        <f t="shared" si="16"/>
        <v>219.0657922089778</v>
      </c>
    </row>
    <row r="128" spans="1:17" x14ac:dyDescent="0.25">
      <c r="A128" s="74"/>
      <c r="B128" s="74"/>
      <c r="C128" s="23">
        <v>1.0504709542676058</v>
      </c>
      <c r="D128" s="23">
        <v>214.71293576552191</v>
      </c>
      <c r="E128" s="23">
        <v>6</v>
      </c>
      <c r="F128" s="23">
        <f t="shared" si="10"/>
        <v>37.591617087867824</v>
      </c>
      <c r="G128" s="23">
        <f t="shared" si="11"/>
        <v>37.591617087867824</v>
      </c>
      <c r="H128" s="23">
        <f t="shared" si="11"/>
        <v>37.591617087867824</v>
      </c>
      <c r="I128" s="23">
        <f t="shared" si="12"/>
        <v>112.77485126360347</v>
      </c>
      <c r="J128" s="24">
        <f t="shared" si="13"/>
        <v>2.3306802594478051</v>
      </c>
      <c r="K128" s="24">
        <f t="shared" si="14"/>
        <v>2.3306802594478051</v>
      </c>
      <c r="L128" s="24">
        <f t="shared" si="15"/>
        <v>2.3306802594478051</v>
      </c>
      <c r="M128" s="24">
        <f t="shared" si="15"/>
        <v>6.9920407783434149</v>
      </c>
      <c r="N128" s="25">
        <f t="shared" si="17"/>
        <v>3.1326347573223186</v>
      </c>
      <c r="O128" s="25">
        <f t="shared" si="17"/>
        <v>3.1326347573223186</v>
      </c>
      <c r="P128" s="25">
        <f t="shared" si="17"/>
        <v>3.1326347573223186</v>
      </c>
      <c r="Q128" s="25">
        <f t="shared" si="16"/>
        <v>9.3979042719669561</v>
      </c>
    </row>
    <row r="129" spans="1:17" x14ac:dyDescent="0.25">
      <c r="A129" s="74"/>
      <c r="B129" s="74"/>
      <c r="C129" s="23">
        <v>2.2958333339666663</v>
      </c>
      <c r="D129" s="23">
        <v>221.19464483687162</v>
      </c>
      <c r="E129" s="23">
        <v>6</v>
      </c>
      <c r="F129" s="23">
        <f t="shared" si="10"/>
        <v>84.637673151901268</v>
      </c>
      <c r="G129" s="23">
        <f t="shared" si="11"/>
        <v>84.637673151901268</v>
      </c>
      <c r="H129" s="23">
        <f t="shared" si="11"/>
        <v>84.637673151901268</v>
      </c>
      <c r="I129" s="23">
        <f t="shared" si="12"/>
        <v>253.91301945570382</v>
      </c>
      <c r="J129" s="24">
        <f t="shared" si="13"/>
        <v>5.2475357354178787</v>
      </c>
      <c r="K129" s="24">
        <f t="shared" si="14"/>
        <v>5.2475357354178787</v>
      </c>
      <c r="L129" s="24">
        <f t="shared" si="15"/>
        <v>5.2475357354178787</v>
      </c>
      <c r="M129" s="24">
        <f t="shared" si="15"/>
        <v>15.742607206253636</v>
      </c>
      <c r="N129" s="25">
        <f t="shared" si="17"/>
        <v>7.053139429325106</v>
      </c>
      <c r="O129" s="25">
        <f t="shared" si="17"/>
        <v>7.053139429325106</v>
      </c>
      <c r="P129" s="25">
        <f t="shared" si="17"/>
        <v>7.053139429325106</v>
      </c>
      <c r="Q129" s="25">
        <f t="shared" si="16"/>
        <v>21.159418287975317</v>
      </c>
    </row>
    <row r="130" spans="1:17" x14ac:dyDescent="0.25">
      <c r="A130" s="74"/>
      <c r="B130" s="74"/>
      <c r="C130" s="23">
        <v>25.36051471096091</v>
      </c>
      <c r="D130" s="23">
        <v>221.22540122914231</v>
      </c>
      <c r="E130" s="23">
        <v>6</v>
      </c>
      <c r="F130" s="23">
        <f t="shared" si="10"/>
        <v>935.06500705164888</v>
      </c>
      <c r="G130" s="23">
        <f t="shared" si="11"/>
        <v>935.06500705164888</v>
      </c>
      <c r="H130" s="23">
        <f t="shared" si="11"/>
        <v>935.06500705164888</v>
      </c>
      <c r="I130" s="23">
        <f t="shared" si="12"/>
        <v>2805.1950211549465</v>
      </c>
      <c r="J130" s="24">
        <f t="shared" si="13"/>
        <v>57.974030437202231</v>
      </c>
      <c r="K130" s="24">
        <f t="shared" si="14"/>
        <v>57.974030437202231</v>
      </c>
      <c r="L130" s="24">
        <f t="shared" si="15"/>
        <v>57.974030437202231</v>
      </c>
      <c r="M130" s="24">
        <f t="shared" si="15"/>
        <v>173.92209131160669</v>
      </c>
      <c r="N130" s="25">
        <f t="shared" si="17"/>
        <v>77.922083920970735</v>
      </c>
      <c r="O130" s="25">
        <f t="shared" si="17"/>
        <v>77.922083920970735</v>
      </c>
      <c r="P130" s="25">
        <f t="shared" si="17"/>
        <v>77.922083920970735</v>
      </c>
      <c r="Q130" s="25">
        <f t="shared" si="16"/>
        <v>233.76625176291222</v>
      </c>
    </row>
    <row r="131" spans="1:17" x14ac:dyDescent="0.25">
      <c r="A131" s="74"/>
      <c r="B131" s="74"/>
      <c r="C131" s="23">
        <v>15.680035608695535</v>
      </c>
      <c r="D131" s="23">
        <v>223.02344866952882</v>
      </c>
      <c r="E131" s="23">
        <v>6</v>
      </c>
      <c r="F131" s="23">
        <f t="shared" si="10"/>
        <v>582.83593611871549</v>
      </c>
      <c r="G131" s="23">
        <f t="shared" si="11"/>
        <v>582.83593611871549</v>
      </c>
      <c r="H131" s="23">
        <f t="shared" si="11"/>
        <v>582.83593611871549</v>
      </c>
      <c r="I131" s="23">
        <f t="shared" si="12"/>
        <v>1748.5078083561466</v>
      </c>
      <c r="J131" s="24">
        <f t="shared" si="13"/>
        <v>36.135828039360362</v>
      </c>
      <c r="K131" s="24">
        <f t="shared" si="14"/>
        <v>36.135828039360362</v>
      </c>
      <c r="L131" s="24">
        <f t="shared" si="15"/>
        <v>36.135828039360362</v>
      </c>
      <c r="M131" s="24">
        <f t="shared" si="15"/>
        <v>108.40748411808109</v>
      </c>
      <c r="N131" s="25">
        <f t="shared" si="17"/>
        <v>48.569661343226294</v>
      </c>
      <c r="O131" s="25">
        <f t="shared" si="17"/>
        <v>48.569661343226294</v>
      </c>
      <c r="P131" s="25">
        <f t="shared" si="17"/>
        <v>48.569661343226294</v>
      </c>
      <c r="Q131" s="25">
        <f t="shared" si="16"/>
        <v>145.70898402967887</v>
      </c>
    </row>
    <row r="132" spans="1:17" x14ac:dyDescent="0.25">
      <c r="A132" s="74"/>
      <c r="B132" s="74"/>
      <c r="C132" s="23">
        <v>2.7862949709484468</v>
      </c>
      <c r="D132" s="23">
        <v>223.3842612868782</v>
      </c>
      <c r="E132" s="23">
        <v>6</v>
      </c>
      <c r="F132" s="23">
        <f t="shared" ref="F132:F195" si="18">C132*D132/E132</f>
        <v>103.73574063544375</v>
      </c>
      <c r="G132" s="23">
        <f t="shared" si="11"/>
        <v>103.73574063544375</v>
      </c>
      <c r="H132" s="23">
        <f t="shared" si="11"/>
        <v>103.73574063544375</v>
      </c>
      <c r="I132" s="23">
        <f t="shared" si="12"/>
        <v>311.20722190633126</v>
      </c>
      <c r="J132" s="24">
        <f t="shared" si="13"/>
        <v>6.4316159193975126</v>
      </c>
      <c r="K132" s="24">
        <f t="shared" si="14"/>
        <v>6.4316159193975126</v>
      </c>
      <c r="L132" s="24">
        <f t="shared" si="15"/>
        <v>6.4316159193975126</v>
      </c>
      <c r="M132" s="24">
        <f t="shared" si="15"/>
        <v>19.294847758192539</v>
      </c>
      <c r="N132" s="25">
        <f t="shared" si="17"/>
        <v>8.6446450529536456</v>
      </c>
      <c r="O132" s="25">
        <f t="shared" si="17"/>
        <v>8.6446450529536456</v>
      </c>
      <c r="P132" s="25">
        <f t="shared" si="17"/>
        <v>8.6446450529536456</v>
      </c>
      <c r="Q132" s="25">
        <f t="shared" si="16"/>
        <v>25.933935158860937</v>
      </c>
    </row>
    <row r="133" spans="1:17" x14ac:dyDescent="0.25">
      <c r="A133" s="74"/>
      <c r="B133" s="74"/>
      <c r="C133" s="23">
        <v>2.0911758860086169</v>
      </c>
      <c r="D133" s="23">
        <v>224.65246800703861</v>
      </c>
      <c r="E133" s="23">
        <v>6</v>
      </c>
      <c r="F133" s="23">
        <f t="shared" si="18"/>
        <v>78.297970638106904</v>
      </c>
      <c r="G133" s="23">
        <f t="shared" ref="G133:H196" si="19">F133</f>
        <v>78.297970638106904</v>
      </c>
      <c r="H133" s="23">
        <f t="shared" si="19"/>
        <v>78.297970638106904</v>
      </c>
      <c r="I133" s="23">
        <f t="shared" ref="I133:I196" si="20">SUM(F133:H133)</f>
        <v>234.89391191432071</v>
      </c>
      <c r="J133" s="24">
        <f t="shared" ref="J133:J196" si="21">F133*0.062</f>
        <v>4.8544741795626276</v>
      </c>
      <c r="K133" s="24">
        <f t="shared" ref="K133:K196" si="22">G133*0.062</f>
        <v>4.8544741795626276</v>
      </c>
      <c r="L133" s="24">
        <f t="shared" ref="L133:M196" si="23">H133*0.062</f>
        <v>4.8544741795626276</v>
      </c>
      <c r="M133" s="24">
        <f t="shared" si="23"/>
        <v>14.563422538687885</v>
      </c>
      <c r="N133" s="25">
        <f t="shared" si="17"/>
        <v>6.5248308865089086</v>
      </c>
      <c r="O133" s="25">
        <f t="shared" si="17"/>
        <v>6.5248308865089086</v>
      </c>
      <c r="P133" s="25">
        <f t="shared" si="17"/>
        <v>6.5248308865089086</v>
      </c>
      <c r="Q133" s="25">
        <f t="shared" si="16"/>
        <v>19.574492659526726</v>
      </c>
    </row>
    <row r="134" spans="1:17" x14ac:dyDescent="0.25">
      <c r="A134" s="74"/>
      <c r="B134" s="74"/>
      <c r="C134" s="23">
        <v>3.4745011570484667</v>
      </c>
      <c r="D134" s="23">
        <v>227.17171802029861</v>
      </c>
      <c r="E134" s="23">
        <v>6</v>
      </c>
      <c r="F134" s="23">
        <f t="shared" si="18"/>
        <v>131.55139951836927</v>
      </c>
      <c r="G134" s="23">
        <f t="shared" si="19"/>
        <v>131.55139951836927</v>
      </c>
      <c r="H134" s="23">
        <f t="shared" si="19"/>
        <v>131.55139951836927</v>
      </c>
      <c r="I134" s="23">
        <f t="shared" si="20"/>
        <v>394.65419855510777</v>
      </c>
      <c r="J134" s="24">
        <f t="shared" si="21"/>
        <v>8.1561867701388948</v>
      </c>
      <c r="K134" s="24">
        <f t="shared" si="22"/>
        <v>8.1561867701388948</v>
      </c>
      <c r="L134" s="24">
        <f t="shared" si="23"/>
        <v>8.1561867701388948</v>
      </c>
      <c r="M134" s="24">
        <f t="shared" si="23"/>
        <v>24.468560310416681</v>
      </c>
      <c r="N134" s="25">
        <f t="shared" si="17"/>
        <v>10.962616626530773</v>
      </c>
      <c r="O134" s="25">
        <f t="shared" si="17"/>
        <v>10.962616626530773</v>
      </c>
      <c r="P134" s="25">
        <f t="shared" si="17"/>
        <v>10.962616626530773</v>
      </c>
      <c r="Q134" s="25">
        <f t="shared" si="16"/>
        <v>32.887849879592316</v>
      </c>
    </row>
    <row r="135" spans="1:17" x14ac:dyDescent="0.25">
      <c r="A135" s="74"/>
      <c r="B135" s="74"/>
      <c r="C135" s="23">
        <v>113.62515719827607</v>
      </c>
      <c r="D135" s="23">
        <v>227.2226651225418</v>
      </c>
      <c r="E135" s="23">
        <v>6</v>
      </c>
      <c r="F135" s="23">
        <f t="shared" si="18"/>
        <v>4303.0351739266753</v>
      </c>
      <c r="G135" s="23">
        <f t="shared" si="19"/>
        <v>4303.0351739266753</v>
      </c>
      <c r="H135" s="23">
        <f t="shared" si="19"/>
        <v>4303.0351739266753</v>
      </c>
      <c r="I135" s="23">
        <f t="shared" si="20"/>
        <v>12909.105521780026</v>
      </c>
      <c r="J135" s="24">
        <f t="shared" si="21"/>
        <v>266.78818078345387</v>
      </c>
      <c r="K135" s="24">
        <f t="shared" si="22"/>
        <v>266.78818078345387</v>
      </c>
      <c r="L135" s="24">
        <f t="shared" si="23"/>
        <v>266.78818078345387</v>
      </c>
      <c r="M135" s="24">
        <f t="shared" si="23"/>
        <v>800.3645423503616</v>
      </c>
      <c r="N135" s="25">
        <f t="shared" si="17"/>
        <v>358.58626449388959</v>
      </c>
      <c r="O135" s="25">
        <f t="shared" si="17"/>
        <v>358.58626449388959</v>
      </c>
      <c r="P135" s="25">
        <f t="shared" si="17"/>
        <v>358.58626449388959</v>
      </c>
      <c r="Q135" s="25">
        <f t="shared" si="16"/>
        <v>1075.7587934816688</v>
      </c>
    </row>
    <row r="136" spans="1:17" x14ac:dyDescent="0.25">
      <c r="A136" s="74"/>
      <c r="B136" s="74"/>
      <c r="C136" s="23">
        <v>1.2414813512264347</v>
      </c>
      <c r="D136" s="23">
        <v>232.99500530491949</v>
      </c>
      <c r="E136" s="23">
        <v>6</v>
      </c>
      <c r="F136" s="23">
        <f t="shared" si="18"/>
        <v>48.209825669160296</v>
      </c>
      <c r="G136" s="23">
        <f t="shared" si="19"/>
        <v>48.209825669160296</v>
      </c>
      <c r="H136" s="23">
        <f t="shared" si="19"/>
        <v>48.209825669160296</v>
      </c>
      <c r="I136" s="23">
        <f t="shared" si="20"/>
        <v>144.62947700748089</v>
      </c>
      <c r="J136" s="24">
        <f t="shared" si="21"/>
        <v>2.9890091914879382</v>
      </c>
      <c r="K136" s="24">
        <f t="shared" si="22"/>
        <v>2.9890091914879382</v>
      </c>
      <c r="L136" s="24">
        <f t="shared" si="23"/>
        <v>2.9890091914879382</v>
      </c>
      <c r="M136" s="24">
        <f t="shared" si="23"/>
        <v>8.967027574463815</v>
      </c>
      <c r="N136" s="25">
        <f t="shared" si="17"/>
        <v>4.0174854724300246</v>
      </c>
      <c r="O136" s="25">
        <f t="shared" si="17"/>
        <v>4.0174854724300246</v>
      </c>
      <c r="P136" s="25">
        <f t="shared" si="17"/>
        <v>4.0174854724300246</v>
      </c>
      <c r="Q136" s="25">
        <f t="shared" si="16"/>
        <v>12.052456417290074</v>
      </c>
    </row>
    <row r="137" spans="1:17" x14ac:dyDescent="0.25">
      <c r="A137" s="74"/>
      <c r="B137" s="74"/>
      <c r="C137" s="23">
        <v>14.381173550694518</v>
      </c>
      <c r="D137" s="23">
        <v>237.6581388427665</v>
      </c>
      <c r="E137" s="23">
        <v>6</v>
      </c>
      <c r="F137" s="23">
        <f t="shared" si="18"/>
        <v>569.6338234054798</v>
      </c>
      <c r="G137" s="23">
        <f t="shared" si="19"/>
        <v>569.6338234054798</v>
      </c>
      <c r="H137" s="23">
        <f t="shared" si="19"/>
        <v>569.6338234054798</v>
      </c>
      <c r="I137" s="23">
        <f t="shared" si="20"/>
        <v>1708.9014702164395</v>
      </c>
      <c r="J137" s="24">
        <f t="shared" si="21"/>
        <v>35.317297051139747</v>
      </c>
      <c r="K137" s="24">
        <f t="shared" si="22"/>
        <v>35.317297051139747</v>
      </c>
      <c r="L137" s="24">
        <f t="shared" si="23"/>
        <v>35.317297051139747</v>
      </c>
      <c r="M137" s="24">
        <f t="shared" si="23"/>
        <v>105.95189115341925</v>
      </c>
      <c r="N137" s="25">
        <f t="shared" si="17"/>
        <v>47.469485283789986</v>
      </c>
      <c r="O137" s="25">
        <f t="shared" si="17"/>
        <v>47.469485283789986</v>
      </c>
      <c r="P137" s="25">
        <f t="shared" si="17"/>
        <v>47.469485283789986</v>
      </c>
      <c r="Q137" s="25">
        <f t="shared" si="16"/>
        <v>142.40845585136995</v>
      </c>
    </row>
    <row r="138" spans="1:17" x14ac:dyDescent="0.25">
      <c r="A138" s="74"/>
      <c r="B138" s="74"/>
      <c r="C138" s="23">
        <v>1.2621732585940577</v>
      </c>
      <c r="D138" s="23">
        <v>242.37582162018509</v>
      </c>
      <c r="E138" s="23">
        <v>6</v>
      </c>
      <c r="F138" s="23">
        <f t="shared" si="18"/>
        <v>50.986713429793518</v>
      </c>
      <c r="G138" s="23">
        <f t="shared" si="19"/>
        <v>50.986713429793518</v>
      </c>
      <c r="H138" s="23">
        <f t="shared" si="19"/>
        <v>50.986713429793518</v>
      </c>
      <c r="I138" s="23">
        <f t="shared" si="20"/>
        <v>152.96014028938055</v>
      </c>
      <c r="J138" s="24">
        <f t="shared" si="21"/>
        <v>3.1611762326471982</v>
      </c>
      <c r="K138" s="24">
        <f t="shared" si="22"/>
        <v>3.1611762326471982</v>
      </c>
      <c r="L138" s="24">
        <f t="shared" si="23"/>
        <v>3.1611762326471982</v>
      </c>
      <c r="M138" s="24">
        <f t="shared" si="23"/>
        <v>9.483528697941594</v>
      </c>
      <c r="N138" s="25">
        <f t="shared" si="17"/>
        <v>4.2488927858161265</v>
      </c>
      <c r="O138" s="25">
        <f t="shared" si="17"/>
        <v>4.2488927858161265</v>
      </c>
      <c r="P138" s="25">
        <f t="shared" si="17"/>
        <v>4.2488927858161265</v>
      </c>
      <c r="Q138" s="25">
        <f t="shared" si="16"/>
        <v>12.74667835744838</v>
      </c>
    </row>
    <row r="139" spans="1:17" x14ac:dyDescent="0.25">
      <c r="A139" s="74"/>
      <c r="B139" s="74"/>
      <c r="C139" s="23">
        <v>6.7909786245460548</v>
      </c>
      <c r="D139" s="23">
        <v>243.18309883268699</v>
      </c>
      <c r="E139" s="23">
        <v>6</v>
      </c>
      <c r="F139" s="23">
        <f t="shared" si="18"/>
        <v>275.24187100394136</v>
      </c>
      <c r="G139" s="23">
        <f t="shared" si="19"/>
        <v>275.24187100394136</v>
      </c>
      <c r="H139" s="23">
        <f t="shared" si="19"/>
        <v>275.24187100394136</v>
      </c>
      <c r="I139" s="23">
        <f t="shared" si="20"/>
        <v>825.72561301182407</v>
      </c>
      <c r="J139" s="24">
        <f t="shared" si="21"/>
        <v>17.064996002244364</v>
      </c>
      <c r="K139" s="24">
        <f t="shared" si="22"/>
        <v>17.064996002244364</v>
      </c>
      <c r="L139" s="24">
        <f t="shared" si="23"/>
        <v>17.064996002244364</v>
      </c>
      <c r="M139" s="24">
        <f t="shared" si="23"/>
        <v>51.194988006733091</v>
      </c>
      <c r="N139" s="25">
        <f t="shared" si="17"/>
        <v>22.93682258366178</v>
      </c>
      <c r="O139" s="25">
        <f t="shared" si="17"/>
        <v>22.93682258366178</v>
      </c>
      <c r="P139" s="25">
        <f t="shared" si="17"/>
        <v>22.93682258366178</v>
      </c>
      <c r="Q139" s="25">
        <f t="shared" si="16"/>
        <v>68.810467750985339</v>
      </c>
    </row>
    <row r="140" spans="1:17" x14ac:dyDescent="0.25">
      <c r="A140" s="74"/>
      <c r="B140" s="74"/>
      <c r="C140" s="23">
        <v>5.4404144999999851</v>
      </c>
      <c r="D140" s="23">
        <v>245.70989215480137</v>
      </c>
      <c r="E140" s="23">
        <v>6</v>
      </c>
      <c r="F140" s="23">
        <f t="shared" si="18"/>
        <v>222.79394334540231</v>
      </c>
      <c r="G140" s="23">
        <f t="shared" si="19"/>
        <v>222.79394334540231</v>
      </c>
      <c r="H140" s="23">
        <f t="shared" si="19"/>
        <v>222.79394334540231</v>
      </c>
      <c r="I140" s="23">
        <f t="shared" si="20"/>
        <v>668.38183003620691</v>
      </c>
      <c r="J140" s="24">
        <f t="shared" si="21"/>
        <v>13.813224487414944</v>
      </c>
      <c r="K140" s="24">
        <f t="shared" si="22"/>
        <v>13.813224487414944</v>
      </c>
      <c r="L140" s="24">
        <f t="shared" si="23"/>
        <v>13.813224487414944</v>
      </c>
      <c r="M140" s="24">
        <f t="shared" si="23"/>
        <v>41.439673462244826</v>
      </c>
      <c r="N140" s="25">
        <f t="shared" si="17"/>
        <v>18.566161945450194</v>
      </c>
      <c r="O140" s="25">
        <f t="shared" si="17"/>
        <v>18.566161945450194</v>
      </c>
      <c r="P140" s="25">
        <f t="shared" si="17"/>
        <v>18.566161945450194</v>
      </c>
      <c r="Q140" s="25">
        <f t="shared" si="16"/>
        <v>55.698485836350578</v>
      </c>
    </row>
    <row r="141" spans="1:17" x14ac:dyDescent="0.25">
      <c r="A141" s="74"/>
      <c r="B141" s="74"/>
      <c r="C141" s="23">
        <v>1.7764252605645638</v>
      </c>
      <c r="D141" s="23">
        <v>246.48522736651438</v>
      </c>
      <c r="E141" s="23">
        <v>6</v>
      </c>
      <c r="F141" s="23">
        <f t="shared" si="18"/>
        <v>72.977097374979351</v>
      </c>
      <c r="G141" s="23">
        <f t="shared" si="19"/>
        <v>72.977097374979351</v>
      </c>
      <c r="H141" s="23">
        <f t="shared" si="19"/>
        <v>72.977097374979351</v>
      </c>
      <c r="I141" s="23">
        <f t="shared" si="20"/>
        <v>218.93129212493807</v>
      </c>
      <c r="J141" s="24">
        <f t="shared" si="21"/>
        <v>4.5245800372487199</v>
      </c>
      <c r="K141" s="24">
        <f t="shared" si="22"/>
        <v>4.5245800372487199</v>
      </c>
      <c r="L141" s="24">
        <f t="shared" si="23"/>
        <v>4.5245800372487199</v>
      </c>
      <c r="M141" s="24">
        <f t="shared" si="23"/>
        <v>13.57374011174616</v>
      </c>
      <c r="N141" s="25">
        <f t="shared" si="17"/>
        <v>6.0814247812482796</v>
      </c>
      <c r="O141" s="25">
        <f t="shared" si="17"/>
        <v>6.0814247812482796</v>
      </c>
      <c r="P141" s="25">
        <f t="shared" si="17"/>
        <v>6.0814247812482796</v>
      </c>
      <c r="Q141" s="25">
        <f t="shared" si="16"/>
        <v>18.244274343744838</v>
      </c>
    </row>
    <row r="142" spans="1:17" x14ac:dyDescent="0.25">
      <c r="A142" s="74"/>
      <c r="B142" s="74"/>
      <c r="C142" s="23">
        <v>5.5709388418389825</v>
      </c>
      <c r="D142" s="23">
        <v>253.608</v>
      </c>
      <c r="E142" s="23">
        <v>6</v>
      </c>
      <c r="F142" s="23">
        <f t="shared" si="18"/>
        <v>235.47244296685014</v>
      </c>
      <c r="G142" s="23">
        <f t="shared" si="19"/>
        <v>235.47244296685014</v>
      </c>
      <c r="H142" s="23">
        <f t="shared" si="19"/>
        <v>235.47244296685014</v>
      </c>
      <c r="I142" s="23">
        <f t="shared" si="20"/>
        <v>706.41732890055039</v>
      </c>
      <c r="J142" s="24">
        <f t="shared" si="21"/>
        <v>14.599291463944709</v>
      </c>
      <c r="K142" s="24">
        <f t="shared" si="22"/>
        <v>14.599291463944709</v>
      </c>
      <c r="L142" s="24">
        <f t="shared" si="23"/>
        <v>14.599291463944709</v>
      </c>
      <c r="M142" s="24">
        <f t="shared" si="23"/>
        <v>43.797874391834121</v>
      </c>
      <c r="N142" s="25">
        <f t="shared" si="17"/>
        <v>19.622703580570846</v>
      </c>
      <c r="O142" s="25">
        <f t="shared" si="17"/>
        <v>19.622703580570846</v>
      </c>
      <c r="P142" s="25">
        <f t="shared" si="17"/>
        <v>19.622703580570846</v>
      </c>
      <c r="Q142" s="25">
        <f t="shared" si="16"/>
        <v>58.868110741712535</v>
      </c>
    </row>
    <row r="143" spans="1:17" x14ac:dyDescent="0.25">
      <c r="A143" s="74"/>
      <c r="B143" s="74"/>
      <c r="C143" s="23">
        <v>0.97013980350657814</v>
      </c>
      <c r="D143" s="23">
        <v>261.21950590762594</v>
      </c>
      <c r="E143" s="23">
        <v>6</v>
      </c>
      <c r="F143" s="23">
        <f t="shared" si="18"/>
        <v>42.236573355551606</v>
      </c>
      <c r="G143" s="23">
        <f t="shared" si="19"/>
        <v>42.236573355551606</v>
      </c>
      <c r="H143" s="23">
        <f t="shared" si="19"/>
        <v>42.236573355551606</v>
      </c>
      <c r="I143" s="23">
        <f t="shared" si="20"/>
        <v>126.70972006665482</v>
      </c>
      <c r="J143" s="24">
        <f t="shared" si="21"/>
        <v>2.6186675480441997</v>
      </c>
      <c r="K143" s="24">
        <f t="shared" si="22"/>
        <v>2.6186675480441997</v>
      </c>
      <c r="L143" s="24">
        <f t="shared" si="23"/>
        <v>2.6186675480441997</v>
      </c>
      <c r="M143" s="24">
        <f t="shared" si="23"/>
        <v>7.856002644132599</v>
      </c>
      <c r="N143" s="25">
        <f t="shared" si="17"/>
        <v>3.5197144462959673</v>
      </c>
      <c r="O143" s="25">
        <f t="shared" si="17"/>
        <v>3.5197144462959673</v>
      </c>
      <c r="P143" s="25">
        <f t="shared" si="17"/>
        <v>3.5197144462959673</v>
      </c>
      <c r="Q143" s="25">
        <f t="shared" si="16"/>
        <v>10.559143338887901</v>
      </c>
    </row>
    <row r="144" spans="1:17" x14ac:dyDescent="0.25">
      <c r="A144" s="74"/>
      <c r="B144" s="74"/>
      <c r="C144" s="23">
        <v>24.278163763179567</v>
      </c>
      <c r="D144" s="23">
        <v>277.00857142857149</v>
      </c>
      <c r="E144" s="23">
        <v>6</v>
      </c>
      <c r="F144" s="23">
        <f t="shared" si="18"/>
        <v>1120.8765768245471</v>
      </c>
      <c r="G144" s="23">
        <f t="shared" si="19"/>
        <v>1120.8765768245471</v>
      </c>
      <c r="H144" s="23">
        <f t="shared" si="19"/>
        <v>1120.8765768245471</v>
      </c>
      <c r="I144" s="23">
        <f t="shared" si="20"/>
        <v>3362.6297304736413</v>
      </c>
      <c r="J144" s="24">
        <f t="shared" si="21"/>
        <v>69.494347763121922</v>
      </c>
      <c r="K144" s="24">
        <f t="shared" si="22"/>
        <v>69.494347763121922</v>
      </c>
      <c r="L144" s="24">
        <f t="shared" si="23"/>
        <v>69.494347763121922</v>
      </c>
      <c r="M144" s="24">
        <f t="shared" si="23"/>
        <v>208.48304328936575</v>
      </c>
      <c r="N144" s="25">
        <f t="shared" si="17"/>
        <v>93.406381402045596</v>
      </c>
      <c r="O144" s="25">
        <f t="shared" si="17"/>
        <v>93.406381402045596</v>
      </c>
      <c r="P144" s="25">
        <f t="shared" si="17"/>
        <v>93.406381402045596</v>
      </c>
      <c r="Q144" s="25">
        <f t="shared" si="16"/>
        <v>280.21914420613678</v>
      </c>
    </row>
    <row r="145" spans="1:17" x14ac:dyDescent="0.25">
      <c r="A145" s="74"/>
      <c r="B145" s="74"/>
      <c r="C145" s="23">
        <v>5.6026931894007435</v>
      </c>
      <c r="D145" s="23">
        <v>278.84598233796805</v>
      </c>
      <c r="E145" s="23">
        <v>6</v>
      </c>
      <c r="F145" s="23">
        <f t="shared" si="18"/>
        <v>260.38141435611561</v>
      </c>
      <c r="G145" s="23">
        <f t="shared" si="19"/>
        <v>260.38141435611561</v>
      </c>
      <c r="H145" s="23">
        <f t="shared" si="19"/>
        <v>260.38141435611561</v>
      </c>
      <c r="I145" s="23">
        <f t="shared" si="20"/>
        <v>781.1442430683469</v>
      </c>
      <c r="J145" s="24">
        <f t="shared" si="21"/>
        <v>16.143647690079167</v>
      </c>
      <c r="K145" s="24">
        <f t="shared" si="22"/>
        <v>16.143647690079167</v>
      </c>
      <c r="L145" s="24">
        <f t="shared" si="23"/>
        <v>16.143647690079167</v>
      </c>
      <c r="M145" s="24">
        <f t="shared" si="23"/>
        <v>48.430943070237504</v>
      </c>
      <c r="N145" s="25">
        <f t="shared" si="17"/>
        <v>21.698451196342969</v>
      </c>
      <c r="O145" s="25">
        <f t="shared" si="17"/>
        <v>21.698451196342969</v>
      </c>
      <c r="P145" s="25">
        <f t="shared" si="17"/>
        <v>21.698451196342969</v>
      </c>
      <c r="Q145" s="25">
        <f t="shared" si="16"/>
        <v>65.095353589028903</v>
      </c>
    </row>
    <row r="146" spans="1:17" x14ac:dyDescent="0.25">
      <c r="A146" s="74"/>
      <c r="B146" s="74"/>
      <c r="C146" s="23">
        <v>18.79031903641657</v>
      </c>
      <c r="D146" s="23">
        <v>280.29221288515413</v>
      </c>
      <c r="E146" s="23">
        <v>6</v>
      </c>
      <c r="F146" s="23">
        <f t="shared" si="18"/>
        <v>877.79668392253961</v>
      </c>
      <c r="G146" s="23">
        <f t="shared" si="19"/>
        <v>877.79668392253961</v>
      </c>
      <c r="H146" s="23">
        <f t="shared" si="19"/>
        <v>877.79668392253961</v>
      </c>
      <c r="I146" s="23">
        <f t="shared" si="20"/>
        <v>2633.3900517676188</v>
      </c>
      <c r="J146" s="24">
        <f t="shared" si="21"/>
        <v>54.423394403197456</v>
      </c>
      <c r="K146" s="24">
        <f t="shared" si="22"/>
        <v>54.423394403197456</v>
      </c>
      <c r="L146" s="24">
        <f t="shared" si="23"/>
        <v>54.423394403197456</v>
      </c>
      <c r="M146" s="24">
        <f t="shared" si="23"/>
        <v>163.27018320959237</v>
      </c>
      <c r="N146" s="25">
        <f t="shared" si="17"/>
        <v>73.149723660211635</v>
      </c>
      <c r="O146" s="25">
        <f t="shared" si="17"/>
        <v>73.149723660211635</v>
      </c>
      <c r="P146" s="25">
        <f t="shared" si="17"/>
        <v>73.149723660211635</v>
      </c>
      <c r="Q146" s="25">
        <f t="shared" si="16"/>
        <v>219.4491709806349</v>
      </c>
    </row>
    <row r="147" spans="1:17" x14ac:dyDescent="0.25">
      <c r="A147" s="74"/>
      <c r="B147" s="74"/>
      <c r="C147" s="23">
        <v>3.1593021030000026</v>
      </c>
      <c r="D147" s="23">
        <v>290.3220010980981</v>
      </c>
      <c r="E147" s="23">
        <v>6</v>
      </c>
      <c r="F147" s="23">
        <f t="shared" si="18"/>
        <v>152.86915143606507</v>
      </c>
      <c r="G147" s="23">
        <f t="shared" si="19"/>
        <v>152.86915143606507</v>
      </c>
      <c r="H147" s="23">
        <f t="shared" si="19"/>
        <v>152.86915143606507</v>
      </c>
      <c r="I147" s="23">
        <f t="shared" si="20"/>
        <v>458.6074543081952</v>
      </c>
      <c r="J147" s="24">
        <f t="shared" si="21"/>
        <v>9.4778873890360344</v>
      </c>
      <c r="K147" s="24">
        <f t="shared" si="22"/>
        <v>9.4778873890360344</v>
      </c>
      <c r="L147" s="24">
        <f t="shared" si="23"/>
        <v>9.4778873890360344</v>
      </c>
      <c r="M147" s="24">
        <f t="shared" si="23"/>
        <v>28.433662167108103</v>
      </c>
      <c r="N147" s="25">
        <f t="shared" si="17"/>
        <v>12.739095953005423</v>
      </c>
      <c r="O147" s="25">
        <f t="shared" si="17"/>
        <v>12.739095953005423</v>
      </c>
      <c r="P147" s="25">
        <f t="shared" si="17"/>
        <v>12.739095953005423</v>
      </c>
      <c r="Q147" s="25">
        <f t="shared" si="17"/>
        <v>38.217287859016267</v>
      </c>
    </row>
    <row r="148" spans="1:17" x14ac:dyDescent="0.25">
      <c r="A148" s="74"/>
      <c r="B148" s="74"/>
      <c r="C148" s="23">
        <v>15.087004486944171</v>
      </c>
      <c r="D148" s="23">
        <v>290.53708214505718</v>
      </c>
      <c r="E148" s="23">
        <v>6</v>
      </c>
      <c r="F148" s="23">
        <f t="shared" si="18"/>
        <v>730.55571032435739</v>
      </c>
      <c r="G148" s="23">
        <f t="shared" si="19"/>
        <v>730.55571032435739</v>
      </c>
      <c r="H148" s="23">
        <f t="shared" si="19"/>
        <v>730.55571032435739</v>
      </c>
      <c r="I148" s="23">
        <f t="shared" si="20"/>
        <v>2191.6671309730723</v>
      </c>
      <c r="J148" s="24">
        <f t="shared" si="21"/>
        <v>45.294454040110161</v>
      </c>
      <c r="K148" s="24">
        <f t="shared" si="22"/>
        <v>45.294454040110161</v>
      </c>
      <c r="L148" s="24">
        <f t="shared" si="23"/>
        <v>45.294454040110161</v>
      </c>
      <c r="M148" s="24">
        <f t="shared" si="23"/>
        <v>135.88336212033047</v>
      </c>
      <c r="N148" s="25">
        <f t="shared" ref="N148:Q211" si="24">F148*0.25/3</f>
        <v>60.87964252702978</v>
      </c>
      <c r="O148" s="25">
        <f t="shared" si="24"/>
        <v>60.87964252702978</v>
      </c>
      <c r="P148" s="25">
        <f t="shared" si="24"/>
        <v>60.87964252702978</v>
      </c>
      <c r="Q148" s="25">
        <f t="shared" si="24"/>
        <v>182.63892758108935</v>
      </c>
    </row>
    <row r="149" spans="1:17" x14ac:dyDescent="0.25">
      <c r="A149" s="74"/>
      <c r="B149" s="74"/>
      <c r="C149" s="23">
        <v>100.66100422769284</v>
      </c>
      <c r="D149" s="23">
        <v>291.21606225381271</v>
      </c>
      <c r="E149" s="23">
        <v>6</v>
      </c>
      <c r="F149" s="23">
        <f t="shared" si="18"/>
        <v>4885.6835456171839</v>
      </c>
      <c r="G149" s="23">
        <f t="shared" si="19"/>
        <v>4885.6835456171839</v>
      </c>
      <c r="H149" s="23">
        <f t="shared" si="19"/>
        <v>4885.6835456171839</v>
      </c>
      <c r="I149" s="23">
        <f t="shared" si="20"/>
        <v>14657.050636851553</v>
      </c>
      <c r="J149" s="24">
        <f t="shared" si="21"/>
        <v>302.91237982826539</v>
      </c>
      <c r="K149" s="24">
        <f t="shared" si="22"/>
        <v>302.91237982826539</v>
      </c>
      <c r="L149" s="24">
        <f t="shared" si="23"/>
        <v>302.91237982826539</v>
      </c>
      <c r="M149" s="24">
        <f t="shared" si="23"/>
        <v>908.73713948479622</v>
      </c>
      <c r="N149" s="25">
        <f t="shared" si="24"/>
        <v>407.14029546809866</v>
      </c>
      <c r="O149" s="25">
        <f t="shared" si="24"/>
        <v>407.14029546809866</v>
      </c>
      <c r="P149" s="25">
        <f t="shared" si="24"/>
        <v>407.14029546809866</v>
      </c>
      <c r="Q149" s="25">
        <f t="shared" si="24"/>
        <v>1221.420886404296</v>
      </c>
    </row>
    <row r="150" spans="1:17" x14ac:dyDescent="0.25">
      <c r="A150" s="74"/>
      <c r="B150" s="74"/>
      <c r="C150" s="23">
        <v>20.943322034157234</v>
      </c>
      <c r="D150" s="23">
        <v>291.49226329289519</v>
      </c>
      <c r="E150" s="23">
        <v>6</v>
      </c>
      <c r="F150" s="23">
        <f t="shared" si="18"/>
        <v>1017.4693901014089</v>
      </c>
      <c r="G150" s="23">
        <f t="shared" si="19"/>
        <v>1017.4693901014089</v>
      </c>
      <c r="H150" s="23">
        <f t="shared" si="19"/>
        <v>1017.4693901014089</v>
      </c>
      <c r="I150" s="23">
        <f t="shared" si="20"/>
        <v>3052.4081703042266</v>
      </c>
      <c r="J150" s="24">
        <f t="shared" si="21"/>
        <v>63.083102186287348</v>
      </c>
      <c r="K150" s="24">
        <f t="shared" si="22"/>
        <v>63.083102186287348</v>
      </c>
      <c r="L150" s="24">
        <f t="shared" si="23"/>
        <v>63.083102186287348</v>
      </c>
      <c r="M150" s="24">
        <f t="shared" si="23"/>
        <v>189.24930655886206</v>
      </c>
      <c r="N150" s="25">
        <f t="shared" si="24"/>
        <v>84.789115841784067</v>
      </c>
      <c r="O150" s="25">
        <f t="shared" si="24"/>
        <v>84.789115841784067</v>
      </c>
      <c r="P150" s="25">
        <f t="shared" si="24"/>
        <v>84.789115841784067</v>
      </c>
      <c r="Q150" s="25">
        <f t="shared" si="24"/>
        <v>254.36734752535222</v>
      </c>
    </row>
    <row r="151" spans="1:17" x14ac:dyDescent="0.25">
      <c r="A151" s="74"/>
      <c r="B151" s="74"/>
      <c r="C151" s="23">
        <v>2.4829627024528693</v>
      </c>
      <c r="D151" s="23">
        <v>291.58307358136676</v>
      </c>
      <c r="E151" s="23">
        <v>6</v>
      </c>
      <c r="F151" s="23">
        <f t="shared" si="18"/>
        <v>120.66498272818404</v>
      </c>
      <c r="G151" s="23">
        <f t="shared" si="19"/>
        <v>120.66498272818404</v>
      </c>
      <c r="H151" s="23">
        <f t="shared" si="19"/>
        <v>120.66498272818404</v>
      </c>
      <c r="I151" s="23">
        <f t="shared" si="20"/>
        <v>361.99494818455213</v>
      </c>
      <c r="J151" s="24">
        <f t="shared" si="21"/>
        <v>7.4812289291474103</v>
      </c>
      <c r="K151" s="24">
        <f t="shared" si="22"/>
        <v>7.4812289291474103</v>
      </c>
      <c r="L151" s="24">
        <f t="shared" si="23"/>
        <v>7.4812289291474103</v>
      </c>
      <c r="M151" s="24">
        <f t="shared" si="23"/>
        <v>22.443686787442232</v>
      </c>
      <c r="N151" s="25">
        <f t="shared" si="24"/>
        <v>10.05541522734867</v>
      </c>
      <c r="O151" s="25">
        <f t="shared" si="24"/>
        <v>10.05541522734867</v>
      </c>
      <c r="P151" s="25">
        <f t="shared" si="24"/>
        <v>10.05541522734867</v>
      </c>
      <c r="Q151" s="25">
        <f t="shared" si="24"/>
        <v>30.166245682046011</v>
      </c>
    </row>
    <row r="152" spans="1:17" x14ac:dyDescent="0.25">
      <c r="A152" s="74"/>
      <c r="B152" s="74"/>
      <c r="C152" s="23">
        <v>129.26743470187483</v>
      </c>
      <c r="D152" s="23">
        <v>300.46037474817899</v>
      </c>
      <c r="E152" s="23">
        <v>6</v>
      </c>
      <c r="F152" s="23">
        <f t="shared" si="18"/>
        <v>6473.2903122101779</v>
      </c>
      <c r="G152" s="23">
        <f t="shared" si="19"/>
        <v>6473.2903122101779</v>
      </c>
      <c r="H152" s="23">
        <f t="shared" si="19"/>
        <v>6473.2903122101779</v>
      </c>
      <c r="I152" s="23">
        <f t="shared" si="20"/>
        <v>19419.870936630534</v>
      </c>
      <c r="J152" s="24">
        <f t="shared" si="21"/>
        <v>401.34399935703101</v>
      </c>
      <c r="K152" s="24">
        <f t="shared" si="22"/>
        <v>401.34399935703101</v>
      </c>
      <c r="L152" s="24">
        <f t="shared" si="23"/>
        <v>401.34399935703101</v>
      </c>
      <c r="M152" s="24">
        <f t="shared" si="23"/>
        <v>1204.0319980710931</v>
      </c>
      <c r="N152" s="25">
        <f t="shared" si="24"/>
        <v>539.4408593508482</v>
      </c>
      <c r="O152" s="25">
        <f t="shared" si="24"/>
        <v>539.4408593508482</v>
      </c>
      <c r="P152" s="25">
        <f t="shared" si="24"/>
        <v>539.4408593508482</v>
      </c>
      <c r="Q152" s="25">
        <f t="shared" si="24"/>
        <v>1618.3225780525445</v>
      </c>
    </row>
    <row r="153" spans="1:17" x14ac:dyDescent="0.25">
      <c r="A153" s="74"/>
      <c r="B153" s="74"/>
      <c r="C153" s="23">
        <v>12.964065563715051</v>
      </c>
      <c r="D153" s="23">
        <v>301.88935812772797</v>
      </c>
      <c r="E153" s="23">
        <v>6</v>
      </c>
      <c r="F153" s="23">
        <f t="shared" si="18"/>
        <v>652.28557195928647</v>
      </c>
      <c r="G153" s="23">
        <f t="shared" si="19"/>
        <v>652.28557195928647</v>
      </c>
      <c r="H153" s="23">
        <f t="shared" si="19"/>
        <v>652.28557195928647</v>
      </c>
      <c r="I153" s="23">
        <f t="shared" si="20"/>
        <v>1956.8567158778594</v>
      </c>
      <c r="J153" s="24">
        <f t="shared" si="21"/>
        <v>40.441705461475763</v>
      </c>
      <c r="K153" s="24">
        <f t="shared" si="22"/>
        <v>40.441705461475763</v>
      </c>
      <c r="L153" s="24">
        <f t="shared" si="23"/>
        <v>40.441705461475763</v>
      </c>
      <c r="M153" s="24">
        <f t="shared" si="23"/>
        <v>121.32511638442729</v>
      </c>
      <c r="N153" s="25">
        <f t="shared" si="24"/>
        <v>54.357130996607204</v>
      </c>
      <c r="O153" s="25">
        <f t="shared" si="24"/>
        <v>54.357130996607204</v>
      </c>
      <c r="P153" s="25">
        <f t="shared" si="24"/>
        <v>54.357130996607204</v>
      </c>
      <c r="Q153" s="25">
        <f t="shared" si="24"/>
        <v>163.07139298982162</v>
      </c>
    </row>
    <row r="154" spans="1:17" x14ac:dyDescent="0.25">
      <c r="A154" s="74"/>
      <c r="B154" s="74"/>
      <c r="C154" s="23">
        <v>0.97013980350657814</v>
      </c>
      <c r="D154" s="23">
        <v>309.06465517241401</v>
      </c>
      <c r="E154" s="23">
        <v>6</v>
      </c>
      <c r="F154" s="23">
        <f t="shared" si="18"/>
        <v>49.97265397329901</v>
      </c>
      <c r="G154" s="23">
        <f t="shared" si="19"/>
        <v>49.97265397329901</v>
      </c>
      <c r="H154" s="23">
        <f t="shared" si="19"/>
        <v>49.97265397329901</v>
      </c>
      <c r="I154" s="23">
        <f t="shared" si="20"/>
        <v>149.91796191989704</v>
      </c>
      <c r="J154" s="24">
        <f t="shared" si="21"/>
        <v>3.0983045463445387</v>
      </c>
      <c r="K154" s="24">
        <f t="shared" si="22"/>
        <v>3.0983045463445387</v>
      </c>
      <c r="L154" s="24">
        <f t="shared" si="23"/>
        <v>3.0983045463445387</v>
      </c>
      <c r="M154" s="24">
        <f t="shared" si="23"/>
        <v>9.2949136390336164</v>
      </c>
      <c r="N154" s="25">
        <f t="shared" si="24"/>
        <v>4.1643878311082512</v>
      </c>
      <c r="O154" s="25">
        <f t="shared" si="24"/>
        <v>4.1643878311082512</v>
      </c>
      <c r="P154" s="25">
        <f t="shared" si="24"/>
        <v>4.1643878311082512</v>
      </c>
      <c r="Q154" s="25">
        <f t="shared" si="24"/>
        <v>12.493163493324753</v>
      </c>
    </row>
    <row r="155" spans="1:17" x14ac:dyDescent="0.25">
      <c r="A155" s="74"/>
      <c r="B155" s="74"/>
      <c r="C155" s="23">
        <v>3.2941824010909104</v>
      </c>
      <c r="D155" s="23">
        <v>314.11816909253702</v>
      </c>
      <c r="E155" s="23">
        <v>6</v>
      </c>
      <c r="F155" s="23">
        <f t="shared" si="18"/>
        <v>172.4604240812557</v>
      </c>
      <c r="G155" s="23">
        <f t="shared" si="19"/>
        <v>172.4604240812557</v>
      </c>
      <c r="H155" s="23">
        <f t="shared" si="19"/>
        <v>172.4604240812557</v>
      </c>
      <c r="I155" s="23">
        <f t="shared" si="20"/>
        <v>517.38127224376706</v>
      </c>
      <c r="J155" s="24">
        <f t="shared" si="21"/>
        <v>10.692546293037854</v>
      </c>
      <c r="K155" s="24">
        <f t="shared" si="22"/>
        <v>10.692546293037854</v>
      </c>
      <c r="L155" s="24">
        <f t="shared" si="23"/>
        <v>10.692546293037854</v>
      </c>
      <c r="M155" s="24">
        <f t="shared" si="23"/>
        <v>32.077638879113557</v>
      </c>
      <c r="N155" s="25">
        <f t="shared" si="24"/>
        <v>14.371702006771308</v>
      </c>
      <c r="O155" s="25">
        <f t="shared" si="24"/>
        <v>14.371702006771308</v>
      </c>
      <c r="P155" s="25">
        <f t="shared" si="24"/>
        <v>14.371702006771308</v>
      </c>
      <c r="Q155" s="25">
        <f t="shared" si="24"/>
        <v>43.115106020313924</v>
      </c>
    </row>
    <row r="156" spans="1:17" x14ac:dyDescent="0.25">
      <c r="A156" s="74"/>
      <c r="B156" s="74"/>
      <c r="C156" s="23">
        <v>38.289993032388331</v>
      </c>
      <c r="D156" s="23">
        <v>316.671218456568</v>
      </c>
      <c r="E156" s="23">
        <v>6</v>
      </c>
      <c r="F156" s="23">
        <f t="shared" si="18"/>
        <v>2020.8897913766521</v>
      </c>
      <c r="G156" s="23">
        <f t="shared" si="19"/>
        <v>2020.8897913766521</v>
      </c>
      <c r="H156" s="23">
        <f t="shared" si="19"/>
        <v>2020.8897913766521</v>
      </c>
      <c r="I156" s="23">
        <f t="shared" si="20"/>
        <v>6062.6693741299559</v>
      </c>
      <c r="J156" s="24">
        <f t="shared" si="21"/>
        <v>125.29516706535243</v>
      </c>
      <c r="K156" s="24">
        <f t="shared" si="22"/>
        <v>125.29516706535243</v>
      </c>
      <c r="L156" s="24">
        <f t="shared" si="23"/>
        <v>125.29516706535243</v>
      </c>
      <c r="M156" s="24">
        <f t="shared" si="23"/>
        <v>375.88550119605725</v>
      </c>
      <c r="N156" s="25">
        <f t="shared" si="24"/>
        <v>168.407482614721</v>
      </c>
      <c r="O156" s="25">
        <f t="shared" si="24"/>
        <v>168.407482614721</v>
      </c>
      <c r="P156" s="25">
        <f t="shared" si="24"/>
        <v>168.407482614721</v>
      </c>
      <c r="Q156" s="25">
        <f t="shared" si="24"/>
        <v>505.22244784416301</v>
      </c>
    </row>
    <row r="157" spans="1:17" x14ac:dyDescent="0.25">
      <c r="A157" s="74"/>
      <c r="B157" s="74"/>
      <c r="C157" s="23">
        <v>1.9402796070131563</v>
      </c>
      <c r="D157" s="23">
        <v>319.06075931758801</v>
      </c>
      <c r="E157" s="23">
        <v>6</v>
      </c>
      <c r="F157" s="23">
        <f t="shared" si="18"/>
        <v>103.17784745034147</v>
      </c>
      <c r="G157" s="23">
        <f t="shared" si="19"/>
        <v>103.17784745034147</v>
      </c>
      <c r="H157" s="23">
        <f t="shared" si="19"/>
        <v>103.17784745034147</v>
      </c>
      <c r="I157" s="23">
        <f t="shared" si="20"/>
        <v>309.53354235102444</v>
      </c>
      <c r="J157" s="24">
        <f t="shared" si="21"/>
        <v>6.3970265419211714</v>
      </c>
      <c r="K157" s="24">
        <f t="shared" si="22"/>
        <v>6.3970265419211714</v>
      </c>
      <c r="L157" s="24">
        <f t="shared" si="23"/>
        <v>6.3970265419211714</v>
      </c>
      <c r="M157" s="24">
        <f t="shared" si="23"/>
        <v>19.191079625763514</v>
      </c>
      <c r="N157" s="25">
        <f t="shared" si="24"/>
        <v>8.5981539541951229</v>
      </c>
      <c r="O157" s="25">
        <f t="shared" si="24"/>
        <v>8.5981539541951229</v>
      </c>
      <c r="P157" s="25">
        <f t="shared" si="24"/>
        <v>8.5981539541951229</v>
      </c>
      <c r="Q157" s="25">
        <f t="shared" si="24"/>
        <v>25.794461862585369</v>
      </c>
    </row>
    <row r="158" spans="1:17" x14ac:dyDescent="0.25">
      <c r="A158" s="74"/>
      <c r="B158" s="74"/>
      <c r="C158" s="23">
        <v>1.6331425990687263</v>
      </c>
      <c r="D158" s="23">
        <v>320.21861218421998</v>
      </c>
      <c r="E158" s="23">
        <v>6</v>
      </c>
      <c r="F158" s="23">
        <f t="shared" si="18"/>
        <v>87.160442762119587</v>
      </c>
      <c r="G158" s="23">
        <f t="shared" si="19"/>
        <v>87.160442762119587</v>
      </c>
      <c r="H158" s="23">
        <f t="shared" si="19"/>
        <v>87.160442762119587</v>
      </c>
      <c r="I158" s="23">
        <f t="shared" si="20"/>
        <v>261.48132828635875</v>
      </c>
      <c r="J158" s="24">
        <f t="shared" si="21"/>
        <v>5.4039474512514145</v>
      </c>
      <c r="K158" s="24">
        <f t="shared" si="22"/>
        <v>5.4039474512514145</v>
      </c>
      <c r="L158" s="24">
        <f t="shared" si="23"/>
        <v>5.4039474512514145</v>
      </c>
      <c r="M158" s="24">
        <f t="shared" si="23"/>
        <v>16.211842353754243</v>
      </c>
      <c r="N158" s="25">
        <f t="shared" si="24"/>
        <v>7.2633702301766325</v>
      </c>
      <c r="O158" s="25">
        <f t="shared" si="24"/>
        <v>7.2633702301766325</v>
      </c>
      <c r="P158" s="25">
        <f t="shared" si="24"/>
        <v>7.2633702301766325</v>
      </c>
      <c r="Q158" s="25">
        <f t="shared" si="24"/>
        <v>21.790110690529897</v>
      </c>
    </row>
    <row r="159" spans="1:17" x14ac:dyDescent="0.25">
      <c r="A159" s="74"/>
      <c r="B159" s="74"/>
      <c r="C159" s="23">
        <v>0.16398809528333355</v>
      </c>
      <c r="D159" s="23">
        <v>331.56000485941502</v>
      </c>
      <c r="E159" s="23">
        <v>6</v>
      </c>
      <c r="F159" s="23">
        <f t="shared" si="18"/>
        <v>9.0619822781713797</v>
      </c>
      <c r="G159" s="23">
        <f t="shared" si="19"/>
        <v>9.0619822781713797</v>
      </c>
      <c r="H159" s="23">
        <f t="shared" si="19"/>
        <v>9.0619822781713797</v>
      </c>
      <c r="I159" s="23">
        <f t="shared" si="20"/>
        <v>27.185946834514141</v>
      </c>
      <c r="J159" s="24">
        <f t="shared" si="21"/>
        <v>0.5618429012466255</v>
      </c>
      <c r="K159" s="24">
        <f t="shared" si="22"/>
        <v>0.5618429012466255</v>
      </c>
      <c r="L159" s="24">
        <f t="shared" si="23"/>
        <v>0.5618429012466255</v>
      </c>
      <c r="M159" s="24">
        <f t="shared" si="23"/>
        <v>1.6855287037398767</v>
      </c>
      <c r="N159" s="25">
        <f t="shared" si="24"/>
        <v>0.75516518984761494</v>
      </c>
      <c r="O159" s="25">
        <f t="shared" si="24"/>
        <v>0.75516518984761494</v>
      </c>
      <c r="P159" s="25">
        <f t="shared" si="24"/>
        <v>0.75516518984761494</v>
      </c>
      <c r="Q159" s="25">
        <f t="shared" si="24"/>
        <v>2.2654955695428449</v>
      </c>
    </row>
    <row r="160" spans="1:17" x14ac:dyDescent="0.25">
      <c r="A160" s="74"/>
      <c r="B160" s="74"/>
      <c r="C160" s="23">
        <v>3.6912583545785993</v>
      </c>
      <c r="D160" s="23">
        <v>333.29886944943001</v>
      </c>
      <c r="E160" s="23">
        <v>6</v>
      </c>
      <c r="F160" s="23">
        <f t="shared" si="18"/>
        <v>205.04870607113506</v>
      </c>
      <c r="G160" s="23">
        <f t="shared" si="19"/>
        <v>205.04870607113506</v>
      </c>
      <c r="H160" s="23">
        <f t="shared" si="19"/>
        <v>205.04870607113506</v>
      </c>
      <c r="I160" s="23">
        <f t="shared" si="20"/>
        <v>615.1461182134052</v>
      </c>
      <c r="J160" s="24">
        <f t="shared" si="21"/>
        <v>12.713019776410373</v>
      </c>
      <c r="K160" s="24">
        <f t="shared" si="22"/>
        <v>12.713019776410373</v>
      </c>
      <c r="L160" s="24">
        <f t="shared" si="23"/>
        <v>12.713019776410373</v>
      </c>
      <c r="M160" s="24">
        <f t="shared" si="23"/>
        <v>38.139059329231124</v>
      </c>
      <c r="N160" s="25">
        <f t="shared" si="24"/>
        <v>17.087392172594587</v>
      </c>
      <c r="O160" s="25">
        <f t="shared" si="24"/>
        <v>17.087392172594587</v>
      </c>
      <c r="P160" s="25">
        <f t="shared" si="24"/>
        <v>17.087392172594587</v>
      </c>
      <c r="Q160" s="25">
        <f t="shared" si="24"/>
        <v>51.262176517783764</v>
      </c>
    </row>
    <row r="161" spans="1:17" x14ac:dyDescent="0.25">
      <c r="A161" s="74"/>
      <c r="B161" s="74"/>
      <c r="C161" s="23">
        <v>3.6414719850959707</v>
      </c>
      <c r="D161" s="23">
        <v>340.51934659756199</v>
      </c>
      <c r="E161" s="23">
        <v>6</v>
      </c>
      <c r="F161" s="23">
        <f t="shared" si="18"/>
        <v>206.66527683636784</v>
      </c>
      <c r="G161" s="23">
        <f t="shared" si="19"/>
        <v>206.66527683636784</v>
      </c>
      <c r="H161" s="23">
        <f t="shared" si="19"/>
        <v>206.66527683636784</v>
      </c>
      <c r="I161" s="23">
        <f t="shared" si="20"/>
        <v>619.99583050910348</v>
      </c>
      <c r="J161" s="24">
        <f t="shared" si="21"/>
        <v>12.813247163854806</v>
      </c>
      <c r="K161" s="24">
        <f t="shared" si="22"/>
        <v>12.813247163854806</v>
      </c>
      <c r="L161" s="24">
        <f t="shared" si="23"/>
        <v>12.813247163854806</v>
      </c>
      <c r="M161" s="24">
        <f t="shared" si="23"/>
        <v>38.439741491564419</v>
      </c>
      <c r="N161" s="25">
        <f t="shared" si="24"/>
        <v>17.222106403030654</v>
      </c>
      <c r="O161" s="25">
        <f t="shared" si="24"/>
        <v>17.222106403030654</v>
      </c>
      <c r="P161" s="25">
        <f t="shared" si="24"/>
        <v>17.222106403030654</v>
      </c>
      <c r="Q161" s="25">
        <f t="shared" si="24"/>
        <v>51.666319209091959</v>
      </c>
    </row>
    <row r="162" spans="1:17" x14ac:dyDescent="0.25">
      <c r="A162" s="74"/>
      <c r="B162" s="74"/>
      <c r="C162" s="23">
        <v>1.311904762266666</v>
      </c>
      <c r="D162" s="23">
        <v>346.01658955032599</v>
      </c>
      <c r="E162" s="23">
        <v>6</v>
      </c>
      <c r="F162" s="23">
        <f t="shared" si="18"/>
        <v>75.656801942390487</v>
      </c>
      <c r="G162" s="23">
        <f t="shared" si="19"/>
        <v>75.656801942390487</v>
      </c>
      <c r="H162" s="23">
        <f t="shared" si="19"/>
        <v>75.656801942390487</v>
      </c>
      <c r="I162" s="23">
        <f t="shared" si="20"/>
        <v>226.97040582717148</v>
      </c>
      <c r="J162" s="24">
        <f t="shared" si="21"/>
        <v>4.6907217204282103</v>
      </c>
      <c r="K162" s="24">
        <f t="shared" si="22"/>
        <v>4.6907217204282103</v>
      </c>
      <c r="L162" s="24">
        <f t="shared" si="23"/>
        <v>4.6907217204282103</v>
      </c>
      <c r="M162" s="24">
        <f t="shared" si="23"/>
        <v>14.072165161284632</v>
      </c>
      <c r="N162" s="25">
        <f t="shared" si="24"/>
        <v>6.3047334951992076</v>
      </c>
      <c r="O162" s="25">
        <f t="shared" si="24"/>
        <v>6.3047334951992076</v>
      </c>
      <c r="P162" s="25">
        <f t="shared" si="24"/>
        <v>6.3047334951992076</v>
      </c>
      <c r="Q162" s="25">
        <f t="shared" si="24"/>
        <v>18.914200485597622</v>
      </c>
    </row>
    <row r="163" spans="1:17" x14ac:dyDescent="0.25">
      <c r="A163" s="74"/>
      <c r="B163" s="74"/>
      <c r="C163" s="23">
        <v>0.97013980350657814</v>
      </c>
      <c r="D163" s="23">
        <v>347.16941629392301</v>
      </c>
      <c r="E163" s="23">
        <v>6</v>
      </c>
      <c r="F163" s="23">
        <f t="shared" si="18"/>
        <v>56.133811551146643</v>
      </c>
      <c r="G163" s="23">
        <f t="shared" si="19"/>
        <v>56.133811551146643</v>
      </c>
      <c r="H163" s="23">
        <f t="shared" si="19"/>
        <v>56.133811551146643</v>
      </c>
      <c r="I163" s="23">
        <f t="shared" si="20"/>
        <v>168.40143465343994</v>
      </c>
      <c r="J163" s="24">
        <f t="shared" si="21"/>
        <v>3.480296316171092</v>
      </c>
      <c r="K163" s="24">
        <f t="shared" si="22"/>
        <v>3.480296316171092</v>
      </c>
      <c r="L163" s="24">
        <f t="shared" si="23"/>
        <v>3.480296316171092</v>
      </c>
      <c r="M163" s="24">
        <f t="shared" si="23"/>
        <v>10.440888948513276</v>
      </c>
      <c r="N163" s="25">
        <f t="shared" si="24"/>
        <v>4.6778176292622202</v>
      </c>
      <c r="O163" s="25">
        <f t="shared" si="24"/>
        <v>4.6778176292622202</v>
      </c>
      <c r="P163" s="25">
        <f t="shared" si="24"/>
        <v>4.6778176292622202</v>
      </c>
      <c r="Q163" s="25">
        <f t="shared" si="24"/>
        <v>14.033452887786661</v>
      </c>
    </row>
    <row r="164" spans="1:17" x14ac:dyDescent="0.25">
      <c r="A164" s="74"/>
      <c r="B164" s="74"/>
      <c r="C164" s="23">
        <v>9.5917402099205873</v>
      </c>
      <c r="D164" s="23">
        <v>351.64584576411301</v>
      </c>
      <c r="E164" s="23">
        <v>6</v>
      </c>
      <c r="F164" s="23">
        <f t="shared" si="18"/>
        <v>562.14926641119598</v>
      </c>
      <c r="G164" s="23">
        <f t="shared" si="19"/>
        <v>562.14926641119598</v>
      </c>
      <c r="H164" s="23">
        <f t="shared" si="19"/>
        <v>562.14926641119598</v>
      </c>
      <c r="I164" s="23">
        <f t="shared" si="20"/>
        <v>1686.4477992335878</v>
      </c>
      <c r="J164" s="24">
        <f t="shared" si="21"/>
        <v>34.85325451749415</v>
      </c>
      <c r="K164" s="24">
        <f t="shared" si="22"/>
        <v>34.85325451749415</v>
      </c>
      <c r="L164" s="24">
        <f t="shared" si="23"/>
        <v>34.85325451749415</v>
      </c>
      <c r="M164" s="24">
        <f t="shared" si="23"/>
        <v>104.55976355248245</v>
      </c>
      <c r="N164" s="25">
        <f t="shared" si="24"/>
        <v>46.845772200932998</v>
      </c>
      <c r="O164" s="25">
        <f t="shared" si="24"/>
        <v>46.845772200932998</v>
      </c>
      <c r="P164" s="25">
        <f t="shared" si="24"/>
        <v>46.845772200932998</v>
      </c>
      <c r="Q164" s="25">
        <f t="shared" si="24"/>
        <v>140.537316602799</v>
      </c>
    </row>
    <row r="165" spans="1:17" x14ac:dyDescent="0.25">
      <c r="A165" s="74"/>
      <c r="B165" s="74"/>
      <c r="C165" s="23">
        <v>4.0053479965380232</v>
      </c>
      <c r="D165" s="23">
        <v>355.36657394957399</v>
      </c>
      <c r="E165" s="23">
        <v>6</v>
      </c>
      <c r="F165" s="23">
        <f t="shared" si="18"/>
        <v>237.22779916758455</v>
      </c>
      <c r="G165" s="23">
        <f t="shared" si="19"/>
        <v>237.22779916758455</v>
      </c>
      <c r="H165" s="23">
        <f t="shared" si="19"/>
        <v>237.22779916758455</v>
      </c>
      <c r="I165" s="23">
        <f t="shared" si="20"/>
        <v>711.68339750275368</v>
      </c>
      <c r="J165" s="24">
        <f t="shared" si="21"/>
        <v>14.708123548390242</v>
      </c>
      <c r="K165" s="24">
        <f t="shared" si="22"/>
        <v>14.708123548390242</v>
      </c>
      <c r="L165" s="24">
        <f t="shared" si="23"/>
        <v>14.708123548390242</v>
      </c>
      <c r="M165" s="24">
        <f t="shared" si="23"/>
        <v>44.124370645170728</v>
      </c>
      <c r="N165" s="25">
        <f t="shared" si="24"/>
        <v>19.768983263965378</v>
      </c>
      <c r="O165" s="25">
        <f t="shared" si="24"/>
        <v>19.768983263965378</v>
      </c>
      <c r="P165" s="25">
        <f t="shared" si="24"/>
        <v>19.768983263965378</v>
      </c>
      <c r="Q165" s="25">
        <f t="shared" si="24"/>
        <v>59.306949791896137</v>
      </c>
    </row>
    <row r="166" spans="1:17" x14ac:dyDescent="0.25">
      <c r="A166" s="74"/>
      <c r="B166" s="74"/>
      <c r="C166" s="23">
        <v>44.322931740572685</v>
      </c>
      <c r="D166" s="23">
        <v>358.38024584721302</v>
      </c>
      <c r="E166" s="23">
        <v>6</v>
      </c>
      <c r="F166" s="23">
        <f t="shared" si="18"/>
        <v>2647.4105289759468</v>
      </c>
      <c r="G166" s="23">
        <f t="shared" si="19"/>
        <v>2647.4105289759468</v>
      </c>
      <c r="H166" s="23">
        <f t="shared" si="19"/>
        <v>2647.4105289759468</v>
      </c>
      <c r="I166" s="23">
        <f t="shared" si="20"/>
        <v>7942.2315869278409</v>
      </c>
      <c r="J166" s="24">
        <f t="shared" si="21"/>
        <v>164.13945279650869</v>
      </c>
      <c r="K166" s="24">
        <f t="shared" si="22"/>
        <v>164.13945279650869</v>
      </c>
      <c r="L166" s="24">
        <f t="shared" si="23"/>
        <v>164.13945279650869</v>
      </c>
      <c r="M166" s="24">
        <f t="shared" si="23"/>
        <v>492.41835838952613</v>
      </c>
      <c r="N166" s="25">
        <f t="shared" si="24"/>
        <v>220.6175440813289</v>
      </c>
      <c r="O166" s="25">
        <f t="shared" si="24"/>
        <v>220.6175440813289</v>
      </c>
      <c r="P166" s="25">
        <f t="shared" si="24"/>
        <v>220.6175440813289</v>
      </c>
      <c r="Q166" s="25">
        <f t="shared" si="24"/>
        <v>661.8526322439867</v>
      </c>
    </row>
    <row r="167" spans="1:17" x14ac:dyDescent="0.25">
      <c r="A167" s="74"/>
      <c r="B167" s="74"/>
      <c r="C167" s="23">
        <v>18.216681659955988</v>
      </c>
      <c r="D167" s="23">
        <v>359.75570943328501</v>
      </c>
      <c r="E167" s="23">
        <v>6</v>
      </c>
      <c r="F167" s="23">
        <f t="shared" si="18"/>
        <v>1092.2592056829631</v>
      </c>
      <c r="G167" s="23">
        <f t="shared" si="19"/>
        <v>1092.2592056829631</v>
      </c>
      <c r="H167" s="23">
        <f t="shared" si="19"/>
        <v>1092.2592056829631</v>
      </c>
      <c r="I167" s="23">
        <f t="shared" si="20"/>
        <v>3276.7776170488892</v>
      </c>
      <c r="J167" s="24">
        <f t="shared" si="21"/>
        <v>67.720070752343716</v>
      </c>
      <c r="K167" s="24">
        <f t="shared" si="22"/>
        <v>67.720070752343716</v>
      </c>
      <c r="L167" s="24">
        <f t="shared" si="23"/>
        <v>67.720070752343716</v>
      </c>
      <c r="M167" s="24">
        <f t="shared" si="23"/>
        <v>203.16021225703113</v>
      </c>
      <c r="N167" s="25">
        <f t="shared" si="24"/>
        <v>91.02160047358025</v>
      </c>
      <c r="O167" s="25">
        <f t="shared" si="24"/>
        <v>91.02160047358025</v>
      </c>
      <c r="P167" s="25">
        <f t="shared" si="24"/>
        <v>91.02160047358025</v>
      </c>
      <c r="Q167" s="25">
        <f t="shared" si="24"/>
        <v>273.06480142074076</v>
      </c>
    </row>
    <row r="168" spans="1:17" x14ac:dyDescent="0.25">
      <c r="A168" s="74"/>
      <c r="B168" s="74"/>
      <c r="C168" s="23">
        <v>2.4930518233513514</v>
      </c>
      <c r="D168" s="23">
        <v>361.63501483887899</v>
      </c>
      <c r="E168" s="23">
        <v>6</v>
      </c>
      <c r="F168" s="23">
        <f t="shared" si="18"/>
        <v>150.26247218862673</v>
      </c>
      <c r="G168" s="23">
        <f t="shared" si="19"/>
        <v>150.26247218862673</v>
      </c>
      <c r="H168" s="23">
        <f t="shared" si="19"/>
        <v>150.26247218862673</v>
      </c>
      <c r="I168" s="23">
        <f t="shared" si="20"/>
        <v>450.78741656588022</v>
      </c>
      <c r="J168" s="24">
        <f t="shared" si="21"/>
        <v>9.3162732756948579</v>
      </c>
      <c r="K168" s="24">
        <f t="shared" si="22"/>
        <v>9.3162732756948579</v>
      </c>
      <c r="L168" s="24">
        <f t="shared" si="23"/>
        <v>9.3162732756948579</v>
      </c>
      <c r="M168" s="24">
        <f t="shared" si="23"/>
        <v>27.948819827084574</v>
      </c>
      <c r="N168" s="25">
        <f t="shared" si="24"/>
        <v>12.521872682385562</v>
      </c>
      <c r="O168" s="25">
        <f t="shared" si="24"/>
        <v>12.521872682385562</v>
      </c>
      <c r="P168" s="25">
        <f t="shared" si="24"/>
        <v>12.521872682385562</v>
      </c>
      <c r="Q168" s="25">
        <f t="shared" si="24"/>
        <v>37.565618047156683</v>
      </c>
    </row>
    <row r="169" spans="1:17" x14ac:dyDescent="0.25">
      <c r="A169" s="74"/>
      <c r="B169" s="74"/>
      <c r="C169" s="23">
        <v>9.9740932499999726</v>
      </c>
      <c r="D169" s="23">
        <v>362.925961824198</v>
      </c>
      <c r="E169" s="23">
        <v>6</v>
      </c>
      <c r="F169" s="23">
        <f t="shared" si="18"/>
        <v>603.30956434674681</v>
      </c>
      <c r="G169" s="23">
        <f t="shared" si="19"/>
        <v>603.30956434674681</v>
      </c>
      <c r="H169" s="23">
        <f t="shared" si="19"/>
        <v>603.30956434674681</v>
      </c>
      <c r="I169" s="23">
        <f t="shared" si="20"/>
        <v>1809.9286930402404</v>
      </c>
      <c r="J169" s="24">
        <f t="shared" si="21"/>
        <v>37.405192989498303</v>
      </c>
      <c r="K169" s="24">
        <f t="shared" si="22"/>
        <v>37.405192989498303</v>
      </c>
      <c r="L169" s="24">
        <f t="shared" si="23"/>
        <v>37.405192989498303</v>
      </c>
      <c r="M169" s="24">
        <f t="shared" si="23"/>
        <v>112.21557896849491</v>
      </c>
      <c r="N169" s="25">
        <f t="shared" si="24"/>
        <v>50.275797028895568</v>
      </c>
      <c r="O169" s="25">
        <f t="shared" si="24"/>
        <v>50.275797028895568</v>
      </c>
      <c r="P169" s="25">
        <f t="shared" si="24"/>
        <v>50.275797028895568</v>
      </c>
      <c r="Q169" s="25">
        <f t="shared" si="24"/>
        <v>150.8273910866867</v>
      </c>
    </row>
    <row r="170" spans="1:17" x14ac:dyDescent="0.25">
      <c r="A170" s="74"/>
      <c r="B170" s="74"/>
      <c r="C170" s="23">
        <v>0.62074067561321666</v>
      </c>
      <c r="D170" s="23">
        <v>364.79904762773401</v>
      </c>
      <c r="E170" s="23">
        <v>6</v>
      </c>
      <c r="F170" s="23">
        <f t="shared" si="18"/>
        <v>37.740934547916268</v>
      </c>
      <c r="G170" s="23">
        <f t="shared" si="19"/>
        <v>37.740934547916268</v>
      </c>
      <c r="H170" s="23">
        <f t="shared" si="19"/>
        <v>37.740934547916268</v>
      </c>
      <c r="I170" s="23">
        <f t="shared" si="20"/>
        <v>113.2228036437488</v>
      </c>
      <c r="J170" s="24">
        <f t="shared" si="21"/>
        <v>2.3399379419708084</v>
      </c>
      <c r="K170" s="24">
        <f t="shared" si="22"/>
        <v>2.3399379419708084</v>
      </c>
      <c r="L170" s="24">
        <f t="shared" si="23"/>
        <v>2.3399379419708084</v>
      </c>
      <c r="M170" s="24">
        <f t="shared" si="23"/>
        <v>7.0198138259124256</v>
      </c>
      <c r="N170" s="25">
        <f t="shared" si="24"/>
        <v>3.1450778789930225</v>
      </c>
      <c r="O170" s="25">
        <f t="shared" si="24"/>
        <v>3.1450778789930225</v>
      </c>
      <c r="P170" s="25">
        <f t="shared" si="24"/>
        <v>3.1450778789930225</v>
      </c>
      <c r="Q170" s="25">
        <f t="shared" si="24"/>
        <v>9.435233636979067</v>
      </c>
    </row>
    <row r="171" spans="1:17" x14ac:dyDescent="0.25">
      <c r="A171" s="74"/>
      <c r="B171" s="74"/>
      <c r="C171" s="23">
        <v>8.7312582315592095</v>
      </c>
      <c r="D171" s="23">
        <v>366.95540759858704</v>
      </c>
      <c r="E171" s="23">
        <v>6</v>
      </c>
      <c r="F171" s="23">
        <f t="shared" si="18"/>
        <v>533.9970705350546</v>
      </c>
      <c r="G171" s="23">
        <f t="shared" si="19"/>
        <v>533.9970705350546</v>
      </c>
      <c r="H171" s="23">
        <f t="shared" si="19"/>
        <v>533.9970705350546</v>
      </c>
      <c r="I171" s="23">
        <f t="shared" si="20"/>
        <v>1601.9912116051637</v>
      </c>
      <c r="J171" s="24">
        <f t="shared" si="21"/>
        <v>33.107818373173387</v>
      </c>
      <c r="K171" s="24">
        <f t="shared" si="22"/>
        <v>33.107818373173387</v>
      </c>
      <c r="L171" s="24">
        <f t="shared" si="23"/>
        <v>33.107818373173387</v>
      </c>
      <c r="M171" s="24">
        <f t="shared" si="23"/>
        <v>99.323455119520148</v>
      </c>
      <c r="N171" s="25">
        <f t="shared" si="24"/>
        <v>44.499755877921217</v>
      </c>
      <c r="O171" s="25">
        <f t="shared" si="24"/>
        <v>44.499755877921217</v>
      </c>
      <c r="P171" s="25">
        <f t="shared" si="24"/>
        <v>44.499755877921217</v>
      </c>
      <c r="Q171" s="25">
        <f t="shared" si="24"/>
        <v>133.49926763376365</v>
      </c>
    </row>
    <row r="172" spans="1:17" x14ac:dyDescent="0.25">
      <c r="A172" s="74"/>
      <c r="B172" s="74"/>
      <c r="C172" s="23">
        <v>0.37619680058823951</v>
      </c>
      <c r="D172" s="23">
        <v>368.47820088300301</v>
      </c>
      <c r="E172" s="23">
        <v>6</v>
      </c>
      <c r="F172" s="23">
        <f t="shared" si="18"/>
        <v>23.103386709782725</v>
      </c>
      <c r="G172" s="23">
        <f t="shared" si="19"/>
        <v>23.103386709782725</v>
      </c>
      <c r="H172" s="23">
        <f t="shared" si="19"/>
        <v>23.103386709782725</v>
      </c>
      <c r="I172" s="23">
        <f t="shared" si="20"/>
        <v>69.310160129348176</v>
      </c>
      <c r="J172" s="24">
        <f t="shared" si="21"/>
        <v>1.432409976006529</v>
      </c>
      <c r="K172" s="24">
        <f t="shared" si="22"/>
        <v>1.432409976006529</v>
      </c>
      <c r="L172" s="24">
        <f t="shared" si="23"/>
        <v>1.432409976006529</v>
      </c>
      <c r="M172" s="24">
        <f t="shared" si="23"/>
        <v>4.2972299280195871</v>
      </c>
      <c r="N172" s="25">
        <f t="shared" si="24"/>
        <v>1.9252822258152271</v>
      </c>
      <c r="O172" s="25">
        <f t="shared" si="24"/>
        <v>1.9252822258152271</v>
      </c>
      <c r="P172" s="25">
        <f t="shared" si="24"/>
        <v>1.9252822258152271</v>
      </c>
      <c r="Q172" s="25">
        <f t="shared" si="24"/>
        <v>5.7758466774456814</v>
      </c>
    </row>
    <row r="173" spans="1:17" x14ac:dyDescent="0.25">
      <c r="A173" s="74"/>
      <c r="B173" s="74"/>
      <c r="C173" s="23">
        <v>6.1583073353969278</v>
      </c>
      <c r="D173" s="23">
        <v>372.54596412556202</v>
      </c>
      <c r="E173" s="23">
        <v>6</v>
      </c>
      <c r="F173" s="23">
        <f t="shared" si="18"/>
        <v>382.3754239411615</v>
      </c>
      <c r="G173" s="23">
        <f t="shared" si="19"/>
        <v>382.3754239411615</v>
      </c>
      <c r="H173" s="23">
        <f t="shared" si="19"/>
        <v>382.3754239411615</v>
      </c>
      <c r="I173" s="23">
        <f t="shared" si="20"/>
        <v>1147.1262718234846</v>
      </c>
      <c r="J173" s="24">
        <f t="shared" si="21"/>
        <v>23.707276284352012</v>
      </c>
      <c r="K173" s="24">
        <f t="shared" si="22"/>
        <v>23.707276284352012</v>
      </c>
      <c r="L173" s="24">
        <f t="shared" si="23"/>
        <v>23.707276284352012</v>
      </c>
      <c r="M173" s="24">
        <f t="shared" si="23"/>
        <v>71.121828853056044</v>
      </c>
      <c r="N173" s="25">
        <f t="shared" si="24"/>
        <v>31.864618661763458</v>
      </c>
      <c r="O173" s="25">
        <f t="shared" si="24"/>
        <v>31.864618661763458</v>
      </c>
      <c r="P173" s="25">
        <f t="shared" si="24"/>
        <v>31.864618661763458</v>
      </c>
      <c r="Q173" s="25">
        <f t="shared" si="24"/>
        <v>95.593855985290375</v>
      </c>
    </row>
    <row r="174" spans="1:17" x14ac:dyDescent="0.25">
      <c r="A174" s="74"/>
      <c r="B174" s="74"/>
      <c r="C174" s="23">
        <v>1.9402796070131563</v>
      </c>
      <c r="D174" s="23">
        <v>394.17176079734099</v>
      </c>
      <c r="E174" s="23">
        <v>6</v>
      </c>
      <c r="F174" s="23">
        <f t="shared" si="18"/>
        <v>127.46723818925811</v>
      </c>
      <c r="G174" s="23">
        <f t="shared" si="19"/>
        <v>127.46723818925811</v>
      </c>
      <c r="H174" s="23">
        <f t="shared" si="19"/>
        <v>127.46723818925811</v>
      </c>
      <c r="I174" s="23">
        <f t="shared" si="20"/>
        <v>382.40171456777432</v>
      </c>
      <c r="J174" s="24">
        <f t="shared" si="21"/>
        <v>7.902968767734003</v>
      </c>
      <c r="K174" s="24">
        <f t="shared" si="22"/>
        <v>7.902968767734003</v>
      </c>
      <c r="L174" s="24">
        <f t="shared" si="23"/>
        <v>7.902968767734003</v>
      </c>
      <c r="M174" s="24">
        <f t="shared" si="23"/>
        <v>23.708906303202006</v>
      </c>
      <c r="N174" s="25">
        <f t="shared" si="24"/>
        <v>10.622269849104843</v>
      </c>
      <c r="O174" s="25">
        <f t="shared" si="24"/>
        <v>10.622269849104843</v>
      </c>
      <c r="P174" s="25">
        <f t="shared" si="24"/>
        <v>10.622269849104843</v>
      </c>
      <c r="Q174" s="25">
        <f t="shared" si="24"/>
        <v>31.866809547314528</v>
      </c>
    </row>
    <row r="175" spans="1:17" x14ac:dyDescent="0.25">
      <c r="A175" s="74"/>
      <c r="B175" s="74"/>
      <c r="C175" s="23">
        <v>4.5328835852399969</v>
      </c>
      <c r="D175" s="23">
        <v>409.51648692466802</v>
      </c>
      <c r="E175" s="23">
        <v>6</v>
      </c>
      <c r="F175" s="23">
        <f t="shared" si="18"/>
        <v>309.38176024432954</v>
      </c>
      <c r="G175" s="23">
        <f t="shared" si="19"/>
        <v>309.38176024432954</v>
      </c>
      <c r="H175" s="23">
        <f t="shared" si="19"/>
        <v>309.38176024432954</v>
      </c>
      <c r="I175" s="23">
        <f t="shared" si="20"/>
        <v>928.14528073298857</v>
      </c>
      <c r="J175" s="24">
        <f t="shared" si="21"/>
        <v>19.181669135148432</v>
      </c>
      <c r="K175" s="24">
        <f t="shared" si="22"/>
        <v>19.181669135148432</v>
      </c>
      <c r="L175" s="24">
        <f t="shared" si="23"/>
        <v>19.181669135148432</v>
      </c>
      <c r="M175" s="24">
        <f t="shared" si="23"/>
        <v>57.54500740544529</v>
      </c>
      <c r="N175" s="25">
        <f t="shared" si="24"/>
        <v>25.78181335369413</v>
      </c>
      <c r="O175" s="25">
        <f t="shared" si="24"/>
        <v>25.78181335369413</v>
      </c>
      <c r="P175" s="25">
        <f t="shared" si="24"/>
        <v>25.78181335369413</v>
      </c>
      <c r="Q175" s="25">
        <f t="shared" si="24"/>
        <v>77.345440061082385</v>
      </c>
    </row>
    <row r="176" spans="1:17" x14ac:dyDescent="0.25">
      <c r="A176" s="74"/>
      <c r="B176" s="74"/>
      <c r="C176" s="23">
        <v>15.157462822342897</v>
      </c>
      <c r="D176" s="23">
        <v>410.808712277523</v>
      </c>
      <c r="E176" s="23">
        <v>6</v>
      </c>
      <c r="F176" s="23">
        <f t="shared" si="18"/>
        <v>1037.8029639068525</v>
      </c>
      <c r="G176" s="23">
        <f t="shared" si="19"/>
        <v>1037.8029639068525</v>
      </c>
      <c r="H176" s="23">
        <f t="shared" si="19"/>
        <v>1037.8029639068525</v>
      </c>
      <c r="I176" s="23">
        <f t="shared" si="20"/>
        <v>3113.4088917205572</v>
      </c>
      <c r="J176" s="24">
        <f t="shared" si="21"/>
        <v>64.343783762224859</v>
      </c>
      <c r="K176" s="24">
        <f t="shared" si="22"/>
        <v>64.343783762224859</v>
      </c>
      <c r="L176" s="24">
        <f t="shared" si="23"/>
        <v>64.343783762224859</v>
      </c>
      <c r="M176" s="24">
        <f t="shared" si="23"/>
        <v>193.03135128667455</v>
      </c>
      <c r="N176" s="25">
        <f t="shared" si="24"/>
        <v>86.48358032557104</v>
      </c>
      <c r="O176" s="25">
        <f t="shared" si="24"/>
        <v>86.48358032557104</v>
      </c>
      <c r="P176" s="25">
        <f t="shared" si="24"/>
        <v>86.48358032557104</v>
      </c>
      <c r="Q176" s="25">
        <f t="shared" si="24"/>
        <v>259.45074097671312</v>
      </c>
    </row>
    <row r="177" spans="1:17" x14ac:dyDescent="0.25">
      <c r="A177" s="74"/>
      <c r="B177" s="74"/>
      <c r="C177" s="23">
        <v>0.34023199000000015</v>
      </c>
      <c r="D177" s="23">
        <v>411.79499999999996</v>
      </c>
      <c r="E177" s="23">
        <v>6</v>
      </c>
      <c r="F177" s="23">
        <f t="shared" si="18"/>
        <v>23.350972053675008</v>
      </c>
      <c r="G177" s="23">
        <f t="shared" si="19"/>
        <v>23.350972053675008</v>
      </c>
      <c r="H177" s="23">
        <f t="shared" si="19"/>
        <v>23.350972053675008</v>
      </c>
      <c r="I177" s="23">
        <f t="shared" si="20"/>
        <v>70.052916161025024</v>
      </c>
      <c r="J177" s="24">
        <f t="shared" si="21"/>
        <v>1.4477602673278505</v>
      </c>
      <c r="K177" s="24">
        <f t="shared" si="22"/>
        <v>1.4477602673278505</v>
      </c>
      <c r="L177" s="24">
        <f t="shared" si="23"/>
        <v>1.4477602673278505</v>
      </c>
      <c r="M177" s="24">
        <f t="shared" si="23"/>
        <v>4.3432808019835516</v>
      </c>
      <c r="N177" s="25">
        <f t="shared" si="24"/>
        <v>1.9459143378062507</v>
      </c>
      <c r="O177" s="25">
        <f t="shared" si="24"/>
        <v>1.9459143378062507</v>
      </c>
      <c r="P177" s="25">
        <f t="shared" si="24"/>
        <v>1.9459143378062507</v>
      </c>
      <c r="Q177" s="25">
        <f t="shared" si="24"/>
        <v>5.837743013418752</v>
      </c>
    </row>
    <row r="178" spans="1:17" x14ac:dyDescent="0.25">
      <c r="A178" s="74"/>
      <c r="B178" s="74"/>
      <c r="C178" s="23">
        <v>45.508670560264648</v>
      </c>
      <c r="D178" s="23">
        <v>413.49797888153103</v>
      </c>
      <c r="E178" s="23">
        <v>6</v>
      </c>
      <c r="F178" s="23">
        <f t="shared" si="18"/>
        <v>3136.2905497091438</v>
      </c>
      <c r="G178" s="23">
        <f t="shared" si="19"/>
        <v>3136.2905497091438</v>
      </c>
      <c r="H178" s="23">
        <f t="shared" si="19"/>
        <v>3136.2905497091438</v>
      </c>
      <c r="I178" s="23">
        <f t="shared" si="20"/>
        <v>9408.8716491274317</v>
      </c>
      <c r="J178" s="24">
        <f t="shared" si="21"/>
        <v>194.45001408196691</v>
      </c>
      <c r="K178" s="24">
        <f t="shared" si="22"/>
        <v>194.45001408196691</v>
      </c>
      <c r="L178" s="24">
        <f t="shared" si="23"/>
        <v>194.45001408196691</v>
      </c>
      <c r="M178" s="24">
        <f t="shared" si="23"/>
        <v>583.3500422459008</v>
      </c>
      <c r="N178" s="25">
        <f t="shared" si="24"/>
        <v>261.35754580909531</v>
      </c>
      <c r="O178" s="25">
        <f t="shared" si="24"/>
        <v>261.35754580909531</v>
      </c>
      <c r="P178" s="25">
        <f t="shared" si="24"/>
        <v>261.35754580909531</v>
      </c>
      <c r="Q178" s="25">
        <f t="shared" si="24"/>
        <v>784.07263742728594</v>
      </c>
    </row>
    <row r="179" spans="1:17" x14ac:dyDescent="0.25">
      <c r="A179" s="74"/>
      <c r="B179" s="74"/>
      <c r="C179" s="23">
        <v>5.7193805381791982</v>
      </c>
      <c r="D179" s="23">
        <v>432.852591449145</v>
      </c>
      <c r="E179" s="23">
        <v>6</v>
      </c>
      <c r="F179" s="23">
        <f t="shared" si="18"/>
        <v>412.60811457244523</v>
      </c>
      <c r="G179" s="23">
        <f t="shared" si="19"/>
        <v>412.60811457244523</v>
      </c>
      <c r="H179" s="23">
        <f t="shared" si="19"/>
        <v>412.60811457244523</v>
      </c>
      <c r="I179" s="23">
        <f t="shared" si="20"/>
        <v>1237.8243437173358</v>
      </c>
      <c r="J179" s="24">
        <f t="shared" si="21"/>
        <v>25.581703103491606</v>
      </c>
      <c r="K179" s="24">
        <f t="shared" si="22"/>
        <v>25.581703103491606</v>
      </c>
      <c r="L179" s="24">
        <f t="shared" si="23"/>
        <v>25.581703103491606</v>
      </c>
      <c r="M179" s="24">
        <f t="shared" si="23"/>
        <v>76.745109310474817</v>
      </c>
      <c r="N179" s="25">
        <f t="shared" si="24"/>
        <v>34.384009547703769</v>
      </c>
      <c r="O179" s="25">
        <f t="shared" si="24"/>
        <v>34.384009547703769</v>
      </c>
      <c r="P179" s="25">
        <f t="shared" si="24"/>
        <v>34.384009547703769</v>
      </c>
      <c r="Q179" s="25">
        <f t="shared" si="24"/>
        <v>103.15202864311131</v>
      </c>
    </row>
    <row r="180" spans="1:17" x14ac:dyDescent="0.25">
      <c r="A180" s="74"/>
      <c r="B180" s="74"/>
      <c r="C180" s="23">
        <v>28.079249135471567</v>
      </c>
      <c r="D180" s="23">
        <v>455.23870089738898</v>
      </c>
      <c r="E180" s="23">
        <v>6</v>
      </c>
      <c r="F180" s="23">
        <f t="shared" si="18"/>
        <v>2130.4601497677018</v>
      </c>
      <c r="G180" s="23">
        <f t="shared" si="19"/>
        <v>2130.4601497677018</v>
      </c>
      <c r="H180" s="23">
        <f t="shared" si="19"/>
        <v>2130.4601497677018</v>
      </c>
      <c r="I180" s="23">
        <f t="shared" si="20"/>
        <v>6391.3804493031057</v>
      </c>
      <c r="J180" s="24">
        <f t="shared" si="21"/>
        <v>132.0885292855975</v>
      </c>
      <c r="K180" s="24">
        <f t="shared" si="22"/>
        <v>132.0885292855975</v>
      </c>
      <c r="L180" s="24">
        <f t="shared" si="23"/>
        <v>132.0885292855975</v>
      </c>
      <c r="M180" s="24">
        <f t="shared" si="23"/>
        <v>396.26558785679254</v>
      </c>
      <c r="N180" s="25">
        <f t="shared" si="24"/>
        <v>177.53834581397516</v>
      </c>
      <c r="O180" s="25">
        <f t="shared" si="24"/>
        <v>177.53834581397516</v>
      </c>
      <c r="P180" s="25">
        <f t="shared" si="24"/>
        <v>177.53834581397516</v>
      </c>
      <c r="Q180" s="25">
        <f t="shared" si="24"/>
        <v>532.61503744192544</v>
      </c>
    </row>
    <row r="181" spans="1:17" x14ac:dyDescent="0.25">
      <c r="A181" s="74"/>
      <c r="B181" s="74"/>
      <c r="C181" s="23">
        <v>0.62074067561321666</v>
      </c>
      <c r="D181" s="23">
        <v>456.53007628917004</v>
      </c>
      <c r="E181" s="23">
        <v>6</v>
      </c>
      <c r="F181" s="23">
        <f t="shared" si="18"/>
        <v>47.231131332248793</v>
      </c>
      <c r="G181" s="23">
        <f t="shared" si="19"/>
        <v>47.231131332248793</v>
      </c>
      <c r="H181" s="23">
        <f t="shared" si="19"/>
        <v>47.231131332248793</v>
      </c>
      <c r="I181" s="23">
        <f t="shared" si="20"/>
        <v>141.69339399674638</v>
      </c>
      <c r="J181" s="24">
        <f t="shared" si="21"/>
        <v>2.928330142599425</v>
      </c>
      <c r="K181" s="24">
        <f t="shared" si="22"/>
        <v>2.928330142599425</v>
      </c>
      <c r="L181" s="24">
        <f t="shared" si="23"/>
        <v>2.928330142599425</v>
      </c>
      <c r="M181" s="24">
        <f t="shared" si="23"/>
        <v>8.7849904277982755</v>
      </c>
      <c r="N181" s="25">
        <f t="shared" si="24"/>
        <v>3.9359276110207326</v>
      </c>
      <c r="O181" s="25">
        <f t="shared" si="24"/>
        <v>3.9359276110207326</v>
      </c>
      <c r="P181" s="25">
        <f t="shared" si="24"/>
        <v>3.9359276110207326</v>
      </c>
      <c r="Q181" s="25">
        <f t="shared" si="24"/>
        <v>11.807782833062198</v>
      </c>
    </row>
    <row r="182" spans="1:17" x14ac:dyDescent="0.25">
      <c r="A182" s="74"/>
      <c r="B182" s="74"/>
      <c r="C182" s="23">
        <v>1.9076376559999997</v>
      </c>
      <c r="D182" s="23">
        <v>469.65251814485998</v>
      </c>
      <c r="E182" s="23">
        <v>6</v>
      </c>
      <c r="F182" s="23">
        <f t="shared" si="18"/>
        <v>149.32113814139299</v>
      </c>
      <c r="G182" s="23">
        <f t="shared" si="19"/>
        <v>149.32113814139299</v>
      </c>
      <c r="H182" s="23">
        <f t="shared" si="19"/>
        <v>149.32113814139299</v>
      </c>
      <c r="I182" s="23">
        <f t="shared" si="20"/>
        <v>447.96341442417895</v>
      </c>
      <c r="J182" s="24">
        <f t="shared" si="21"/>
        <v>9.257910564766366</v>
      </c>
      <c r="K182" s="24">
        <f t="shared" si="22"/>
        <v>9.257910564766366</v>
      </c>
      <c r="L182" s="24">
        <f t="shared" si="23"/>
        <v>9.257910564766366</v>
      </c>
      <c r="M182" s="24">
        <f t="shared" si="23"/>
        <v>27.773731694299094</v>
      </c>
      <c r="N182" s="25">
        <f t="shared" si="24"/>
        <v>12.443428178449416</v>
      </c>
      <c r="O182" s="25">
        <f t="shared" si="24"/>
        <v>12.443428178449416</v>
      </c>
      <c r="P182" s="25">
        <f t="shared" si="24"/>
        <v>12.443428178449416</v>
      </c>
      <c r="Q182" s="25">
        <f t="shared" si="24"/>
        <v>37.330284535348248</v>
      </c>
    </row>
    <row r="183" spans="1:17" x14ac:dyDescent="0.25">
      <c r="A183" s="74"/>
      <c r="B183" s="74"/>
      <c r="C183" s="23">
        <v>5.4404144999999851</v>
      </c>
      <c r="D183" s="23">
        <v>473.89577249668201</v>
      </c>
      <c r="E183" s="23">
        <v>6</v>
      </c>
      <c r="F183" s="23">
        <f t="shared" si="18"/>
        <v>429.69823869660718</v>
      </c>
      <c r="G183" s="23">
        <f t="shared" si="19"/>
        <v>429.69823869660718</v>
      </c>
      <c r="H183" s="23">
        <f t="shared" si="19"/>
        <v>429.69823869660718</v>
      </c>
      <c r="I183" s="23">
        <f t="shared" si="20"/>
        <v>1289.0947160898215</v>
      </c>
      <c r="J183" s="24">
        <f t="shared" si="21"/>
        <v>26.641290799189644</v>
      </c>
      <c r="K183" s="24">
        <f t="shared" si="22"/>
        <v>26.641290799189644</v>
      </c>
      <c r="L183" s="24">
        <f t="shared" si="23"/>
        <v>26.641290799189644</v>
      </c>
      <c r="M183" s="24">
        <f t="shared" si="23"/>
        <v>79.923872397568928</v>
      </c>
      <c r="N183" s="25">
        <f t="shared" si="24"/>
        <v>35.8081865580506</v>
      </c>
      <c r="O183" s="25">
        <f t="shared" si="24"/>
        <v>35.8081865580506</v>
      </c>
      <c r="P183" s="25">
        <f t="shared" si="24"/>
        <v>35.8081865580506</v>
      </c>
      <c r="Q183" s="25">
        <f t="shared" si="24"/>
        <v>107.42455967415179</v>
      </c>
    </row>
    <row r="184" spans="1:17" x14ac:dyDescent="0.25">
      <c r="A184" s="74"/>
      <c r="B184" s="74"/>
      <c r="C184" s="23">
        <v>2.9104194105197414</v>
      </c>
      <c r="D184" s="23">
        <v>481.45233589877705</v>
      </c>
      <c r="E184" s="23">
        <v>6</v>
      </c>
      <c r="F184" s="23">
        <f t="shared" si="18"/>
        <v>233.53803727331186</v>
      </c>
      <c r="G184" s="23">
        <f t="shared" si="19"/>
        <v>233.53803727331186</v>
      </c>
      <c r="H184" s="23">
        <f t="shared" si="19"/>
        <v>233.53803727331186</v>
      </c>
      <c r="I184" s="23">
        <f t="shared" si="20"/>
        <v>700.6141118199356</v>
      </c>
      <c r="J184" s="24">
        <f t="shared" si="21"/>
        <v>14.479358310945335</v>
      </c>
      <c r="K184" s="24">
        <f t="shared" si="22"/>
        <v>14.479358310945335</v>
      </c>
      <c r="L184" s="24">
        <f t="shared" si="23"/>
        <v>14.479358310945335</v>
      </c>
      <c r="M184" s="24">
        <f t="shared" si="23"/>
        <v>43.43807493283601</v>
      </c>
      <c r="N184" s="25">
        <f t="shared" si="24"/>
        <v>19.461503106109323</v>
      </c>
      <c r="O184" s="25">
        <f t="shared" si="24"/>
        <v>19.461503106109323</v>
      </c>
      <c r="P184" s="25">
        <f t="shared" si="24"/>
        <v>19.461503106109323</v>
      </c>
      <c r="Q184" s="25">
        <f t="shared" si="24"/>
        <v>58.384509318327964</v>
      </c>
    </row>
    <row r="185" spans="1:17" x14ac:dyDescent="0.25">
      <c r="A185" s="74"/>
      <c r="B185" s="74"/>
      <c r="C185" s="23">
        <v>0.72439934399483286</v>
      </c>
      <c r="D185" s="23">
        <v>486.94393552944899</v>
      </c>
      <c r="E185" s="23">
        <v>6</v>
      </c>
      <c r="F185" s="23">
        <f t="shared" si="18"/>
        <v>58.790311243299179</v>
      </c>
      <c r="G185" s="23">
        <f t="shared" si="19"/>
        <v>58.790311243299179</v>
      </c>
      <c r="H185" s="23">
        <f t="shared" si="19"/>
        <v>58.790311243299179</v>
      </c>
      <c r="I185" s="23">
        <f t="shared" si="20"/>
        <v>176.37093372989753</v>
      </c>
      <c r="J185" s="24">
        <f t="shared" si="21"/>
        <v>3.6449992970845493</v>
      </c>
      <c r="K185" s="24">
        <f t="shared" si="22"/>
        <v>3.6449992970845493</v>
      </c>
      <c r="L185" s="24">
        <f t="shared" si="23"/>
        <v>3.6449992970845493</v>
      </c>
      <c r="M185" s="24">
        <f t="shared" si="23"/>
        <v>10.934997891253646</v>
      </c>
      <c r="N185" s="25">
        <f t="shared" si="24"/>
        <v>4.8991926036082649</v>
      </c>
      <c r="O185" s="25">
        <f t="shared" si="24"/>
        <v>4.8991926036082649</v>
      </c>
      <c r="P185" s="25">
        <f t="shared" si="24"/>
        <v>4.8991926036082649</v>
      </c>
      <c r="Q185" s="25">
        <f t="shared" si="24"/>
        <v>14.697577810824795</v>
      </c>
    </row>
    <row r="186" spans="1:17" x14ac:dyDescent="0.25">
      <c r="A186" s="74"/>
      <c r="B186" s="74"/>
      <c r="C186" s="23">
        <v>12.67185026178656</v>
      </c>
      <c r="D186" s="23">
        <v>491.15275264013701</v>
      </c>
      <c r="E186" s="23">
        <v>6</v>
      </c>
      <c r="F186" s="23">
        <f t="shared" si="18"/>
        <v>1037.3023561866848</v>
      </c>
      <c r="G186" s="23">
        <f t="shared" si="19"/>
        <v>1037.3023561866848</v>
      </c>
      <c r="H186" s="23">
        <f t="shared" si="19"/>
        <v>1037.3023561866848</v>
      </c>
      <c r="I186" s="23">
        <f t="shared" si="20"/>
        <v>3111.9070685600545</v>
      </c>
      <c r="J186" s="24">
        <f t="shared" si="21"/>
        <v>64.312746083574467</v>
      </c>
      <c r="K186" s="24">
        <f t="shared" si="22"/>
        <v>64.312746083574467</v>
      </c>
      <c r="L186" s="24">
        <f t="shared" si="23"/>
        <v>64.312746083574467</v>
      </c>
      <c r="M186" s="24">
        <f t="shared" si="23"/>
        <v>192.93823825072337</v>
      </c>
      <c r="N186" s="25">
        <f t="shared" si="24"/>
        <v>86.441863015557075</v>
      </c>
      <c r="O186" s="25">
        <f t="shared" si="24"/>
        <v>86.441863015557075</v>
      </c>
      <c r="P186" s="25">
        <f t="shared" si="24"/>
        <v>86.441863015557075</v>
      </c>
      <c r="Q186" s="25">
        <f t="shared" si="24"/>
        <v>259.32558904667121</v>
      </c>
    </row>
    <row r="187" spans="1:17" x14ac:dyDescent="0.25">
      <c r="A187" s="74"/>
      <c r="B187" s="74"/>
      <c r="C187" s="23">
        <v>2.0178542046610159</v>
      </c>
      <c r="D187" s="23">
        <v>497.34000728912099</v>
      </c>
      <c r="E187" s="23">
        <v>6</v>
      </c>
      <c r="F187" s="23">
        <f t="shared" si="18"/>
        <v>167.25993747574884</v>
      </c>
      <c r="G187" s="23">
        <f t="shared" si="19"/>
        <v>167.25993747574884</v>
      </c>
      <c r="H187" s="23">
        <f t="shared" si="19"/>
        <v>167.25993747574884</v>
      </c>
      <c r="I187" s="23">
        <f t="shared" si="20"/>
        <v>501.7798124272465</v>
      </c>
      <c r="J187" s="24">
        <f t="shared" si="21"/>
        <v>10.370116123496429</v>
      </c>
      <c r="K187" s="24">
        <f t="shared" si="22"/>
        <v>10.370116123496429</v>
      </c>
      <c r="L187" s="24">
        <f t="shared" si="23"/>
        <v>10.370116123496429</v>
      </c>
      <c r="M187" s="24">
        <f t="shared" si="23"/>
        <v>31.110348370489284</v>
      </c>
      <c r="N187" s="25">
        <f t="shared" si="24"/>
        <v>13.938328122979071</v>
      </c>
      <c r="O187" s="25">
        <f t="shared" si="24"/>
        <v>13.938328122979071</v>
      </c>
      <c r="P187" s="25">
        <f t="shared" si="24"/>
        <v>13.938328122979071</v>
      </c>
      <c r="Q187" s="25">
        <f t="shared" si="24"/>
        <v>41.81498436893721</v>
      </c>
    </row>
    <row r="188" spans="1:17" x14ac:dyDescent="0.25">
      <c r="A188" s="74"/>
      <c r="B188" s="74"/>
      <c r="C188" s="23">
        <v>2.9151203226478697</v>
      </c>
      <c r="D188" s="23">
        <v>499.59878032213794</v>
      </c>
      <c r="E188" s="23">
        <v>6</v>
      </c>
      <c r="F188" s="23">
        <f t="shared" si="18"/>
        <v>242.73175961452549</v>
      </c>
      <c r="G188" s="23">
        <f t="shared" si="19"/>
        <v>242.73175961452549</v>
      </c>
      <c r="H188" s="23">
        <f t="shared" si="19"/>
        <v>242.73175961452549</v>
      </c>
      <c r="I188" s="23">
        <f t="shared" si="20"/>
        <v>728.19527884357649</v>
      </c>
      <c r="J188" s="24">
        <f t="shared" si="21"/>
        <v>15.04936909610058</v>
      </c>
      <c r="K188" s="24">
        <f t="shared" si="22"/>
        <v>15.04936909610058</v>
      </c>
      <c r="L188" s="24">
        <f t="shared" si="23"/>
        <v>15.04936909610058</v>
      </c>
      <c r="M188" s="24">
        <f t="shared" si="23"/>
        <v>45.148107288301745</v>
      </c>
      <c r="N188" s="25">
        <f t="shared" si="24"/>
        <v>20.227646634543792</v>
      </c>
      <c r="O188" s="25">
        <f t="shared" si="24"/>
        <v>20.227646634543792</v>
      </c>
      <c r="P188" s="25">
        <f t="shared" si="24"/>
        <v>20.227646634543792</v>
      </c>
      <c r="Q188" s="25">
        <f t="shared" si="24"/>
        <v>60.682939903631372</v>
      </c>
    </row>
    <row r="189" spans="1:17" x14ac:dyDescent="0.25">
      <c r="A189" s="74"/>
      <c r="B189" s="74"/>
      <c r="C189" s="23">
        <v>8.4507133251579134</v>
      </c>
      <c r="D189" s="23">
        <v>507.21600000000001</v>
      </c>
      <c r="E189" s="23">
        <v>6</v>
      </c>
      <c r="F189" s="23">
        <f t="shared" si="18"/>
        <v>714.38950165554934</v>
      </c>
      <c r="G189" s="23">
        <f t="shared" si="19"/>
        <v>714.38950165554934</v>
      </c>
      <c r="H189" s="23">
        <f t="shared" si="19"/>
        <v>714.38950165554934</v>
      </c>
      <c r="I189" s="23">
        <f t="shared" si="20"/>
        <v>2143.168504966648</v>
      </c>
      <c r="J189" s="24">
        <f t="shared" si="21"/>
        <v>44.292149102644061</v>
      </c>
      <c r="K189" s="24">
        <f t="shared" si="22"/>
        <v>44.292149102644061</v>
      </c>
      <c r="L189" s="24">
        <f t="shared" si="23"/>
        <v>44.292149102644061</v>
      </c>
      <c r="M189" s="24">
        <f t="shared" si="23"/>
        <v>132.87644730793218</v>
      </c>
      <c r="N189" s="25">
        <f t="shared" si="24"/>
        <v>59.532458471295776</v>
      </c>
      <c r="O189" s="25">
        <f t="shared" si="24"/>
        <v>59.532458471295776</v>
      </c>
      <c r="P189" s="25">
        <f t="shared" si="24"/>
        <v>59.532458471295776</v>
      </c>
      <c r="Q189" s="25">
        <f t="shared" si="24"/>
        <v>178.59737541388733</v>
      </c>
    </row>
    <row r="190" spans="1:17" x14ac:dyDescent="0.25">
      <c r="A190" s="74"/>
      <c r="B190" s="74"/>
      <c r="C190" s="23">
        <v>4.0322232669091012</v>
      </c>
      <c r="D190" s="23">
        <v>515.21126546799894</v>
      </c>
      <c r="E190" s="23">
        <v>6</v>
      </c>
      <c r="F190" s="23">
        <f t="shared" si="18"/>
        <v>346.2411419989578</v>
      </c>
      <c r="G190" s="23">
        <f t="shared" si="19"/>
        <v>346.2411419989578</v>
      </c>
      <c r="H190" s="23">
        <f t="shared" si="19"/>
        <v>346.2411419989578</v>
      </c>
      <c r="I190" s="23">
        <f t="shared" si="20"/>
        <v>1038.7234259968734</v>
      </c>
      <c r="J190" s="24">
        <f t="shared" si="21"/>
        <v>21.466950803935383</v>
      </c>
      <c r="K190" s="24">
        <f t="shared" si="22"/>
        <v>21.466950803935383</v>
      </c>
      <c r="L190" s="24">
        <f t="shared" si="23"/>
        <v>21.466950803935383</v>
      </c>
      <c r="M190" s="24">
        <f t="shared" si="23"/>
        <v>64.400852411806156</v>
      </c>
      <c r="N190" s="25">
        <f t="shared" si="24"/>
        <v>28.85342849991315</v>
      </c>
      <c r="O190" s="25">
        <f t="shared" si="24"/>
        <v>28.85342849991315</v>
      </c>
      <c r="P190" s="25">
        <f t="shared" si="24"/>
        <v>28.85342849991315</v>
      </c>
      <c r="Q190" s="25">
        <f t="shared" si="24"/>
        <v>86.56028549973945</v>
      </c>
    </row>
    <row r="191" spans="1:17" x14ac:dyDescent="0.25">
      <c r="A191" s="74"/>
      <c r="B191" s="74"/>
      <c r="C191" s="23">
        <v>6.0535626139830558</v>
      </c>
      <c r="D191" s="23">
        <v>519.02488432548603</v>
      </c>
      <c r="E191" s="23">
        <v>6</v>
      </c>
      <c r="F191" s="23">
        <f t="shared" si="18"/>
        <v>523.65827257994044</v>
      </c>
      <c r="G191" s="23">
        <f t="shared" si="19"/>
        <v>523.65827257994044</v>
      </c>
      <c r="H191" s="23">
        <f t="shared" si="19"/>
        <v>523.65827257994044</v>
      </c>
      <c r="I191" s="23">
        <f t="shared" si="20"/>
        <v>1570.9748177398214</v>
      </c>
      <c r="J191" s="24">
        <f t="shared" si="21"/>
        <v>32.466812899956309</v>
      </c>
      <c r="K191" s="24">
        <f t="shared" si="22"/>
        <v>32.466812899956309</v>
      </c>
      <c r="L191" s="24">
        <f t="shared" si="23"/>
        <v>32.466812899956309</v>
      </c>
      <c r="M191" s="24">
        <f t="shared" si="23"/>
        <v>97.400438699868928</v>
      </c>
      <c r="N191" s="25">
        <f t="shared" si="24"/>
        <v>43.638189381661704</v>
      </c>
      <c r="O191" s="25">
        <f t="shared" si="24"/>
        <v>43.638189381661704</v>
      </c>
      <c r="P191" s="25">
        <f t="shared" si="24"/>
        <v>43.638189381661704</v>
      </c>
      <c r="Q191" s="25">
        <f t="shared" si="24"/>
        <v>130.91456814498511</v>
      </c>
    </row>
    <row r="192" spans="1:17" x14ac:dyDescent="0.25">
      <c r="A192" s="74"/>
      <c r="B192" s="74"/>
      <c r="C192" s="23">
        <v>8.9016388983517523</v>
      </c>
      <c r="D192" s="23">
        <v>519.39873350731796</v>
      </c>
      <c r="E192" s="23">
        <v>6</v>
      </c>
      <c r="F192" s="23">
        <f t="shared" si="18"/>
        <v>770.58332832389624</v>
      </c>
      <c r="G192" s="23">
        <f t="shared" si="19"/>
        <v>770.58332832389624</v>
      </c>
      <c r="H192" s="23">
        <f t="shared" si="19"/>
        <v>770.58332832389624</v>
      </c>
      <c r="I192" s="23">
        <f t="shared" si="20"/>
        <v>2311.7499849716887</v>
      </c>
      <c r="J192" s="24">
        <f t="shared" si="21"/>
        <v>47.776166356081568</v>
      </c>
      <c r="K192" s="24">
        <f t="shared" si="22"/>
        <v>47.776166356081568</v>
      </c>
      <c r="L192" s="24">
        <f t="shared" si="23"/>
        <v>47.776166356081568</v>
      </c>
      <c r="M192" s="24">
        <f t="shared" si="23"/>
        <v>143.3284990682447</v>
      </c>
      <c r="N192" s="25">
        <f t="shared" si="24"/>
        <v>64.215277360324691</v>
      </c>
      <c r="O192" s="25">
        <f t="shared" si="24"/>
        <v>64.215277360324691</v>
      </c>
      <c r="P192" s="25">
        <f t="shared" si="24"/>
        <v>64.215277360324691</v>
      </c>
      <c r="Q192" s="25">
        <f t="shared" si="24"/>
        <v>192.64583208097406</v>
      </c>
    </row>
    <row r="193" spans="1:17" x14ac:dyDescent="0.25">
      <c r="A193" s="74"/>
      <c r="B193" s="74"/>
      <c r="C193" s="23">
        <v>3.4143860618367983</v>
      </c>
      <c r="D193" s="23">
        <v>521.38214373554399</v>
      </c>
      <c r="E193" s="23">
        <v>6</v>
      </c>
      <c r="F193" s="23">
        <f t="shared" si="18"/>
        <v>296.69998741020527</v>
      </c>
      <c r="G193" s="23">
        <f t="shared" si="19"/>
        <v>296.69998741020527</v>
      </c>
      <c r="H193" s="23">
        <f t="shared" si="19"/>
        <v>296.69998741020527</v>
      </c>
      <c r="I193" s="23">
        <f t="shared" si="20"/>
        <v>890.0999622306158</v>
      </c>
      <c r="J193" s="24">
        <f t="shared" si="21"/>
        <v>18.395399219432726</v>
      </c>
      <c r="K193" s="24">
        <f t="shared" si="22"/>
        <v>18.395399219432726</v>
      </c>
      <c r="L193" s="24">
        <f t="shared" si="23"/>
        <v>18.395399219432726</v>
      </c>
      <c r="M193" s="24">
        <f t="shared" si="23"/>
        <v>55.186197658298177</v>
      </c>
      <c r="N193" s="25">
        <f t="shared" si="24"/>
        <v>24.724998950850438</v>
      </c>
      <c r="O193" s="25">
        <f t="shared" si="24"/>
        <v>24.724998950850438</v>
      </c>
      <c r="P193" s="25">
        <f t="shared" si="24"/>
        <v>24.724998950850438</v>
      </c>
      <c r="Q193" s="25">
        <f t="shared" si="24"/>
        <v>74.174996852551317</v>
      </c>
    </row>
    <row r="194" spans="1:17" x14ac:dyDescent="0.25">
      <c r="A194" s="74"/>
      <c r="B194" s="74"/>
      <c r="C194" s="23">
        <v>2.0161116334545484</v>
      </c>
      <c r="D194" s="23">
        <v>527.09337121188298</v>
      </c>
      <c r="E194" s="23">
        <v>6</v>
      </c>
      <c r="F194" s="23">
        <f t="shared" si="18"/>
        <v>177.11317960284234</v>
      </c>
      <c r="G194" s="23">
        <f t="shared" si="19"/>
        <v>177.11317960284234</v>
      </c>
      <c r="H194" s="23">
        <f t="shared" si="19"/>
        <v>177.11317960284234</v>
      </c>
      <c r="I194" s="23">
        <f t="shared" si="20"/>
        <v>531.33953880852698</v>
      </c>
      <c r="J194" s="24">
        <f t="shared" si="21"/>
        <v>10.981017135376225</v>
      </c>
      <c r="K194" s="24">
        <f t="shared" si="22"/>
        <v>10.981017135376225</v>
      </c>
      <c r="L194" s="24">
        <f t="shared" si="23"/>
        <v>10.981017135376225</v>
      </c>
      <c r="M194" s="24">
        <f t="shared" si="23"/>
        <v>32.943051406128674</v>
      </c>
      <c r="N194" s="25">
        <f t="shared" si="24"/>
        <v>14.759431633570195</v>
      </c>
      <c r="O194" s="25">
        <f t="shared" si="24"/>
        <v>14.759431633570195</v>
      </c>
      <c r="P194" s="25">
        <f t="shared" si="24"/>
        <v>14.759431633570195</v>
      </c>
      <c r="Q194" s="25">
        <f t="shared" si="24"/>
        <v>44.278294900710584</v>
      </c>
    </row>
    <row r="195" spans="1:17" x14ac:dyDescent="0.25">
      <c r="A195" s="74"/>
      <c r="B195" s="74"/>
      <c r="C195" s="23">
        <v>14.212795587554282</v>
      </c>
      <c r="D195" s="23">
        <v>531.3774131061989</v>
      </c>
      <c r="E195" s="23">
        <v>6</v>
      </c>
      <c r="F195" s="23">
        <f t="shared" si="18"/>
        <v>1258.7264253869655</v>
      </c>
      <c r="G195" s="23">
        <f t="shared" si="19"/>
        <v>1258.7264253869655</v>
      </c>
      <c r="H195" s="23">
        <f t="shared" si="19"/>
        <v>1258.7264253869655</v>
      </c>
      <c r="I195" s="23">
        <f t="shared" si="20"/>
        <v>3776.1792761608967</v>
      </c>
      <c r="J195" s="24">
        <f t="shared" si="21"/>
        <v>78.041038373991867</v>
      </c>
      <c r="K195" s="24">
        <f t="shared" si="22"/>
        <v>78.041038373991867</v>
      </c>
      <c r="L195" s="24">
        <f t="shared" si="23"/>
        <v>78.041038373991867</v>
      </c>
      <c r="M195" s="24">
        <f t="shared" si="23"/>
        <v>234.12311512197559</v>
      </c>
      <c r="N195" s="25">
        <f t="shared" si="24"/>
        <v>104.89386878224713</v>
      </c>
      <c r="O195" s="25">
        <f t="shared" si="24"/>
        <v>104.89386878224713</v>
      </c>
      <c r="P195" s="25">
        <f t="shared" si="24"/>
        <v>104.89386878224713</v>
      </c>
      <c r="Q195" s="25">
        <f t="shared" si="24"/>
        <v>314.68160634674138</v>
      </c>
    </row>
    <row r="196" spans="1:17" x14ac:dyDescent="0.25">
      <c r="A196" s="74"/>
      <c r="B196" s="74"/>
      <c r="C196" s="23">
        <v>1.4974943879999982</v>
      </c>
      <c r="D196" s="23">
        <v>549.06000000000006</v>
      </c>
      <c r="E196" s="23">
        <v>6</v>
      </c>
      <c r="F196" s="23">
        <f t="shared" ref="F196:F233" si="25">C196*D196/E196</f>
        <v>137.03571144587985</v>
      </c>
      <c r="G196" s="23">
        <f t="shared" si="19"/>
        <v>137.03571144587985</v>
      </c>
      <c r="H196" s="23">
        <f t="shared" si="19"/>
        <v>137.03571144587985</v>
      </c>
      <c r="I196" s="23">
        <f t="shared" si="20"/>
        <v>411.10713433763954</v>
      </c>
      <c r="J196" s="24">
        <f t="shared" si="21"/>
        <v>8.4962141096445514</v>
      </c>
      <c r="K196" s="24">
        <f t="shared" si="22"/>
        <v>8.4962141096445514</v>
      </c>
      <c r="L196" s="24">
        <f t="shared" si="23"/>
        <v>8.4962141096445514</v>
      </c>
      <c r="M196" s="24">
        <f t="shared" si="23"/>
        <v>25.488642328933651</v>
      </c>
      <c r="N196" s="25">
        <f t="shared" si="24"/>
        <v>11.419642620489988</v>
      </c>
      <c r="O196" s="25">
        <f t="shared" si="24"/>
        <v>11.419642620489988</v>
      </c>
      <c r="P196" s="25">
        <f t="shared" si="24"/>
        <v>11.419642620489988</v>
      </c>
      <c r="Q196" s="25">
        <f t="shared" si="24"/>
        <v>34.258927861469964</v>
      </c>
    </row>
    <row r="197" spans="1:17" x14ac:dyDescent="0.25">
      <c r="A197" s="74"/>
      <c r="B197" s="74"/>
      <c r="C197" s="23">
        <v>22.521760993179459</v>
      </c>
      <c r="D197" s="23">
        <v>554.01714285714297</v>
      </c>
      <c r="E197" s="23">
        <v>6</v>
      </c>
      <c r="F197" s="23">
        <f t="shared" si="25"/>
        <v>2079.573612925456</v>
      </c>
      <c r="G197" s="23">
        <f t="shared" ref="G197:H233" si="26">F197</f>
        <v>2079.573612925456</v>
      </c>
      <c r="H197" s="23">
        <f t="shared" si="26"/>
        <v>2079.573612925456</v>
      </c>
      <c r="I197" s="23">
        <f t="shared" ref="I197:I233" si="27">SUM(F197:H197)</f>
        <v>6238.7208387763676</v>
      </c>
      <c r="J197" s="24">
        <f t="shared" ref="J197:J233" si="28">F197*0.062</f>
        <v>128.93356400137827</v>
      </c>
      <c r="K197" s="24">
        <f t="shared" ref="K197:K233" si="29">G197*0.062</f>
        <v>128.93356400137827</v>
      </c>
      <c r="L197" s="24">
        <f t="shared" ref="L197:M233" si="30">H197*0.062</f>
        <v>128.93356400137827</v>
      </c>
      <c r="M197" s="24">
        <f t="shared" si="30"/>
        <v>386.80069200413482</v>
      </c>
      <c r="N197" s="25">
        <f t="shared" si="24"/>
        <v>173.29780107712133</v>
      </c>
      <c r="O197" s="25">
        <f t="shared" si="24"/>
        <v>173.29780107712133</v>
      </c>
      <c r="P197" s="25">
        <f t="shared" si="24"/>
        <v>173.29780107712133</v>
      </c>
      <c r="Q197" s="25">
        <f t="shared" si="24"/>
        <v>519.893403231364</v>
      </c>
    </row>
    <row r="198" spans="1:17" x14ac:dyDescent="0.25">
      <c r="A198" s="74"/>
      <c r="B198" s="74"/>
      <c r="C198" s="23">
        <v>1.0660545595789497</v>
      </c>
      <c r="D198" s="23">
        <v>557.40306122449192</v>
      </c>
      <c r="E198" s="23">
        <v>6</v>
      </c>
      <c r="F198" s="23">
        <f t="shared" si="25"/>
        <v>99.037012490272346</v>
      </c>
      <c r="G198" s="23">
        <f t="shared" si="26"/>
        <v>99.037012490272346</v>
      </c>
      <c r="H198" s="23">
        <f t="shared" si="26"/>
        <v>99.037012490272346</v>
      </c>
      <c r="I198" s="23">
        <f t="shared" si="27"/>
        <v>297.11103747081705</v>
      </c>
      <c r="J198" s="24">
        <f t="shared" si="28"/>
        <v>6.1402947743968852</v>
      </c>
      <c r="K198" s="24">
        <f t="shared" si="29"/>
        <v>6.1402947743968852</v>
      </c>
      <c r="L198" s="24">
        <f t="shared" si="30"/>
        <v>6.1402947743968852</v>
      </c>
      <c r="M198" s="24">
        <f t="shared" si="30"/>
        <v>18.420884323190656</v>
      </c>
      <c r="N198" s="25">
        <f t="shared" si="24"/>
        <v>8.2530843741893616</v>
      </c>
      <c r="O198" s="25">
        <f t="shared" si="24"/>
        <v>8.2530843741893616</v>
      </c>
      <c r="P198" s="25">
        <f t="shared" si="24"/>
        <v>8.2530843741893616</v>
      </c>
      <c r="Q198" s="25">
        <f t="shared" si="24"/>
        <v>24.759253122568087</v>
      </c>
    </row>
    <row r="199" spans="1:17" x14ac:dyDescent="0.25">
      <c r="A199" s="74"/>
      <c r="B199" s="74"/>
      <c r="C199" s="23">
        <v>11.01051274401269</v>
      </c>
      <c r="D199" s="23">
        <v>558.81894618834303</v>
      </c>
      <c r="E199" s="23">
        <v>6</v>
      </c>
      <c r="F199" s="23">
        <f t="shared" si="25"/>
        <v>1025.4805214337487</v>
      </c>
      <c r="G199" s="23">
        <f t="shared" si="26"/>
        <v>1025.4805214337487</v>
      </c>
      <c r="H199" s="23">
        <f t="shared" si="26"/>
        <v>1025.4805214337487</v>
      </c>
      <c r="I199" s="23">
        <f t="shared" si="27"/>
        <v>3076.4415643012462</v>
      </c>
      <c r="J199" s="24">
        <f t="shared" si="28"/>
        <v>63.579792328892417</v>
      </c>
      <c r="K199" s="24">
        <f t="shared" si="29"/>
        <v>63.579792328892417</v>
      </c>
      <c r="L199" s="24">
        <f t="shared" si="30"/>
        <v>63.579792328892417</v>
      </c>
      <c r="M199" s="24">
        <f t="shared" si="30"/>
        <v>190.73937698667726</v>
      </c>
      <c r="N199" s="25">
        <f t="shared" si="24"/>
        <v>85.456710119479055</v>
      </c>
      <c r="O199" s="25">
        <f t="shared" si="24"/>
        <v>85.456710119479055</v>
      </c>
      <c r="P199" s="25">
        <f t="shared" si="24"/>
        <v>85.456710119479055</v>
      </c>
      <c r="Q199" s="25">
        <f t="shared" si="24"/>
        <v>256.37013035843717</v>
      </c>
    </row>
    <row r="200" spans="1:17" x14ac:dyDescent="0.25">
      <c r="A200" s="74"/>
      <c r="B200" s="74"/>
      <c r="C200" s="23">
        <v>16.482164535562724</v>
      </c>
      <c r="D200" s="23">
        <v>600</v>
      </c>
      <c r="E200" s="23">
        <v>6</v>
      </c>
      <c r="F200" s="23">
        <f t="shared" si="25"/>
        <v>1648.2164535562724</v>
      </c>
      <c r="G200" s="23">
        <f t="shared" si="26"/>
        <v>1648.2164535562724</v>
      </c>
      <c r="H200" s="23">
        <f t="shared" si="26"/>
        <v>1648.2164535562724</v>
      </c>
      <c r="I200" s="23">
        <f t="shared" si="27"/>
        <v>4944.6493606688173</v>
      </c>
      <c r="J200" s="24">
        <f t="shared" si="28"/>
        <v>102.18942012048889</v>
      </c>
      <c r="K200" s="24">
        <f t="shared" si="29"/>
        <v>102.18942012048889</v>
      </c>
      <c r="L200" s="24">
        <f t="shared" si="30"/>
        <v>102.18942012048889</v>
      </c>
      <c r="M200" s="24">
        <f t="shared" si="30"/>
        <v>306.56826036146668</v>
      </c>
      <c r="N200" s="25">
        <f t="shared" si="24"/>
        <v>137.35137112968937</v>
      </c>
      <c r="O200" s="25">
        <f t="shared" si="24"/>
        <v>137.35137112968937</v>
      </c>
      <c r="P200" s="25">
        <f t="shared" si="24"/>
        <v>137.35137112968937</v>
      </c>
      <c r="Q200" s="25">
        <f t="shared" si="24"/>
        <v>412.05411338906811</v>
      </c>
    </row>
    <row r="201" spans="1:17" x14ac:dyDescent="0.25">
      <c r="A201" s="74"/>
      <c r="B201" s="74"/>
      <c r="C201" s="23">
        <v>20.078000428293432</v>
      </c>
      <c r="D201" s="23">
        <v>602.72502473146801</v>
      </c>
      <c r="E201" s="23">
        <v>6</v>
      </c>
      <c r="F201" s="23">
        <f t="shared" si="25"/>
        <v>2016.9188841169307</v>
      </c>
      <c r="G201" s="23">
        <f t="shared" si="26"/>
        <v>2016.9188841169307</v>
      </c>
      <c r="H201" s="23">
        <f t="shared" si="26"/>
        <v>2016.9188841169307</v>
      </c>
      <c r="I201" s="23">
        <f t="shared" si="27"/>
        <v>6050.7566523507921</v>
      </c>
      <c r="J201" s="24">
        <f t="shared" si="28"/>
        <v>125.0489708152497</v>
      </c>
      <c r="K201" s="24">
        <f t="shared" si="29"/>
        <v>125.0489708152497</v>
      </c>
      <c r="L201" s="24">
        <f t="shared" si="30"/>
        <v>125.0489708152497</v>
      </c>
      <c r="M201" s="24">
        <f t="shared" si="30"/>
        <v>375.14691244574914</v>
      </c>
      <c r="N201" s="25">
        <f t="shared" si="24"/>
        <v>168.0765736764109</v>
      </c>
      <c r="O201" s="25">
        <f t="shared" si="24"/>
        <v>168.0765736764109</v>
      </c>
      <c r="P201" s="25">
        <f t="shared" si="24"/>
        <v>168.0765736764109</v>
      </c>
      <c r="Q201" s="25">
        <f t="shared" si="24"/>
        <v>504.22972102923268</v>
      </c>
    </row>
    <row r="202" spans="1:17" x14ac:dyDescent="0.25">
      <c r="A202" s="74"/>
      <c r="B202" s="74"/>
      <c r="C202" s="23">
        <v>8.1855088688399942</v>
      </c>
      <c r="D202" s="23">
        <v>604.87660304032795</v>
      </c>
      <c r="E202" s="23">
        <v>6</v>
      </c>
      <c r="F202" s="23">
        <f t="shared" si="25"/>
        <v>825.20379979006884</v>
      </c>
      <c r="G202" s="23">
        <f t="shared" si="26"/>
        <v>825.20379979006884</v>
      </c>
      <c r="H202" s="23">
        <f t="shared" si="26"/>
        <v>825.20379979006884</v>
      </c>
      <c r="I202" s="23">
        <f t="shared" si="27"/>
        <v>2475.6113993702065</v>
      </c>
      <c r="J202" s="24">
        <f t="shared" si="28"/>
        <v>51.162635586984266</v>
      </c>
      <c r="K202" s="24">
        <f t="shared" si="29"/>
        <v>51.162635586984266</v>
      </c>
      <c r="L202" s="24">
        <f t="shared" si="30"/>
        <v>51.162635586984266</v>
      </c>
      <c r="M202" s="24">
        <f t="shared" si="30"/>
        <v>153.4879067609528</v>
      </c>
      <c r="N202" s="25">
        <f t="shared" si="24"/>
        <v>68.76698331583907</v>
      </c>
      <c r="O202" s="25">
        <f t="shared" si="24"/>
        <v>68.76698331583907</v>
      </c>
      <c r="P202" s="25">
        <f t="shared" si="24"/>
        <v>68.76698331583907</v>
      </c>
      <c r="Q202" s="25">
        <f t="shared" si="24"/>
        <v>206.30094994751721</v>
      </c>
    </row>
    <row r="203" spans="1:17" x14ac:dyDescent="0.25">
      <c r="A203" s="74"/>
      <c r="B203" s="74"/>
      <c r="C203" s="23">
        <v>6.4372076669090879</v>
      </c>
      <c r="D203" s="23">
        <v>612.48529411764605</v>
      </c>
      <c r="E203" s="23">
        <v>6</v>
      </c>
      <c r="F203" s="23">
        <f t="shared" si="25"/>
        <v>657.1158385271965</v>
      </c>
      <c r="G203" s="23">
        <f t="shared" si="26"/>
        <v>657.1158385271965</v>
      </c>
      <c r="H203" s="23">
        <f t="shared" si="26"/>
        <v>657.1158385271965</v>
      </c>
      <c r="I203" s="23">
        <f t="shared" si="27"/>
        <v>1971.3475155815895</v>
      </c>
      <c r="J203" s="24">
        <f t="shared" si="28"/>
        <v>40.741181988686186</v>
      </c>
      <c r="K203" s="24">
        <f t="shared" si="29"/>
        <v>40.741181988686186</v>
      </c>
      <c r="L203" s="24">
        <f t="shared" si="30"/>
        <v>40.741181988686186</v>
      </c>
      <c r="M203" s="24">
        <f t="shared" si="30"/>
        <v>122.22354596605855</v>
      </c>
      <c r="N203" s="25">
        <f t="shared" si="24"/>
        <v>54.759653210599708</v>
      </c>
      <c r="O203" s="25">
        <f t="shared" si="24"/>
        <v>54.759653210599708</v>
      </c>
      <c r="P203" s="25">
        <f t="shared" si="24"/>
        <v>54.759653210599708</v>
      </c>
      <c r="Q203" s="25">
        <f t="shared" si="24"/>
        <v>164.27895963179913</v>
      </c>
    </row>
    <row r="204" spans="1:17" x14ac:dyDescent="0.25">
      <c r="A204" s="74"/>
      <c r="B204" s="74"/>
      <c r="C204" s="23">
        <v>0.91831363855254378</v>
      </c>
      <c r="D204" s="23">
        <v>614.27473038700202</v>
      </c>
      <c r="E204" s="23">
        <v>6</v>
      </c>
      <c r="F204" s="23">
        <f t="shared" si="25"/>
        <v>94.016143788761781</v>
      </c>
      <c r="G204" s="23">
        <f t="shared" si="26"/>
        <v>94.016143788761781</v>
      </c>
      <c r="H204" s="23">
        <f t="shared" si="26"/>
        <v>94.016143788761781</v>
      </c>
      <c r="I204" s="23">
        <f t="shared" si="27"/>
        <v>282.04843136628534</v>
      </c>
      <c r="J204" s="24">
        <f t="shared" si="28"/>
        <v>5.8290009149032302</v>
      </c>
      <c r="K204" s="24">
        <f t="shared" si="29"/>
        <v>5.8290009149032302</v>
      </c>
      <c r="L204" s="24">
        <f t="shared" si="30"/>
        <v>5.8290009149032302</v>
      </c>
      <c r="M204" s="24">
        <f t="shared" si="30"/>
        <v>17.487002744709692</v>
      </c>
      <c r="N204" s="25">
        <f t="shared" si="24"/>
        <v>7.8346786490634814</v>
      </c>
      <c r="O204" s="25">
        <f t="shared" si="24"/>
        <v>7.8346786490634814</v>
      </c>
      <c r="P204" s="25">
        <f t="shared" si="24"/>
        <v>7.8346786490634814</v>
      </c>
      <c r="Q204" s="25">
        <f t="shared" si="24"/>
        <v>23.504035947190445</v>
      </c>
    </row>
    <row r="205" spans="1:17" x14ac:dyDescent="0.25">
      <c r="A205" s="74"/>
      <c r="B205" s="74"/>
      <c r="C205" s="23">
        <v>73.208888029680878</v>
      </c>
      <c r="D205" s="23">
        <v>616.21306841628598</v>
      </c>
      <c r="E205" s="23">
        <v>6</v>
      </c>
      <c r="F205" s="23">
        <f t="shared" si="25"/>
        <v>7518.7122546856599</v>
      </c>
      <c r="G205" s="23">
        <f t="shared" si="26"/>
        <v>7518.7122546856599</v>
      </c>
      <c r="H205" s="23">
        <f t="shared" si="26"/>
        <v>7518.7122546856599</v>
      </c>
      <c r="I205" s="23">
        <f t="shared" si="27"/>
        <v>22556.136764056981</v>
      </c>
      <c r="J205" s="24">
        <f t="shared" si="28"/>
        <v>466.16015979051093</v>
      </c>
      <c r="K205" s="24">
        <f t="shared" si="29"/>
        <v>466.16015979051093</v>
      </c>
      <c r="L205" s="24">
        <f t="shared" si="30"/>
        <v>466.16015979051093</v>
      </c>
      <c r="M205" s="24">
        <f t="shared" si="30"/>
        <v>1398.4804793715327</v>
      </c>
      <c r="N205" s="25">
        <f t="shared" si="24"/>
        <v>626.55935455713836</v>
      </c>
      <c r="O205" s="25">
        <f t="shared" si="24"/>
        <v>626.55935455713836</v>
      </c>
      <c r="P205" s="25">
        <f t="shared" si="24"/>
        <v>626.55935455713836</v>
      </c>
      <c r="Q205" s="25">
        <f t="shared" si="24"/>
        <v>1879.678063671415</v>
      </c>
    </row>
    <row r="206" spans="1:17" x14ac:dyDescent="0.25">
      <c r="A206" s="74"/>
      <c r="B206" s="74"/>
      <c r="C206" s="23">
        <v>14.552097052598681</v>
      </c>
      <c r="D206" s="23">
        <v>620.5949156364361</v>
      </c>
      <c r="E206" s="23">
        <v>6</v>
      </c>
      <c r="F206" s="23">
        <f t="shared" si="25"/>
        <v>1505.159573781785</v>
      </c>
      <c r="G206" s="23">
        <f t="shared" si="26"/>
        <v>1505.159573781785</v>
      </c>
      <c r="H206" s="23">
        <f t="shared" si="26"/>
        <v>1505.159573781785</v>
      </c>
      <c r="I206" s="23">
        <f t="shared" si="27"/>
        <v>4515.4787213453546</v>
      </c>
      <c r="J206" s="24">
        <f t="shared" si="28"/>
        <v>93.319893574470669</v>
      </c>
      <c r="K206" s="24">
        <f t="shared" si="29"/>
        <v>93.319893574470669</v>
      </c>
      <c r="L206" s="24">
        <f t="shared" si="30"/>
        <v>93.319893574470669</v>
      </c>
      <c r="M206" s="24">
        <f t="shared" si="30"/>
        <v>279.95968072341196</v>
      </c>
      <c r="N206" s="25">
        <f t="shared" si="24"/>
        <v>125.42996448181542</v>
      </c>
      <c r="O206" s="25">
        <f t="shared" si="24"/>
        <v>125.42996448181542</v>
      </c>
      <c r="P206" s="25">
        <f t="shared" si="24"/>
        <v>125.42996448181542</v>
      </c>
      <c r="Q206" s="25">
        <f t="shared" si="24"/>
        <v>376.28989344544624</v>
      </c>
    </row>
    <row r="207" spans="1:17" x14ac:dyDescent="0.25">
      <c r="A207" s="74"/>
      <c r="B207" s="74"/>
      <c r="C207" s="23">
        <v>5.3177848249948587</v>
      </c>
      <c r="D207" s="23">
        <v>623.895272256147</v>
      </c>
      <c r="E207" s="23">
        <v>6</v>
      </c>
      <c r="F207" s="23">
        <f t="shared" si="25"/>
        <v>552.95680186496236</v>
      </c>
      <c r="G207" s="23">
        <f t="shared" si="26"/>
        <v>552.95680186496236</v>
      </c>
      <c r="H207" s="23">
        <f t="shared" si="26"/>
        <v>552.95680186496236</v>
      </c>
      <c r="I207" s="23">
        <f t="shared" si="27"/>
        <v>1658.870405594887</v>
      </c>
      <c r="J207" s="24">
        <f t="shared" si="28"/>
        <v>34.283321715627665</v>
      </c>
      <c r="K207" s="24">
        <f t="shared" si="29"/>
        <v>34.283321715627665</v>
      </c>
      <c r="L207" s="24">
        <f t="shared" si="30"/>
        <v>34.283321715627665</v>
      </c>
      <c r="M207" s="24">
        <f t="shared" si="30"/>
        <v>102.84996514688299</v>
      </c>
      <c r="N207" s="25">
        <f t="shared" si="24"/>
        <v>46.079733488746861</v>
      </c>
      <c r="O207" s="25">
        <f t="shared" si="24"/>
        <v>46.079733488746861</v>
      </c>
      <c r="P207" s="25">
        <f t="shared" si="24"/>
        <v>46.079733488746861</v>
      </c>
      <c r="Q207" s="25">
        <f t="shared" si="24"/>
        <v>138.23920046624059</v>
      </c>
    </row>
    <row r="208" spans="1:17" x14ac:dyDescent="0.25">
      <c r="A208" s="74"/>
      <c r="B208" s="74"/>
      <c r="C208" s="23">
        <v>1.534903912059586</v>
      </c>
      <c r="D208" s="23">
        <v>629.788715486196</v>
      </c>
      <c r="E208" s="23">
        <v>6</v>
      </c>
      <c r="F208" s="23">
        <f t="shared" si="25"/>
        <v>161.11086052845729</v>
      </c>
      <c r="G208" s="23">
        <f t="shared" si="26"/>
        <v>161.11086052845729</v>
      </c>
      <c r="H208" s="23">
        <f t="shared" si="26"/>
        <v>161.11086052845729</v>
      </c>
      <c r="I208" s="23">
        <f t="shared" si="27"/>
        <v>483.33258158537188</v>
      </c>
      <c r="J208" s="24">
        <f t="shared" si="28"/>
        <v>9.9888733527643527</v>
      </c>
      <c r="K208" s="24">
        <f t="shared" si="29"/>
        <v>9.9888733527643527</v>
      </c>
      <c r="L208" s="24">
        <f t="shared" si="30"/>
        <v>9.9888733527643527</v>
      </c>
      <c r="M208" s="24">
        <f t="shared" si="30"/>
        <v>29.966620058293056</v>
      </c>
      <c r="N208" s="25">
        <f t="shared" si="24"/>
        <v>13.425905044038108</v>
      </c>
      <c r="O208" s="25">
        <f t="shared" si="24"/>
        <v>13.425905044038108</v>
      </c>
      <c r="P208" s="25">
        <f t="shared" si="24"/>
        <v>13.425905044038108</v>
      </c>
      <c r="Q208" s="25">
        <f t="shared" si="24"/>
        <v>40.277715132114324</v>
      </c>
    </row>
    <row r="209" spans="1:17" x14ac:dyDescent="0.25">
      <c r="A209" s="74"/>
      <c r="B209" s="74"/>
      <c r="C209" s="23">
        <v>1.2841141800000001E-2</v>
      </c>
      <c r="D209" s="23">
        <v>640.437224368437</v>
      </c>
      <c r="E209" s="23">
        <v>6</v>
      </c>
      <c r="F209" s="23">
        <f t="shared" si="25"/>
        <v>1.3706575353522525</v>
      </c>
      <c r="G209" s="23">
        <f t="shared" si="26"/>
        <v>1.3706575353522525</v>
      </c>
      <c r="H209" s="23">
        <f t="shared" si="26"/>
        <v>1.3706575353522525</v>
      </c>
      <c r="I209" s="23">
        <f t="shared" si="27"/>
        <v>4.1119726060567574</v>
      </c>
      <c r="J209" s="24">
        <f t="shared" si="28"/>
        <v>8.4980767191839654E-2</v>
      </c>
      <c r="K209" s="24">
        <f t="shared" si="29"/>
        <v>8.4980767191839654E-2</v>
      </c>
      <c r="L209" s="24">
        <f t="shared" si="30"/>
        <v>8.4980767191839654E-2</v>
      </c>
      <c r="M209" s="24">
        <f t="shared" si="30"/>
        <v>0.25494230157551895</v>
      </c>
      <c r="N209" s="25">
        <f t="shared" si="24"/>
        <v>0.11422146127935438</v>
      </c>
      <c r="O209" s="25">
        <f t="shared" si="24"/>
        <v>0.11422146127935438</v>
      </c>
      <c r="P209" s="25">
        <f t="shared" si="24"/>
        <v>0.11422146127935438</v>
      </c>
      <c r="Q209" s="25">
        <f t="shared" si="24"/>
        <v>0.34266438383806314</v>
      </c>
    </row>
    <row r="210" spans="1:17" x14ac:dyDescent="0.25">
      <c r="A210" s="74"/>
      <c r="B210" s="74"/>
      <c r="C210" s="23">
        <v>6.3320292552941817</v>
      </c>
      <c r="D210" s="23">
        <v>648.82496332644303</v>
      </c>
      <c r="E210" s="23">
        <v>6</v>
      </c>
      <c r="F210" s="23">
        <f t="shared" si="25"/>
        <v>684.72977489136872</v>
      </c>
      <c r="G210" s="23">
        <f t="shared" si="26"/>
        <v>684.72977489136872</v>
      </c>
      <c r="H210" s="23">
        <f t="shared" si="26"/>
        <v>684.72977489136872</v>
      </c>
      <c r="I210" s="23">
        <f t="shared" si="27"/>
        <v>2054.189324674106</v>
      </c>
      <c r="J210" s="24">
        <f t="shared" si="28"/>
        <v>42.453246043264862</v>
      </c>
      <c r="K210" s="24">
        <f t="shared" si="29"/>
        <v>42.453246043264862</v>
      </c>
      <c r="L210" s="24">
        <f t="shared" si="30"/>
        <v>42.453246043264862</v>
      </c>
      <c r="M210" s="24">
        <f t="shared" si="30"/>
        <v>127.35973812979458</v>
      </c>
      <c r="N210" s="25">
        <f t="shared" si="24"/>
        <v>57.060814574280727</v>
      </c>
      <c r="O210" s="25">
        <f t="shared" si="24"/>
        <v>57.060814574280727</v>
      </c>
      <c r="P210" s="25">
        <f t="shared" si="24"/>
        <v>57.060814574280727</v>
      </c>
      <c r="Q210" s="25">
        <f t="shared" si="24"/>
        <v>171.18244372284218</v>
      </c>
    </row>
    <row r="211" spans="1:17" x14ac:dyDescent="0.25">
      <c r="A211" s="74"/>
      <c r="B211" s="74"/>
      <c r="C211" s="23">
        <v>11.412098239414469</v>
      </c>
      <c r="D211" s="23">
        <v>677.11484417586303</v>
      </c>
      <c r="E211" s="23">
        <v>6</v>
      </c>
      <c r="F211" s="23">
        <f t="shared" si="25"/>
        <v>1287.8835201834615</v>
      </c>
      <c r="G211" s="23">
        <f t="shared" si="26"/>
        <v>1287.8835201834615</v>
      </c>
      <c r="H211" s="23">
        <f t="shared" si="26"/>
        <v>1287.8835201834615</v>
      </c>
      <c r="I211" s="23">
        <f t="shared" si="27"/>
        <v>3863.6505605503844</v>
      </c>
      <c r="J211" s="24">
        <f t="shared" si="28"/>
        <v>79.848778251374611</v>
      </c>
      <c r="K211" s="24">
        <f t="shared" si="29"/>
        <v>79.848778251374611</v>
      </c>
      <c r="L211" s="24">
        <f t="shared" si="30"/>
        <v>79.848778251374611</v>
      </c>
      <c r="M211" s="24">
        <f t="shared" si="30"/>
        <v>239.54633475412382</v>
      </c>
      <c r="N211" s="25">
        <f t="shared" si="24"/>
        <v>107.32362668195513</v>
      </c>
      <c r="O211" s="25">
        <f t="shared" si="24"/>
        <v>107.32362668195513</v>
      </c>
      <c r="P211" s="25">
        <f t="shared" si="24"/>
        <v>107.32362668195513</v>
      </c>
      <c r="Q211" s="25">
        <f t="shared" ref="Q211:Q233" si="31">I211*0.25/3</f>
        <v>321.97088004586539</v>
      </c>
    </row>
    <row r="212" spans="1:17" x14ac:dyDescent="0.25">
      <c r="A212" s="74"/>
      <c r="B212" s="74"/>
      <c r="C212" s="23">
        <v>26.082101667935824</v>
      </c>
      <c r="D212" s="23">
        <v>678.21233513319294</v>
      </c>
      <c r="E212" s="23">
        <v>6</v>
      </c>
      <c r="F212" s="23">
        <f t="shared" si="25"/>
        <v>2948.2005128986834</v>
      </c>
      <c r="G212" s="23">
        <f t="shared" si="26"/>
        <v>2948.2005128986834</v>
      </c>
      <c r="H212" s="23">
        <f t="shared" si="26"/>
        <v>2948.2005128986834</v>
      </c>
      <c r="I212" s="23">
        <f t="shared" si="27"/>
        <v>8844.6015386960498</v>
      </c>
      <c r="J212" s="24">
        <f t="shared" si="28"/>
        <v>182.78843179971838</v>
      </c>
      <c r="K212" s="24">
        <f t="shared" si="29"/>
        <v>182.78843179971838</v>
      </c>
      <c r="L212" s="24">
        <f t="shared" si="30"/>
        <v>182.78843179971838</v>
      </c>
      <c r="M212" s="24">
        <f t="shared" si="30"/>
        <v>548.36529539915512</v>
      </c>
      <c r="N212" s="25">
        <f t="shared" ref="N212:P233" si="32">F212*0.25/3</f>
        <v>245.68337607489028</v>
      </c>
      <c r="O212" s="25">
        <f t="shared" si="32"/>
        <v>245.68337607489028</v>
      </c>
      <c r="P212" s="25">
        <f t="shared" si="32"/>
        <v>245.68337607489028</v>
      </c>
      <c r="Q212" s="25">
        <f t="shared" si="31"/>
        <v>737.05012822467086</v>
      </c>
    </row>
    <row r="213" spans="1:17" x14ac:dyDescent="0.25">
      <c r="A213" s="74"/>
      <c r="B213" s="74"/>
      <c r="C213" s="23">
        <v>26.042909028020439</v>
      </c>
      <c r="D213" s="23">
        <v>693.85366757870997</v>
      </c>
      <c r="E213" s="23">
        <v>6</v>
      </c>
      <c r="F213" s="23">
        <f t="shared" si="25"/>
        <v>3011.6613239184462</v>
      </c>
      <c r="G213" s="23">
        <f t="shared" si="26"/>
        <v>3011.6613239184462</v>
      </c>
      <c r="H213" s="23">
        <f t="shared" si="26"/>
        <v>3011.6613239184462</v>
      </c>
      <c r="I213" s="23">
        <f t="shared" si="27"/>
        <v>9034.9839717553386</v>
      </c>
      <c r="J213" s="24">
        <f t="shared" si="28"/>
        <v>186.72300208294365</v>
      </c>
      <c r="K213" s="24">
        <f t="shared" si="29"/>
        <v>186.72300208294365</v>
      </c>
      <c r="L213" s="24">
        <f t="shared" si="30"/>
        <v>186.72300208294365</v>
      </c>
      <c r="M213" s="24">
        <f t="shared" si="30"/>
        <v>560.16900624883101</v>
      </c>
      <c r="N213" s="25">
        <f t="shared" si="32"/>
        <v>250.97177699320386</v>
      </c>
      <c r="O213" s="25">
        <f t="shared" si="32"/>
        <v>250.97177699320386</v>
      </c>
      <c r="P213" s="25">
        <f t="shared" si="32"/>
        <v>250.97177699320386</v>
      </c>
      <c r="Q213" s="25">
        <f t="shared" si="31"/>
        <v>752.91533097961155</v>
      </c>
    </row>
    <row r="214" spans="1:17" x14ac:dyDescent="0.25">
      <c r="A214" s="74"/>
      <c r="B214" s="74"/>
      <c r="C214" s="23">
        <v>37.346830078120355</v>
      </c>
      <c r="D214" s="23">
        <v>782.7541969081019</v>
      </c>
      <c r="E214" s="23">
        <v>6</v>
      </c>
      <c r="F214" s="23">
        <f t="shared" si="25"/>
        <v>4872.2313308104067</v>
      </c>
      <c r="G214" s="23">
        <f t="shared" si="26"/>
        <v>4872.2313308104067</v>
      </c>
      <c r="H214" s="23">
        <f t="shared" si="26"/>
        <v>4872.2313308104067</v>
      </c>
      <c r="I214" s="23">
        <f t="shared" si="27"/>
        <v>14616.693992431221</v>
      </c>
      <c r="J214" s="24">
        <f t="shared" si="28"/>
        <v>302.07834251024519</v>
      </c>
      <c r="K214" s="24">
        <f t="shared" si="29"/>
        <v>302.07834251024519</v>
      </c>
      <c r="L214" s="24">
        <f t="shared" si="30"/>
        <v>302.07834251024519</v>
      </c>
      <c r="M214" s="24">
        <f t="shared" si="30"/>
        <v>906.23502753073569</v>
      </c>
      <c r="N214" s="25">
        <f t="shared" si="32"/>
        <v>406.01927756753389</v>
      </c>
      <c r="O214" s="25">
        <f t="shared" si="32"/>
        <v>406.01927756753389</v>
      </c>
      <c r="P214" s="25">
        <f t="shared" si="32"/>
        <v>406.01927756753389</v>
      </c>
      <c r="Q214" s="25">
        <f t="shared" si="31"/>
        <v>1218.0578327026017</v>
      </c>
    </row>
    <row r="215" spans="1:17" x14ac:dyDescent="0.25">
      <c r="A215" s="74"/>
      <c r="B215" s="74"/>
      <c r="C215" s="23">
        <v>5.3797398969599968</v>
      </c>
      <c r="D215" s="23">
        <v>789.82628749446894</v>
      </c>
      <c r="E215" s="23">
        <v>6</v>
      </c>
      <c r="F215" s="23">
        <f t="shared" si="25"/>
        <v>708.17666508363175</v>
      </c>
      <c r="G215" s="23">
        <f t="shared" si="26"/>
        <v>708.17666508363175</v>
      </c>
      <c r="H215" s="23">
        <f t="shared" si="26"/>
        <v>708.17666508363175</v>
      </c>
      <c r="I215" s="23">
        <f t="shared" si="27"/>
        <v>2124.5299952508954</v>
      </c>
      <c r="J215" s="24">
        <f t="shared" si="28"/>
        <v>43.906953235185171</v>
      </c>
      <c r="K215" s="24">
        <f t="shared" si="29"/>
        <v>43.906953235185171</v>
      </c>
      <c r="L215" s="24">
        <f t="shared" si="30"/>
        <v>43.906953235185171</v>
      </c>
      <c r="M215" s="24">
        <f t="shared" si="30"/>
        <v>131.72085970555551</v>
      </c>
      <c r="N215" s="25">
        <f t="shared" si="32"/>
        <v>59.014722090302648</v>
      </c>
      <c r="O215" s="25">
        <f t="shared" si="32"/>
        <v>59.014722090302648</v>
      </c>
      <c r="P215" s="25">
        <f t="shared" si="32"/>
        <v>59.014722090302648</v>
      </c>
      <c r="Q215" s="25">
        <f t="shared" si="31"/>
        <v>177.04416627090794</v>
      </c>
    </row>
    <row r="216" spans="1:17" x14ac:dyDescent="0.25">
      <c r="A216" s="74"/>
      <c r="B216" s="74"/>
      <c r="C216" s="23">
        <v>1.9766560195539769</v>
      </c>
      <c r="D216" s="23">
        <v>800.00000000000114</v>
      </c>
      <c r="E216" s="23">
        <v>6</v>
      </c>
      <c r="F216" s="23">
        <f t="shared" si="25"/>
        <v>263.55413594053061</v>
      </c>
      <c r="G216" s="23">
        <f t="shared" si="26"/>
        <v>263.55413594053061</v>
      </c>
      <c r="H216" s="23">
        <f t="shared" si="26"/>
        <v>263.55413594053061</v>
      </c>
      <c r="I216" s="23">
        <f t="shared" si="27"/>
        <v>790.66240782159184</v>
      </c>
      <c r="J216" s="24">
        <f t="shared" si="28"/>
        <v>16.340356428312898</v>
      </c>
      <c r="K216" s="24">
        <f t="shared" si="29"/>
        <v>16.340356428312898</v>
      </c>
      <c r="L216" s="24">
        <f t="shared" si="30"/>
        <v>16.340356428312898</v>
      </c>
      <c r="M216" s="24">
        <f t="shared" si="30"/>
        <v>49.021069284938697</v>
      </c>
      <c r="N216" s="25">
        <f t="shared" si="32"/>
        <v>21.962844661710886</v>
      </c>
      <c r="O216" s="25">
        <f t="shared" si="32"/>
        <v>21.962844661710886</v>
      </c>
      <c r="P216" s="25">
        <f t="shared" si="32"/>
        <v>21.962844661710886</v>
      </c>
      <c r="Q216" s="25">
        <f t="shared" si="31"/>
        <v>65.888533985132653</v>
      </c>
    </row>
    <row r="217" spans="1:17" x14ac:dyDescent="0.25">
      <c r="A217" s="74"/>
      <c r="B217" s="74"/>
      <c r="C217" s="23">
        <v>1.9402796070131563</v>
      </c>
      <c r="D217" s="23">
        <v>814.23209903179486</v>
      </c>
      <c r="E217" s="23">
        <v>6</v>
      </c>
      <c r="F217" s="23">
        <f t="shared" si="25"/>
        <v>263.30632285448468</v>
      </c>
      <c r="G217" s="23">
        <f t="shared" si="26"/>
        <v>263.30632285448468</v>
      </c>
      <c r="H217" s="23">
        <f t="shared" si="26"/>
        <v>263.30632285448468</v>
      </c>
      <c r="I217" s="23">
        <f t="shared" si="27"/>
        <v>789.91896856345397</v>
      </c>
      <c r="J217" s="24">
        <f t="shared" si="28"/>
        <v>16.324992016978051</v>
      </c>
      <c r="K217" s="24">
        <f t="shared" si="29"/>
        <v>16.324992016978051</v>
      </c>
      <c r="L217" s="24">
        <f t="shared" si="30"/>
        <v>16.324992016978051</v>
      </c>
      <c r="M217" s="24">
        <f t="shared" si="30"/>
        <v>48.974976050934146</v>
      </c>
      <c r="N217" s="25">
        <f t="shared" si="32"/>
        <v>21.942193571207056</v>
      </c>
      <c r="O217" s="25">
        <f t="shared" si="32"/>
        <v>21.942193571207056</v>
      </c>
      <c r="P217" s="25">
        <f t="shared" si="32"/>
        <v>21.942193571207056</v>
      </c>
      <c r="Q217" s="25">
        <f t="shared" si="31"/>
        <v>65.826580713621169</v>
      </c>
    </row>
    <row r="218" spans="1:17" x14ac:dyDescent="0.25">
      <c r="A218" s="74"/>
      <c r="B218" s="74"/>
      <c r="C218" s="23">
        <v>12.887945373841044</v>
      </c>
      <c r="D218" s="23">
        <v>900</v>
      </c>
      <c r="E218" s="23">
        <v>6</v>
      </c>
      <c r="F218" s="23">
        <f t="shared" si="25"/>
        <v>1933.1918060761566</v>
      </c>
      <c r="G218" s="23">
        <f t="shared" si="26"/>
        <v>1933.1918060761566</v>
      </c>
      <c r="H218" s="23">
        <f t="shared" si="26"/>
        <v>1933.1918060761566</v>
      </c>
      <c r="I218" s="23">
        <f t="shared" si="27"/>
        <v>5799.57541822847</v>
      </c>
      <c r="J218" s="24">
        <f t="shared" si="28"/>
        <v>119.8578919767217</v>
      </c>
      <c r="K218" s="24">
        <f t="shared" si="29"/>
        <v>119.8578919767217</v>
      </c>
      <c r="L218" s="24">
        <f t="shared" si="30"/>
        <v>119.8578919767217</v>
      </c>
      <c r="M218" s="24">
        <f t="shared" si="30"/>
        <v>359.57367593016511</v>
      </c>
      <c r="N218" s="25">
        <f t="shared" si="32"/>
        <v>161.09931717301305</v>
      </c>
      <c r="O218" s="25">
        <f t="shared" si="32"/>
        <v>161.09931717301305</v>
      </c>
      <c r="P218" s="25">
        <f t="shared" si="32"/>
        <v>161.09931717301305</v>
      </c>
      <c r="Q218" s="25">
        <f t="shared" si="31"/>
        <v>483.29795151903915</v>
      </c>
    </row>
    <row r="219" spans="1:17" x14ac:dyDescent="0.25">
      <c r="A219" s="74"/>
      <c r="B219" s="74"/>
      <c r="C219" s="23">
        <v>76.417676860684182</v>
      </c>
      <c r="D219" s="23">
        <v>904.08753709719895</v>
      </c>
      <c r="E219" s="23">
        <v>6</v>
      </c>
      <c r="F219" s="23">
        <f t="shared" si="25"/>
        <v>11514.711543944262</v>
      </c>
      <c r="G219" s="23">
        <f t="shared" si="26"/>
        <v>11514.711543944262</v>
      </c>
      <c r="H219" s="23">
        <f t="shared" si="26"/>
        <v>11514.711543944262</v>
      </c>
      <c r="I219" s="23">
        <f t="shared" si="27"/>
        <v>34544.134631832785</v>
      </c>
      <c r="J219" s="24">
        <f t="shared" si="28"/>
        <v>713.91211572454426</v>
      </c>
      <c r="K219" s="24">
        <f t="shared" si="29"/>
        <v>713.91211572454426</v>
      </c>
      <c r="L219" s="24">
        <f t="shared" si="30"/>
        <v>713.91211572454426</v>
      </c>
      <c r="M219" s="24">
        <f t="shared" si="30"/>
        <v>2141.7363471736326</v>
      </c>
      <c r="N219" s="25">
        <f t="shared" si="32"/>
        <v>959.55929532868856</v>
      </c>
      <c r="O219" s="25">
        <f t="shared" si="32"/>
        <v>959.55929532868856</v>
      </c>
      <c r="P219" s="25">
        <f t="shared" si="32"/>
        <v>959.55929532868856</v>
      </c>
      <c r="Q219" s="25">
        <f t="shared" si="31"/>
        <v>2878.6778859860656</v>
      </c>
    </row>
    <row r="220" spans="1:17" x14ac:dyDescent="0.25">
      <c r="A220" s="74"/>
      <c r="B220" s="74"/>
      <c r="C220" s="23">
        <v>0.56845675119310302</v>
      </c>
      <c r="D220" s="23">
        <v>907.31490456049187</v>
      </c>
      <c r="E220" s="23">
        <v>6</v>
      </c>
      <c r="F220" s="23">
        <f t="shared" si="25"/>
        <v>85.961547159256256</v>
      </c>
      <c r="G220" s="23">
        <f t="shared" si="26"/>
        <v>85.961547159256256</v>
      </c>
      <c r="H220" s="23">
        <f t="shared" si="26"/>
        <v>85.961547159256256</v>
      </c>
      <c r="I220" s="23">
        <f t="shared" si="27"/>
        <v>257.88464147776875</v>
      </c>
      <c r="J220" s="24">
        <f t="shared" si="28"/>
        <v>5.3296159238738881</v>
      </c>
      <c r="K220" s="24">
        <f t="shared" si="29"/>
        <v>5.3296159238738881</v>
      </c>
      <c r="L220" s="24">
        <f t="shared" si="30"/>
        <v>5.3296159238738881</v>
      </c>
      <c r="M220" s="24">
        <f t="shared" si="30"/>
        <v>15.988847771621662</v>
      </c>
      <c r="N220" s="25">
        <f t="shared" si="32"/>
        <v>7.1634622632713549</v>
      </c>
      <c r="O220" s="25">
        <f t="shared" si="32"/>
        <v>7.1634622632713549</v>
      </c>
      <c r="P220" s="25">
        <f t="shared" si="32"/>
        <v>7.1634622632713549</v>
      </c>
      <c r="Q220" s="25">
        <f t="shared" si="31"/>
        <v>21.490386789814064</v>
      </c>
    </row>
    <row r="221" spans="1:17" x14ac:dyDescent="0.25">
      <c r="A221" s="74"/>
      <c r="B221" s="74"/>
      <c r="C221" s="23">
        <v>3.6784043810909091</v>
      </c>
      <c r="D221" s="23">
        <v>927.58163265306007</v>
      </c>
      <c r="E221" s="23">
        <v>6</v>
      </c>
      <c r="F221" s="23">
        <f t="shared" si="25"/>
        <v>568.67005689507903</v>
      </c>
      <c r="G221" s="23">
        <f t="shared" si="26"/>
        <v>568.67005689507903</v>
      </c>
      <c r="H221" s="23">
        <f t="shared" si="26"/>
        <v>568.67005689507903</v>
      </c>
      <c r="I221" s="23">
        <f t="shared" si="27"/>
        <v>1706.010170685237</v>
      </c>
      <c r="J221" s="24">
        <f t="shared" si="28"/>
        <v>35.257543527494903</v>
      </c>
      <c r="K221" s="24">
        <f t="shared" si="29"/>
        <v>35.257543527494903</v>
      </c>
      <c r="L221" s="24">
        <f t="shared" si="30"/>
        <v>35.257543527494903</v>
      </c>
      <c r="M221" s="24">
        <f t="shared" si="30"/>
        <v>105.77263058248469</v>
      </c>
      <c r="N221" s="25">
        <f t="shared" si="32"/>
        <v>47.38917140792325</v>
      </c>
      <c r="O221" s="25">
        <f t="shared" si="32"/>
        <v>47.38917140792325</v>
      </c>
      <c r="P221" s="25">
        <f t="shared" si="32"/>
        <v>47.38917140792325</v>
      </c>
      <c r="Q221" s="25">
        <f t="shared" si="31"/>
        <v>142.16751422376976</v>
      </c>
    </row>
    <row r="222" spans="1:17" x14ac:dyDescent="0.25">
      <c r="A222" s="74"/>
      <c r="B222" s="74"/>
      <c r="C222" s="23">
        <v>8.0682851546960919</v>
      </c>
      <c r="D222" s="23">
        <v>944.68307322929093</v>
      </c>
      <c r="E222" s="23">
        <v>6</v>
      </c>
      <c r="F222" s="23">
        <f t="shared" si="25"/>
        <v>1270.328735938095</v>
      </c>
      <c r="G222" s="23">
        <f t="shared" si="26"/>
        <v>1270.328735938095</v>
      </c>
      <c r="H222" s="23">
        <f t="shared" si="26"/>
        <v>1270.328735938095</v>
      </c>
      <c r="I222" s="23">
        <f t="shared" si="27"/>
        <v>3810.9862078142851</v>
      </c>
      <c r="J222" s="24">
        <f t="shared" si="28"/>
        <v>78.76038162816188</v>
      </c>
      <c r="K222" s="24">
        <f t="shared" si="29"/>
        <v>78.76038162816188</v>
      </c>
      <c r="L222" s="24">
        <f t="shared" si="30"/>
        <v>78.76038162816188</v>
      </c>
      <c r="M222" s="24">
        <f t="shared" si="30"/>
        <v>236.28114488448568</v>
      </c>
      <c r="N222" s="25">
        <f t="shared" si="32"/>
        <v>105.86072799484124</v>
      </c>
      <c r="O222" s="25">
        <f t="shared" si="32"/>
        <v>105.86072799484124</v>
      </c>
      <c r="P222" s="25">
        <f t="shared" si="32"/>
        <v>105.86072799484124</v>
      </c>
      <c r="Q222" s="25">
        <f t="shared" si="31"/>
        <v>317.58218398452374</v>
      </c>
    </row>
    <row r="223" spans="1:17" x14ac:dyDescent="0.25">
      <c r="A223" s="74"/>
      <c r="B223" s="74"/>
      <c r="C223" s="23">
        <v>1.0271929838420994</v>
      </c>
      <c r="D223" s="23">
        <v>1114.8061224489811</v>
      </c>
      <c r="E223" s="23">
        <v>6</v>
      </c>
      <c r="F223" s="23">
        <f t="shared" si="25"/>
        <v>190.85350455396829</v>
      </c>
      <c r="G223" s="23">
        <f t="shared" si="26"/>
        <v>190.85350455396829</v>
      </c>
      <c r="H223" s="23">
        <f t="shared" si="26"/>
        <v>190.85350455396829</v>
      </c>
      <c r="I223" s="23">
        <f t="shared" si="27"/>
        <v>572.56051366190491</v>
      </c>
      <c r="J223" s="24">
        <f t="shared" si="28"/>
        <v>11.832917282346035</v>
      </c>
      <c r="K223" s="24">
        <f t="shared" si="29"/>
        <v>11.832917282346035</v>
      </c>
      <c r="L223" s="24">
        <f t="shared" si="30"/>
        <v>11.832917282346035</v>
      </c>
      <c r="M223" s="24">
        <f t="shared" si="30"/>
        <v>35.4987518470381</v>
      </c>
      <c r="N223" s="25">
        <f t="shared" si="32"/>
        <v>15.90445871283069</v>
      </c>
      <c r="O223" s="25">
        <f t="shared" si="32"/>
        <v>15.90445871283069</v>
      </c>
      <c r="P223" s="25">
        <f t="shared" si="32"/>
        <v>15.90445871283069</v>
      </c>
      <c r="Q223" s="25">
        <f t="shared" si="31"/>
        <v>47.713376138492073</v>
      </c>
    </row>
    <row r="224" spans="1:17" s="41" customFormat="1" x14ac:dyDescent="0.25">
      <c r="A224" s="74"/>
      <c r="B224" s="74"/>
      <c r="C224" s="39">
        <v>8.5265646641198067</v>
      </c>
      <c r="D224" s="39">
        <v>1117.6378923766829</v>
      </c>
      <c r="E224" s="39">
        <v>6</v>
      </c>
      <c r="F224" s="39">
        <f t="shared" si="25"/>
        <v>1588.2686267367264</v>
      </c>
      <c r="G224" s="39">
        <f t="shared" si="26"/>
        <v>1588.2686267367264</v>
      </c>
      <c r="H224" s="39">
        <f t="shared" si="26"/>
        <v>1588.2686267367264</v>
      </c>
      <c r="I224" s="39">
        <f t="shared" si="27"/>
        <v>4764.8058802101796</v>
      </c>
      <c r="J224" s="40">
        <f t="shared" si="28"/>
        <v>98.472654857677043</v>
      </c>
      <c r="K224" s="40">
        <f t="shared" si="29"/>
        <v>98.472654857677043</v>
      </c>
      <c r="L224" s="40">
        <f t="shared" si="30"/>
        <v>98.472654857677043</v>
      </c>
      <c r="M224" s="40">
        <f t="shared" si="30"/>
        <v>295.41796457303116</v>
      </c>
      <c r="N224" s="25">
        <f t="shared" si="32"/>
        <v>132.3557188947272</v>
      </c>
      <c r="O224" s="25">
        <f t="shared" si="32"/>
        <v>132.3557188947272</v>
      </c>
      <c r="P224" s="25">
        <f t="shared" si="32"/>
        <v>132.3557188947272</v>
      </c>
      <c r="Q224" s="25">
        <f t="shared" si="31"/>
        <v>397.06715668418161</v>
      </c>
    </row>
    <row r="225" spans="1:17" s="41" customFormat="1" x14ac:dyDescent="0.25">
      <c r="A225" s="74"/>
      <c r="B225" s="74"/>
      <c r="C225" s="39">
        <v>7.3568087621818261</v>
      </c>
      <c r="D225" s="39">
        <v>1158.7118644067791</v>
      </c>
      <c r="E225" s="39">
        <v>6</v>
      </c>
      <c r="F225" s="39">
        <f t="shared" si="25"/>
        <v>1420.7369328186387</v>
      </c>
      <c r="G225" s="39">
        <f t="shared" si="26"/>
        <v>1420.7369328186387</v>
      </c>
      <c r="H225" s="39">
        <f t="shared" si="26"/>
        <v>1420.7369328186387</v>
      </c>
      <c r="I225" s="39">
        <f t="shared" si="27"/>
        <v>4262.2107984559161</v>
      </c>
      <c r="J225" s="40">
        <f t="shared" si="28"/>
        <v>88.085689834755598</v>
      </c>
      <c r="K225" s="40">
        <f t="shared" si="29"/>
        <v>88.085689834755598</v>
      </c>
      <c r="L225" s="40">
        <f t="shared" si="30"/>
        <v>88.085689834755598</v>
      </c>
      <c r="M225" s="40">
        <f t="shared" si="30"/>
        <v>264.25706950426678</v>
      </c>
      <c r="N225" s="25">
        <f t="shared" si="32"/>
        <v>118.39474440155323</v>
      </c>
      <c r="O225" s="25">
        <f t="shared" si="32"/>
        <v>118.39474440155323</v>
      </c>
      <c r="P225" s="25">
        <f t="shared" si="32"/>
        <v>118.39474440155323</v>
      </c>
      <c r="Q225" s="25">
        <f t="shared" si="31"/>
        <v>355.18423320465968</v>
      </c>
    </row>
    <row r="226" spans="1:17" s="41" customFormat="1" x14ac:dyDescent="0.25">
      <c r="A226" s="74"/>
      <c r="B226" s="74"/>
      <c r="C226" s="39">
        <v>132.13305114255468</v>
      </c>
      <c r="D226" s="39">
        <v>1174.131295362153</v>
      </c>
      <c r="E226" s="39">
        <v>6</v>
      </c>
      <c r="F226" s="39">
        <f t="shared" si="25"/>
        <v>25856.925083026887</v>
      </c>
      <c r="G226" s="39">
        <f t="shared" si="26"/>
        <v>25856.925083026887</v>
      </c>
      <c r="H226" s="39">
        <f t="shared" si="26"/>
        <v>25856.925083026887</v>
      </c>
      <c r="I226" s="39">
        <f t="shared" si="27"/>
        <v>77570.77524908066</v>
      </c>
      <c r="J226" s="40">
        <f t="shared" si="28"/>
        <v>1603.129355147667</v>
      </c>
      <c r="K226" s="40">
        <f t="shared" si="29"/>
        <v>1603.129355147667</v>
      </c>
      <c r="L226" s="40">
        <f t="shared" si="30"/>
        <v>1603.129355147667</v>
      </c>
      <c r="M226" s="40">
        <f t="shared" si="30"/>
        <v>4809.3880654430004</v>
      </c>
      <c r="N226" s="25">
        <f t="shared" si="32"/>
        <v>2154.7437569189074</v>
      </c>
      <c r="O226" s="25">
        <f t="shared" si="32"/>
        <v>2154.7437569189074</v>
      </c>
      <c r="P226" s="25">
        <f t="shared" si="32"/>
        <v>2154.7437569189074</v>
      </c>
      <c r="Q226" s="25">
        <f t="shared" si="31"/>
        <v>6464.2312707567216</v>
      </c>
    </row>
    <row r="227" spans="1:17" s="41" customFormat="1" x14ac:dyDescent="0.25">
      <c r="A227" s="74"/>
      <c r="B227" s="74"/>
      <c r="C227" s="39">
        <v>2.8353389358185646</v>
      </c>
      <c r="D227" s="39">
        <v>1184.7394312417021</v>
      </c>
      <c r="E227" s="39">
        <v>6</v>
      </c>
      <c r="F227" s="39">
        <f t="shared" si="25"/>
        <v>559.8563063665232</v>
      </c>
      <c r="G227" s="39">
        <f t="shared" si="26"/>
        <v>559.8563063665232</v>
      </c>
      <c r="H227" s="39">
        <f t="shared" si="26"/>
        <v>559.8563063665232</v>
      </c>
      <c r="I227" s="39">
        <f t="shared" si="27"/>
        <v>1679.5689190995695</v>
      </c>
      <c r="J227" s="40">
        <f t="shared" si="28"/>
        <v>34.711090994724437</v>
      </c>
      <c r="K227" s="40">
        <f t="shared" si="29"/>
        <v>34.711090994724437</v>
      </c>
      <c r="L227" s="40">
        <f t="shared" si="30"/>
        <v>34.711090994724437</v>
      </c>
      <c r="M227" s="40">
        <f t="shared" si="30"/>
        <v>104.1332729841733</v>
      </c>
      <c r="N227" s="25">
        <f t="shared" si="32"/>
        <v>46.654692197210267</v>
      </c>
      <c r="O227" s="25">
        <f t="shared" si="32"/>
        <v>46.654692197210267</v>
      </c>
      <c r="P227" s="25">
        <f t="shared" si="32"/>
        <v>46.654692197210267</v>
      </c>
      <c r="Q227" s="25">
        <f t="shared" si="31"/>
        <v>139.9640765916308</v>
      </c>
    </row>
    <row r="228" spans="1:17" s="41" customFormat="1" x14ac:dyDescent="0.25">
      <c r="A228" s="74"/>
      <c r="B228" s="74"/>
      <c r="C228" s="39">
        <v>2.6711358967037979</v>
      </c>
      <c r="D228" s="39">
        <v>1200</v>
      </c>
      <c r="E228" s="39">
        <v>6</v>
      </c>
      <c r="F228" s="39">
        <f t="shared" si="25"/>
        <v>534.22717934075956</v>
      </c>
      <c r="G228" s="39">
        <f t="shared" si="26"/>
        <v>534.22717934075956</v>
      </c>
      <c r="H228" s="39">
        <f t="shared" si="26"/>
        <v>534.22717934075956</v>
      </c>
      <c r="I228" s="39">
        <f t="shared" si="27"/>
        <v>1602.6815380222788</v>
      </c>
      <c r="J228" s="40">
        <f t="shared" si="28"/>
        <v>33.122085119127092</v>
      </c>
      <c r="K228" s="40">
        <f t="shared" si="29"/>
        <v>33.122085119127092</v>
      </c>
      <c r="L228" s="40">
        <f t="shared" si="30"/>
        <v>33.122085119127092</v>
      </c>
      <c r="M228" s="40">
        <f t="shared" si="30"/>
        <v>99.366255357381291</v>
      </c>
      <c r="N228" s="25">
        <f t="shared" si="32"/>
        <v>44.518931611729961</v>
      </c>
      <c r="O228" s="25">
        <f t="shared" si="32"/>
        <v>44.518931611729961</v>
      </c>
      <c r="P228" s="25">
        <f t="shared" si="32"/>
        <v>44.518931611729961</v>
      </c>
      <c r="Q228" s="25">
        <f t="shared" si="31"/>
        <v>133.55679483518989</v>
      </c>
    </row>
    <row r="229" spans="1:17" s="41" customFormat="1" x14ac:dyDescent="0.25">
      <c r="A229" s="74"/>
      <c r="B229" s="74"/>
      <c r="C229" s="39">
        <v>1.2841141800000001E-2</v>
      </c>
      <c r="D229" s="39">
        <v>1228.549460774007</v>
      </c>
      <c r="E229" s="39">
        <v>6</v>
      </c>
      <c r="F229" s="39">
        <f t="shared" si="25"/>
        <v>2.6293296390187604</v>
      </c>
      <c r="G229" s="39">
        <f t="shared" si="26"/>
        <v>2.6293296390187604</v>
      </c>
      <c r="H229" s="39">
        <f t="shared" si="26"/>
        <v>2.6293296390187604</v>
      </c>
      <c r="I229" s="39">
        <f t="shared" si="27"/>
        <v>7.8879889170562816</v>
      </c>
      <c r="J229" s="40">
        <f t="shared" si="28"/>
        <v>0.16301843761916315</v>
      </c>
      <c r="K229" s="40">
        <f t="shared" si="29"/>
        <v>0.16301843761916315</v>
      </c>
      <c r="L229" s="40">
        <f t="shared" si="30"/>
        <v>0.16301843761916315</v>
      </c>
      <c r="M229" s="40">
        <f t="shared" si="30"/>
        <v>0.48905531285748943</v>
      </c>
      <c r="N229" s="25">
        <f t="shared" si="32"/>
        <v>0.21911080325156337</v>
      </c>
      <c r="O229" s="25">
        <f t="shared" si="32"/>
        <v>0.21911080325156337</v>
      </c>
      <c r="P229" s="25">
        <f t="shared" si="32"/>
        <v>0.21911080325156337</v>
      </c>
      <c r="Q229" s="25">
        <f t="shared" si="31"/>
        <v>0.65733240975469009</v>
      </c>
    </row>
    <row r="230" spans="1:17" s="41" customFormat="1" x14ac:dyDescent="0.25">
      <c r="A230" s="74"/>
      <c r="B230" s="74"/>
      <c r="C230" s="39">
        <v>3.6784043810909091</v>
      </c>
      <c r="D230" s="39">
        <v>1855.1632653061229</v>
      </c>
      <c r="E230" s="39">
        <v>6</v>
      </c>
      <c r="F230" s="39">
        <f t="shared" si="25"/>
        <v>1137.3401137901599</v>
      </c>
      <c r="G230" s="39">
        <f t="shared" si="26"/>
        <v>1137.3401137901599</v>
      </c>
      <c r="H230" s="39">
        <f t="shared" si="26"/>
        <v>1137.3401137901599</v>
      </c>
      <c r="I230" s="39">
        <f t="shared" si="27"/>
        <v>3412.0203413704794</v>
      </c>
      <c r="J230" s="40">
        <f t="shared" si="28"/>
        <v>70.515087054989905</v>
      </c>
      <c r="K230" s="40">
        <f t="shared" si="29"/>
        <v>70.515087054989905</v>
      </c>
      <c r="L230" s="40">
        <f t="shared" si="30"/>
        <v>70.515087054989905</v>
      </c>
      <c r="M230" s="40">
        <f t="shared" si="30"/>
        <v>211.54526116496973</v>
      </c>
      <c r="N230" s="25">
        <f t="shared" si="32"/>
        <v>94.778342815846656</v>
      </c>
      <c r="O230" s="25">
        <f t="shared" si="32"/>
        <v>94.778342815846656</v>
      </c>
      <c r="P230" s="25">
        <f t="shared" si="32"/>
        <v>94.778342815846656</v>
      </c>
      <c r="Q230" s="25">
        <f t="shared" si="31"/>
        <v>284.33502844753997</v>
      </c>
    </row>
    <row r="231" spans="1:17" s="41" customFormat="1" x14ac:dyDescent="0.25">
      <c r="A231" s="74"/>
      <c r="B231" s="74"/>
      <c r="C231" s="39">
        <v>4.5470994360584047</v>
      </c>
      <c r="D231" s="39">
        <v>1889.3661464585848</v>
      </c>
      <c r="E231" s="39">
        <v>6</v>
      </c>
      <c r="F231" s="39">
        <f t="shared" si="25"/>
        <v>1431.855956511612</v>
      </c>
      <c r="G231" s="39">
        <f t="shared" si="26"/>
        <v>1431.855956511612</v>
      </c>
      <c r="H231" s="39">
        <f t="shared" si="26"/>
        <v>1431.855956511612</v>
      </c>
      <c r="I231" s="39">
        <f t="shared" si="27"/>
        <v>4295.5678695348361</v>
      </c>
      <c r="J231" s="40">
        <f t="shared" si="28"/>
        <v>88.775069303719945</v>
      </c>
      <c r="K231" s="40">
        <f t="shared" si="29"/>
        <v>88.775069303719945</v>
      </c>
      <c r="L231" s="40">
        <f t="shared" si="30"/>
        <v>88.775069303719945</v>
      </c>
      <c r="M231" s="40">
        <f t="shared" si="30"/>
        <v>266.32520791115985</v>
      </c>
      <c r="N231" s="25">
        <f t="shared" si="32"/>
        <v>119.321329709301</v>
      </c>
      <c r="O231" s="25">
        <f t="shared" si="32"/>
        <v>119.321329709301</v>
      </c>
      <c r="P231" s="25">
        <f t="shared" si="32"/>
        <v>119.321329709301</v>
      </c>
      <c r="Q231" s="25">
        <f t="shared" si="31"/>
        <v>357.96398912790301</v>
      </c>
    </row>
    <row r="232" spans="1:17" s="41" customFormat="1" x14ac:dyDescent="0.25">
      <c r="A232" s="74"/>
      <c r="B232" s="74"/>
      <c r="C232" s="39">
        <v>1.2841141800000001E-2</v>
      </c>
      <c r="D232" s="39">
        <v>2369.4788624834041</v>
      </c>
      <c r="E232" s="39">
        <v>6</v>
      </c>
      <c r="F232" s="39">
        <f t="shared" si="25"/>
        <v>5.0711356775420153</v>
      </c>
      <c r="G232" s="39">
        <f t="shared" si="26"/>
        <v>5.0711356775420153</v>
      </c>
      <c r="H232" s="39">
        <f t="shared" si="26"/>
        <v>5.0711356775420153</v>
      </c>
      <c r="I232" s="39">
        <f t="shared" si="27"/>
        <v>15.213407032626046</v>
      </c>
      <c r="J232" s="40">
        <f t="shared" si="28"/>
        <v>0.31441041200760494</v>
      </c>
      <c r="K232" s="40">
        <f t="shared" si="29"/>
        <v>0.31441041200760494</v>
      </c>
      <c r="L232" s="40">
        <f t="shared" si="30"/>
        <v>0.31441041200760494</v>
      </c>
      <c r="M232" s="40">
        <f t="shared" si="30"/>
        <v>0.94323123602281489</v>
      </c>
      <c r="N232" s="25">
        <f t="shared" si="32"/>
        <v>0.42259463979516793</v>
      </c>
      <c r="O232" s="25">
        <f t="shared" si="32"/>
        <v>0.42259463979516793</v>
      </c>
      <c r="P232" s="25">
        <f t="shared" si="32"/>
        <v>0.42259463979516793</v>
      </c>
      <c r="Q232" s="25">
        <f t="shared" si="31"/>
        <v>1.2677839193855038</v>
      </c>
    </row>
    <row r="233" spans="1:17" s="41" customFormat="1" ht="15.75" thickBot="1" x14ac:dyDescent="0.3">
      <c r="A233" s="74"/>
      <c r="B233" s="75"/>
      <c r="C233" s="43">
        <v>1.5121265436250002</v>
      </c>
      <c r="D233" s="43">
        <v>2400</v>
      </c>
      <c r="E233" s="43">
        <v>6</v>
      </c>
      <c r="F233" s="43">
        <f t="shared" si="25"/>
        <v>604.85061745000007</v>
      </c>
      <c r="G233" s="43">
        <f t="shared" si="26"/>
        <v>604.85061745000007</v>
      </c>
      <c r="H233" s="43">
        <f t="shared" si="26"/>
        <v>604.85061745000007</v>
      </c>
      <c r="I233" s="43">
        <f t="shared" si="27"/>
        <v>1814.5518523500002</v>
      </c>
      <c r="J233" s="44">
        <f t="shared" si="28"/>
        <v>37.500738281900006</v>
      </c>
      <c r="K233" s="44">
        <f t="shared" si="29"/>
        <v>37.500738281900006</v>
      </c>
      <c r="L233" s="44">
        <f t="shared" si="30"/>
        <v>37.500738281900006</v>
      </c>
      <c r="M233" s="44">
        <f t="shared" si="30"/>
        <v>112.50221484570001</v>
      </c>
      <c r="N233" s="31">
        <f t="shared" si="32"/>
        <v>50.404218120833342</v>
      </c>
      <c r="O233" s="31">
        <f t="shared" si="32"/>
        <v>50.404218120833342</v>
      </c>
      <c r="P233" s="31">
        <f t="shared" si="32"/>
        <v>50.404218120833342</v>
      </c>
      <c r="Q233" s="31">
        <f t="shared" si="31"/>
        <v>151.21265436250002</v>
      </c>
    </row>
    <row r="234" spans="1:17" s="41" customFormat="1" ht="16.5" customHeight="1" x14ac:dyDescent="0.25">
      <c r="A234" s="74"/>
      <c r="B234" s="76" t="s">
        <v>44</v>
      </c>
      <c r="C234" s="48">
        <v>11.374181702000051</v>
      </c>
      <c r="D234" s="48">
        <v>69.692307692307608</v>
      </c>
      <c r="E234" s="48">
        <v>5</v>
      </c>
      <c r="F234" s="48">
        <f t="shared" ref="F234:F237" si="33">C234*D234/E234</f>
        <v>158.5385941848005</v>
      </c>
      <c r="G234" s="48">
        <f t="shared" ref="G234:H242" si="34">F234</f>
        <v>158.5385941848005</v>
      </c>
      <c r="H234" s="48">
        <f t="shared" si="34"/>
        <v>158.5385941848005</v>
      </c>
      <c r="I234" s="48">
        <f t="shared" ref="I234:I242" si="35">SUM(F234:H234)</f>
        <v>475.61578255440151</v>
      </c>
      <c r="J234" s="49">
        <f t="shared" ref="J234:J242" si="36">F234*0.062</f>
        <v>9.8293928394576309</v>
      </c>
      <c r="K234" s="49">
        <f t="shared" ref="K234:K242" si="37">G234*0.062</f>
        <v>9.8293928394576309</v>
      </c>
      <c r="L234" s="49">
        <f t="shared" ref="L234:M242" si="38">H234*0.062</f>
        <v>9.8293928394576309</v>
      </c>
      <c r="M234" s="49">
        <f t="shared" si="38"/>
        <v>29.488178518372894</v>
      </c>
      <c r="N234" s="28">
        <f t="shared" ref="N234:P237" si="39">F234*0.25/3</f>
        <v>13.211549515400042</v>
      </c>
      <c r="O234" s="28">
        <f t="shared" si="39"/>
        <v>13.211549515400042</v>
      </c>
      <c r="P234" s="28">
        <f t="shared" si="39"/>
        <v>13.211549515400042</v>
      </c>
      <c r="Q234" s="28">
        <f t="shared" ref="Q234:Q237" si="40">I234*0.25/3</f>
        <v>39.634648546200125</v>
      </c>
    </row>
    <row r="235" spans="1:17" s="41" customFormat="1" x14ac:dyDescent="0.25">
      <c r="A235" s="74"/>
      <c r="B235" s="77"/>
      <c r="C235" s="39">
        <v>18.941808960998628</v>
      </c>
      <c r="D235" s="39">
        <v>180</v>
      </c>
      <c r="E235" s="39">
        <v>5</v>
      </c>
      <c r="F235" s="39">
        <f t="shared" si="33"/>
        <v>681.90512259595062</v>
      </c>
      <c r="G235" s="39">
        <f t="shared" si="34"/>
        <v>681.90512259595062</v>
      </c>
      <c r="H235" s="39">
        <f t="shared" si="34"/>
        <v>681.90512259595062</v>
      </c>
      <c r="I235" s="39">
        <f t="shared" si="35"/>
        <v>2045.7153677878518</v>
      </c>
      <c r="J235" s="40">
        <f t="shared" si="36"/>
        <v>42.278117600948939</v>
      </c>
      <c r="K235" s="40">
        <f t="shared" si="37"/>
        <v>42.278117600948939</v>
      </c>
      <c r="L235" s="40">
        <f t="shared" si="38"/>
        <v>42.278117600948939</v>
      </c>
      <c r="M235" s="40">
        <f t="shared" si="38"/>
        <v>126.83435280284681</v>
      </c>
      <c r="N235" s="25">
        <f t="shared" si="39"/>
        <v>56.825426882995885</v>
      </c>
      <c r="O235" s="25">
        <f t="shared" si="39"/>
        <v>56.825426882995885</v>
      </c>
      <c r="P235" s="25">
        <f t="shared" si="39"/>
        <v>56.825426882995885</v>
      </c>
      <c r="Q235" s="25">
        <f t="shared" si="40"/>
        <v>170.47628064898765</v>
      </c>
    </row>
    <row r="236" spans="1:17" s="41" customFormat="1" x14ac:dyDescent="0.25">
      <c r="A236" s="74"/>
      <c r="B236" s="77"/>
      <c r="C236" s="39">
        <v>3</v>
      </c>
      <c r="D236" s="39">
        <v>277.5</v>
      </c>
      <c r="E236" s="39">
        <v>5</v>
      </c>
      <c r="F236" s="39">
        <f t="shared" si="33"/>
        <v>166.5</v>
      </c>
      <c r="G236" s="39">
        <f t="shared" si="34"/>
        <v>166.5</v>
      </c>
      <c r="H236" s="39">
        <f t="shared" si="34"/>
        <v>166.5</v>
      </c>
      <c r="I236" s="39">
        <f t="shared" si="35"/>
        <v>499.5</v>
      </c>
      <c r="J236" s="40">
        <f t="shared" si="36"/>
        <v>10.323</v>
      </c>
      <c r="K236" s="40">
        <f t="shared" si="37"/>
        <v>10.323</v>
      </c>
      <c r="L236" s="40">
        <f t="shared" si="38"/>
        <v>10.323</v>
      </c>
      <c r="M236" s="40">
        <f t="shared" si="38"/>
        <v>30.969000000000001</v>
      </c>
      <c r="N236" s="25">
        <f t="shared" si="39"/>
        <v>13.875</v>
      </c>
      <c r="O236" s="25">
        <f t="shared" si="39"/>
        <v>13.875</v>
      </c>
      <c r="P236" s="25">
        <f t="shared" si="39"/>
        <v>13.875</v>
      </c>
      <c r="Q236" s="25">
        <f t="shared" si="40"/>
        <v>41.625</v>
      </c>
    </row>
    <row r="237" spans="1:17" s="41" customFormat="1" ht="15.75" thickBot="1" x14ac:dyDescent="0.3">
      <c r="A237" s="75"/>
      <c r="B237" s="78"/>
      <c r="C237" s="43">
        <v>22.256831504000001</v>
      </c>
      <c r="D237" s="43">
        <v>279.99999999999989</v>
      </c>
      <c r="E237" s="43">
        <v>5</v>
      </c>
      <c r="F237" s="43">
        <f t="shared" si="33"/>
        <v>1246.3825642239995</v>
      </c>
      <c r="G237" s="43">
        <f t="shared" si="34"/>
        <v>1246.3825642239995</v>
      </c>
      <c r="H237" s="43">
        <f t="shared" si="34"/>
        <v>1246.3825642239995</v>
      </c>
      <c r="I237" s="43">
        <f t="shared" si="35"/>
        <v>3739.1476926719984</v>
      </c>
      <c r="J237" s="44">
        <f t="shared" si="36"/>
        <v>77.275718981887962</v>
      </c>
      <c r="K237" s="44">
        <f t="shared" si="37"/>
        <v>77.275718981887962</v>
      </c>
      <c r="L237" s="44">
        <f t="shared" si="38"/>
        <v>77.275718981887962</v>
      </c>
      <c r="M237" s="44">
        <f t="shared" si="38"/>
        <v>231.82715694566389</v>
      </c>
      <c r="N237" s="31">
        <f t="shared" si="39"/>
        <v>103.86521368533329</v>
      </c>
      <c r="O237" s="31">
        <f t="shared" si="39"/>
        <v>103.86521368533329</v>
      </c>
      <c r="P237" s="31">
        <f t="shared" si="39"/>
        <v>103.86521368533329</v>
      </c>
      <c r="Q237" s="31">
        <f t="shared" si="40"/>
        <v>311.59564105599986</v>
      </c>
    </row>
    <row r="238" spans="1:17" s="41" customFormat="1" x14ac:dyDescent="0.25">
      <c r="A238" s="79" t="s">
        <v>45</v>
      </c>
      <c r="B238" s="82" t="s">
        <v>43</v>
      </c>
      <c r="C238" s="48">
        <v>1.3140745970000003</v>
      </c>
      <c r="D238" s="48">
        <v>6</v>
      </c>
      <c r="E238" s="48">
        <v>5</v>
      </c>
      <c r="F238" s="48">
        <f t="shared" ref="F238:F247" si="41">C238*D238/E238</f>
        <v>1.5768895164000003</v>
      </c>
      <c r="G238" s="48">
        <f t="shared" si="34"/>
        <v>1.5768895164000003</v>
      </c>
      <c r="H238" s="48">
        <f t="shared" si="34"/>
        <v>1.5768895164000003</v>
      </c>
      <c r="I238" s="48">
        <f t="shared" si="35"/>
        <v>4.7306685492000007</v>
      </c>
      <c r="J238" s="49">
        <f t="shared" si="36"/>
        <v>9.7767150016800017E-2</v>
      </c>
      <c r="K238" s="49">
        <f t="shared" si="37"/>
        <v>9.7767150016800017E-2</v>
      </c>
      <c r="L238" s="49">
        <f t="shared" si="38"/>
        <v>9.7767150016800017E-2</v>
      </c>
      <c r="M238" s="49">
        <f t="shared" si="38"/>
        <v>0.29330145005040004</v>
      </c>
      <c r="N238" s="28">
        <f t="shared" ref="N238:Q242" si="42">F238*0.25/3</f>
        <v>0.13140745970000003</v>
      </c>
      <c r="O238" s="28">
        <f t="shared" si="42"/>
        <v>0.13140745970000003</v>
      </c>
      <c r="P238" s="28">
        <f t="shared" si="42"/>
        <v>0.13140745970000003</v>
      </c>
      <c r="Q238" s="28">
        <f t="shared" si="42"/>
        <v>0.39422237910000008</v>
      </c>
    </row>
    <row r="239" spans="1:17" s="41" customFormat="1" x14ac:dyDescent="0.25">
      <c r="A239" s="80"/>
      <c r="B239" s="80"/>
      <c r="C239" s="39">
        <v>38.37976190900001</v>
      </c>
      <c r="D239" s="39">
        <v>18</v>
      </c>
      <c r="E239" s="39">
        <v>6</v>
      </c>
      <c r="F239" s="39">
        <f t="shared" si="41"/>
        <v>115.13928572700003</v>
      </c>
      <c r="G239" s="39">
        <f t="shared" si="34"/>
        <v>115.13928572700003</v>
      </c>
      <c r="H239" s="39">
        <f t="shared" si="34"/>
        <v>115.13928572700003</v>
      </c>
      <c r="I239" s="39">
        <f t="shared" si="35"/>
        <v>345.4178571810001</v>
      </c>
      <c r="J239" s="40">
        <f t="shared" si="36"/>
        <v>7.1386357150740016</v>
      </c>
      <c r="K239" s="40">
        <f t="shared" si="37"/>
        <v>7.1386357150740016</v>
      </c>
      <c r="L239" s="40">
        <f t="shared" si="38"/>
        <v>7.1386357150740016</v>
      </c>
      <c r="M239" s="40">
        <f t="shared" si="38"/>
        <v>21.415907145222008</v>
      </c>
      <c r="N239" s="25">
        <f t="shared" si="42"/>
        <v>9.5949404772500024</v>
      </c>
      <c r="O239" s="25">
        <f t="shared" si="42"/>
        <v>9.5949404772500024</v>
      </c>
      <c r="P239" s="25">
        <f t="shared" si="42"/>
        <v>9.5949404772500024</v>
      </c>
      <c r="Q239" s="25">
        <f t="shared" si="42"/>
        <v>28.784821431750007</v>
      </c>
    </row>
    <row r="240" spans="1:17" s="41" customFormat="1" x14ac:dyDescent="0.25">
      <c r="A240" s="80"/>
      <c r="B240" s="80"/>
      <c r="C240" s="39">
        <v>31.29920639199997</v>
      </c>
      <c r="D240" s="39">
        <v>30</v>
      </c>
      <c r="E240" s="39">
        <v>6</v>
      </c>
      <c r="F240" s="39">
        <f t="shared" si="41"/>
        <v>156.49603195999984</v>
      </c>
      <c r="G240" s="39">
        <f t="shared" si="34"/>
        <v>156.49603195999984</v>
      </c>
      <c r="H240" s="39">
        <f t="shared" si="34"/>
        <v>156.49603195999984</v>
      </c>
      <c r="I240" s="39">
        <f t="shared" si="35"/>
        <v>469.48809587999949</v>
      </c>
      <c r="J240" s="40">
        <f t="shared" si="36"/>
        <v>9.7027539815199901</v>
      </c>
      <c r="K240" s="40">
        <f t="shared" si="37"/>
        <v>9.7027539815199901</v>
      </c>
      <c r="L240" s="40">
        <f t="shared" si="38"/>
        <v>9.7027539815199901</v>
      </c>
      <c r="M240" s="40">
        <f t="shared" si="38"/>
        <v>29.108261944559967</v>
      </c>
      <c r="N240" s="25">
        <f t="shared" si="42"/>
        <v>13.041335996666653</v>
      </c>
      <c r="O240" s="25">
        <f t="shared" si="42"/>
        <v>13.041335996666653</v>
      </c>
      <c r="P240" s="25">
        <f t="shared" si="42"/>
        <v>13.041335996666653</v>
      </c>
      <c r="Q240" s="25">
        <f t="shared" si="42"/>
        <v>39.12400798999996</v>
      </c>
    </row>
    <row r="241" spans="1:17" s="41" customFormat="1" x14ac:dyDescent="0.25">
      <c r="A241" s="80"/>
      <c r="B241" s="80"/>
      <c r="C241" s="39">
        <v>40.781452550999909</v>
      </c>
      <c r="D241" s="39">
        <v>36</v>
      </c>
      <c r="E241" s="39">
        <v>6</v>
      </c>
      <c r="F241" s="39">
        <f t="shared" si="41"/>
        <v>244.68871530599947</v>
      </c>
      <c r="G241" s="39">
        <f t="shared" si="34"/>
        <v>244.68871530599947</v>
      </c>
      <c r="H241" s="39">
        <f t="shared" si="34"/>
        <v>244.68871530599947</v>
      </c>
      <c r="I241" s="39">
        <f t="shared" si="35"/>
        <v>734.06614591799837</v>
      </c>
      <c r="J241" s="40">
        <f t="shared" si="36"/>
        <v>15.170700348971966</v>
      </c>
      <c r="K241" s="40">
        <f t="shared" si="37"/>
        <v>15.170700348971966</v>
      </c>
      <c r="L241" s="40">
        <f t="shared" si="38"/>
        <v>15.170700348971966</v>
      </c>
      <c r="M241" s="40">
        <f t="shared" si="38"/>
        <v>45.512101046915902</v>
      </c>
      <c r="N241" s="25">
        <f t="shared" si="42"/>
        <v>20.390726275499954</v>
      </c>
      <c r="O241" s="25">
        <f t="shared" si="42"/>
        <v>20.390726275499954</v>
      </c>
      <c r="P241" s="25">
        <f t="shared" si="42"/>
        <v>20.390726275499954</v>
      </c>
      <c r="Q241" s="25">
        <f t="shared" si="42"/>
        <v>61.172178826499866</v>
      </c>
    </row>
    <row r="242" spans="1:17" s="41" customFormat="1" ht="15.75" thickBot="1" x14ac:dyDescent="0.3">
      <c r="A242" s="80"/>
      <c r="B242" s="81"/>
      <c r="C242" s="43">
        <v>152.60636542</v>
      </c>
      <c r="D242" s="43">
        <v>114</v>
      </c>
      <c r="E242" s="43">
        <v>5</v>
      </c>
      <c r="F242" s="43">
        <f t="shared" si="41"/>
        <v>3479.4251315760002</v>
      </c>
      <c r="G242" s="43">
        <f t="shared" si="34"/>
        <v>3479.4251315760002</v>
      </c>
      <c r="H242" s="43">
        <f t="shared" si="34"/>
        <v>3479.4251315760002</v>
      </c>
      <c r="I242" s="43">
        <f t="shared" si="35"/>
        <v>10438.275394728</v>
      </c>
      <c r="J242" s="44">
        <f t="shared" si="36"/>
        <v>215.724358157712</v>
      </c>
      <c r="K242" s="44">
        <f t="shared" si="37"/>
        <v>215.724358157712</v>
      </c>
      <c r="L242" s="44">
        <f t="shared" si="38"/>
        <v>215.724358157712</v>
      </c>
      <c r="M242" s="44">
        <f t="shared" si="38"/>
        <v>647.17307447313601</v>
      </c>
      <c r="N242" s="31">
        <f t="shared" si="42"/>
        <v>289.95209429800002</v>
      </c>
      <c r="O242" s="31">
        <f t="shared" si="42"/>
        <v>289.95209429800002</v>
      </c>
      <c r="P242" s="31">
        <f t="shared" si="42"/>
        <v>289.95209429800002</v>
      </c>
      <c r="Q242" s="31">
        <f t="shared" si="42"/>
        <v>869.85628289399995</v>
      </c>
    </row>
    <row r="243" spans="1:17" s="41" customFormat="1" ht="15" customHeight="1" x14ac:dyDescent="0.25">
      <c r="A243" s="80"/>
      <c r="B243" s="82" t="s">
        <v>44</v>
      </c>
      <c r="C243" s="48">
        <v>31.214270708999933</v>
      </c>
      <c r="D243" s="48">
        <v>6</v>
      </c>
      <c r="E243" s="48">
        <v>5</v>
      </c>
      <c r="F243" s="48">
        <f t="shared" si="41"/>
        <v>37.457124850799921</v>
      </c>
      <c r="G243" s="48">
        <f t="shared" ref="G243:H249" si="43">F243</f>
        <v>37.457124850799921</v>
      </c>
      <c r="H243" s="48">
        <f t="shared" si="43"/>
        <v>37.457124850799921</v>
      </c>
      <c r="I243" s="48">
        <f t="shared" ref="I243:I249" si="44">SUM(F243:H243)</f>
        <v>112.37137455239977</v>
      </c>
      <c r="J243" s="49">
        <f t="shared" ref="J243:J249" si="45">F243*0.062</f>
        <v>2.3223417407495952</v>
      </c>
      <c r="K243" s="49">
        <f t="shared" ref="K243:K249" si="46">G243*0.062</f>
        <v>2.3223417407495952</v>
      </c>
      <c r="L243" s="49">
        <f t="shared" ref="L243:M249" si="47">H243*0.062</f>
        <v>2.3223417407495952</v>
      </c>
      <c r="M243" s="49">
        <f t="shared" si="47"/>
        <v>6.9670252222487861</v>
      </c>
      <c r="N243" s="28">
        <f t="shared" ref="N243:Q255" si="48">F243*0.25/3</f>
        <v>3.1214270708999936</v>
      </c>
      <c r="O243" s="28">
        <f t="shared" si="48"/>
        <v>3.1214270708999936</v>
      </c>
      <c r="P243" s="28">
        <f t="shared" si="48"/>
        <v>3.1214270708999936</v>
      </c>
      <c r="Q243" s="28">
        <f t="shared" ref="Q243:Q254" si="49">I243*0.25/3</f>
        <v>9.3642812126999804</v>
      </c>
    </row>
    <row r="244" spans="1:17" s="41" customFormat="1" x14ac:dyDescent="0.25">
      <c r="A244" s="80"/>
      <c r="B244" s="80"/>
      <c r="C244" s="39">
        <v>70.375925532999986</v>
      </c>
      <c r="D244" s="39">
        <v>18</v>
      </c>
      <c r="E244" s="39">
        <v>5</v>
      </c>
      <c r="F244" s="39">
        <f t="shared" si="41"/>
        <v>253.35333191879994</v>
      </c>
      <c r="G244" s="39">
        <f t="shared" si="43"/>
        <v>253.35333191879994</v>
      </c>
      <c r="H244" s="39">
        <f t="shared" si="43"/>
        <v>253.35333191879994</v>
      </c>
      <c r="I244" s="39">
        <f t="shared" si="44"/>
        <v>760.05999575639976</v>
      </c>
      <c r="J244" s="40">
        <f t="shared" si="45"/>
        <v>15.707906578965597</v>
      </c>
      <c r="K244" s="40">
        <f t="shared" si="46"/>
        <v>15.707906578965597</v>
      </c>
      <c r="L244" s="40">
        <f t="shared" si="47"/>
        <v>15.707906578965597</v>
      </c>
      <c r="M244" s="40">
        <f t="shared" si="47"/>
        <v>47.123719736896781</v>
      </c>
      <c r="N244" s="25">
        <f t="shared" si="48"/>
        <v>21.112777659899994</v>
      </c>
      <c r="O244" s="25">
        <f t="shared" si="48"/>
        <v>21.112777659899994</v>
      </c>
      <c r="P244" s="25">
        <f t="shared" si="48"/>
        <v>21.112777659899994</v>
      </c>
      <c r="Q244" s="25">
        <f t="shared" si="49"/>
        <v>63.338332979699977</v>
      </c>
    </row>
    <row r="245" spans="1:17" s="41" customFormat="1" x14ac:dyDescent="0.25">
      <c r="A245" s="80"/>
      <c r="B245" s="80"/>
      <c r="C245" s="39">
        <v>87.50407341200048</v>
      </c>
      <c r="D245" s="39">
        <v>18</v>
      </c>
      <c r="E245" s="39">
        <v>6</v>
      </c>
      <c r="F245" s="39">
        <f t="shared" si="41"/>
        <v>262.51222023600144</v>
      </c>
      <c r="G245" s="39">
        <f t="shared" si="43"/>
        <v>262.51222023600144</v>
      </c>
      <c r="H245" s="39">
        <f t="shared" si="43"/>
        <v>262.51222023600144</v>
      </c>
      <c r="I245" s="39">
        <f t="shared" si="44"/>
        <v>787.53666070800432</v>
      </c>
      <c r="J245" s="40">
        <f t="shared" si="45"/>
        <v>16.275757654632088</v>
      </c>
      <c r="K245" s="40">
        <f t="shared" si="46"/>
        <v>16.275757654632088</v>
      </c>
      <c r="L245" s="40">
        <f t="shared" si="47"/>
        <v>16.275757654632088</v>
      </c>
      <c r="M245" s="40">
        <f t="shared" si="47"/>
        <v>48.82727296389627</v>
      </c>
      <c r="N245" s="25">
        <f t="shared" si="48"/>
        <v>21.87601835300012</v>
      </c>
      <c r="O245" s="25">
        <f t="shared" si="48"/>
        <v>21.87601835300012</v>
      </c>
      <c r="P245" s="25">
        <f t="shared" si="48"/>
        <v>21.87601835300012</v>
      </c>
      <c r="Q245" s="25">
        <f t="shared" si="49"/>
        <v>65.62805505900036</v>
      </c>
    </row>
    <row r="246" spans="1:17" s="41" customFormat="1" x14ac:dyDescent="0.25">
      <c r="A246" s="80"/>
      <c r="B246" s="80"/>
      <c r="C246" s="39">
        <v>25.799999990000032</v>
      </c>
      <c r="D246" s="39">
        <v>24</v>
      </c>
      <c r="E246" s="39">
        <v>5</v>
      </c>
      <c r="F246" s="39">
        <f t="shared" si="41"/>
        <v>123.83999995200016</v>
      </c>
      <c r="G246" s="39">
        <f t="shared" si="43"/>
        <v>123.83999995200016</v>
      </c>
      <c r="H246" s="39">
        <f t="shared" si="43"/>
        <v>123.83999995200016</v>
      </c>
      <c r="I246" s="39">
        <f t="shared" si="44"/>
        <v>371.51999985600048</v>
      </c>
      <c r="J246" s="40">
        <f t="shared" si="45"/>
        <v>7.6780799970240095</v>
      </c>
      <c r="K246" s="40">
        <f t="shared" si="46"/>
        <v>7.6780799970240095</v>
      </c>
      <c r="L246" s="40">
        <f t="shared" si="47"/>
        <v>7.6780799970240095</v>
      </c>
      <c r="M246" s="40">
        <f t="shared" si="47"/>
        <v>23.034239991072031</v>
      </c>
      <c r="N246" s="25">
        <f t="shared" si="48"/>
        <v>10.319999996000012</v>
      </c>
      <c r="O246" s="25">
        <f t="shared" si="48"/>
        <v>10.319999996000012</v>
      </c>
      <c r="P246" s="25">
        <f t="shared" si="48"/>
        <v>10.319999996000012</v>
      </c>
      <c r="Q246" s="25">
        <f t="shared" si="49"/>
        <v>30.959999988000039</v>
      </c>
    </row>
    <row r="247" spans="1:17" s="41" customFormat="1" ht="15.75" thickBot="1" x14ac:dyDescent="0.3">
      <c r="A247" s="80"/>
      <c r="B247" s="81"/>
      <c r="C247" s="43">
        <v>8.5074592079999984</v>
      </c>
      <c r="D247" s="43">
        <v>54</v>
      </c>
      <c r="E247" s="43">
        <v>5</v>
      </c>
      <c r="F247" s="43">
        <f t="shared" si="41"/>
        <v>91.880559446399985</v>
      </c>
      <c r="G247" s="43">
        <f t="shared" si="43"/>
        <v>91.880559446399985</v>
      </c>
      <c r="H247" s="43">
        <f t="shared" si="43"/>
        <v>91.880559446399985</v>
      </c>
      <c r="I247" s="43">
        <f t="shared" si="44"/>
        <v>275.64167833919998</v>
      </c>
      <c r="J247" s="44">
        <f t="shared" si="45"/>
        <v>5.6965946856767991</v>
      </c>
      <c r="K247" s="44">
        <f t="shared" si="46"/>
        <v>5.6965946856767991</v>
      </c>
      <c r="L247" s="44">
        <f t="shared" si="47"/>
        <v>5.6965946856767991</v>
      </c>
      <c r="M247" s="44">
        <f t="shared" si="47"/>
        <v>17.0897840570304</v>
      </c>
      <c r="N247" s="31">
        <f t="shared" si="48"/>
        <v>7.6567132871999988</v>
      </c>
      <c r="O247" s="31">
        <f t="shared" si="48"/>
        <v>7.6567132871999988</v>
      </c>
      <c r="P247" s="31">
        <f t="shared" si="48"/>
        <v>7.6567132871999988</v>
      </c>
      <c r="Q247" s="31">
        <f t="shared" si="49"/>
        <v>22.9701398616</v>
      </c>
    </row>
    <row r="248" spans="1:17" s="41" customFormat="1" x14ac:dyDescent="0.25">
      <c r="A248" s="80"/>
      <c r="B248" s="83" t="s">
        <v>46</v>
      </c>
      <c r="C248" s="48">
        <v>5.7595769630000051</v>
      </c>
      <c r="D248" s="48">
        <v>18</v>
      </c>
      <c r="E248" s="48">
        <v>5</v>
      </c>
      <c r="F248" s="48">
        <f t="shared" ref="F248:F249" si="50">C248*D248/E248</f>
        <v>20.734477066800018</v>
      </c>
      <c r="G248" s="48">
        <f t="shared" si="43"/>
        <v>20.734477066800018</v>
      </c>
      <c r="H248" s="48">
        <f t="shared" si="43"/>
        <v>20.734477066800018</v>
      </c>
      <c r="I248" s="48">
        <f t="shared" si="44"/>
        <v>62.203431200400054</v>
      </c>
      <c r="J248" s="49">
        <f t="shared" si="45"/>
        <v>1.2855375781416012</v>
      </c>
      <c r="K248" s="49">
        <f t="shared" si="46"/>
        <v>1.2855375781416012</v>
      </c>
      <c r="L248" s="49">
        <f t="shared" si="47"/>
        <v>1.2855375781416012</v>
      </c>
      <c r="M248" s="49">
        <f t="shared" si="47"/>
        <v>3.8566127344248033</v>
      </c>
      <c r="N248" s="28">
        <f t="shared" si="48"/>
        <v>1.7278730889000016</v>
      </c>
      <c r="O248" s="28">
        <f t="shared" si="48"/>
        <v>1.7278730889000016</v>
      </c>
      <c r="P248" s="28">
        <f t="shared" si="48"/>
        <v>1.7278730889000016</v>
      </c>
      <c r="Q248" s="28">
        <f t="shared" si="49"/>
        <v>5.1836192667000045</v>
      </c>
    </row>
    <row r="249" spans="1:17" s="41" customFormat="1" ht="15.75" thickBot="1" x14ac:dyDescent="0.3">
      <c r="A249" s="81"/>
      <c r="B249" s="84"/>
      <c r="C249" s="43">
        <v>15.145799853000378</v>
      </c>
      <c r="D249" s="43">
        <v>18</v>
      </c>
      <c r="E249" s="43">
        <v>6</v>
      </c>
      <c r="F249" s="43">
        <f t="shared" si="50"/>
        <v>45.437399559001136</v>
      </c>
      <c r="G249" s="43">
        <f t="shared" si="43"/>
        <v>45.437399559001136</v>
      </c>
      <c r="H249" s="43">
        <f t="shared" si="43"/>
        <v>45.437399559001136</v>
      </c>
      <c r="I249" s="43">
        <f t="shared" si="44"/>
        <v>136.31219867700341</v>
      </c>
      <c r="J249" s="44">
        <f t="shared" si="45"/>
        <v>2.8171187726580702</v>
      </c>
      <c r="K249" s="44">
        <f t="shared" si="46"/>
        <v>2.8171187726580702</v>
      </c>
      <c r="L249" s="44">
        <f t="shared" si="47"/>
        <v>2.8171187726580702</v>
      </c>
      <c r="M249" s="44">
        <f t="shared" si="47"/>
        <v>8.4513563179742111</v>
      </c>
      <c r="N249" s="31">
        <f t="shared" si="48"/>
        <v>3.7864499632500945</v>
      </c>
      <c r="O249" s="31">
        <f t="shared" si="48"/>
        <v>3.7864499632500945</v>
      </c>
      <c r="P249" s="31">
        <f t="shared" si="48"/>
        <v>3.7864499632500945</v>
      </c>
      <c r="Q249" s="31">
        <f t="shared" si="49"/>
        <v>11.359349889750284</v>
      </c>
    </row>
    <row r="250" spans="1:17" s="41" customFormat="1" x14ac:dyDescent="0.25">
      <c r="A250" s="82" t="s">
        <v>47</v>
      </c>
      <c r="B250" s="82" t="s">
        <v>43</v>
      </c>
      <c r="C250" s="48">
        <v>7.1428570999999996E-2</v>
      </c>
      <c r="D250" s="48">
        <v>12</v>
      </c>
      <c r="E250" s="48">
        <v>5</v>
      </c>
      <c r="F250" s="48">
        <f t="shared" ref="F250:F271" si="51">C250*D250/E250</f>
        <v>0.17142857039999998</v>
      </c>
      <c r="G250" s="48">
        <f t="shared" ref="G250:H271" si="52">F250</f>
        <v>0.17142857039999998</v>
      </c>
      <c r="H250" s="48">
        <f t="shared" si="52"/>
        <v>0.17142857039999998</v>
      </c>
      <c r="I250" s="48">
        <f t="shared" ref="I250:I271" si="53">SUM(F250:H250)</f>
        <v>0.51428571119999988</v>
      </c>
      <c r="J250" s="49">
        <f t="shared" ref="J250:J271" si="54">F250*0.062</f>
        <v>1.0628571364799999E-2</v>
      </c>
      <c r="K250" s="49">
        <f t="shared" ref="K250:K271" si="55">G250*0.062</f>
        <v>1.0628571364799999E-2</v>
      </c>
      <c r="L250" s="49">
        <f t="shared" ref="L250:M271" si="56">H250*0.062</f>
        <v>1.0628571364799999E-2</v>
      </c>
      <c r="M250" s="49">
        <f t="shared" si="56"/>
        <v>3.188571409439999E-2</v>
      </c>
      <c r="N250" s="28">
        <f t="shared" si="48"/>
        <v>1.4285714199999999E-2</v>
      </c>
      <c r="O250" s="28">
        <f t="shared" si="48"/>
        <v>1.4285714199999999E-2</v>
      </c>
      <c r="P250" s="28">
        <f t="shared" si="48"/>
        <v>1.4285714199999999E-2</v>
      </c>
      <c r="Q250" s="28">
        <f t="shared" si="49"/>
        <v>4.2857142599999988E-2</v>
      </c>
    </row>
    <row r="251" spans="1:17" s="41" customFormat="1" x14ac:dyDescent="0.25">
      <c r="A251" s="80"/>
      <c r="B251" s="80"/>
      <c r="C251" s="39">
        <v>2.25</v>
      </c>
      <c r="D251" s="39">
        <v>24</v>
      </c>
      <c r="E251" s="39">
        <v>5</v>
      </c>
      <c r="F251" s="39">
        <f t="shared" si="51"/>
        <v>10.8</v>
      </c>
      <c r="G251" s="39">
        <f t="shared" si="52"/>
        <v>10.8</v>
      </c>
      <c r="H251" s="39">
        <f t="shared" si="52"/>
        <v>10.8</v>
      </c>
      <c r="I251" s="39">
        <f t="shared" si="53"/>
        <v>32.400000000000006</v>
      </c>
      <c r="J251" s="40">
        <f t="shared" si="54"/>
        <v>0.66960000000000008</v>
      </c>
      <c r="K251" s="40">
        <f t="shared" si="55"/>
        <v>0.66960000000000008</v>
      </c>
      <c r="L251" s="40">
        <f t="shared" si="56"/>
        <v>0.66960000000000008</v>
      </c>
      <c r="M251" s="40">
        <f t="shared" si="56"/>
        <v>2.0088000000000004</v>
      </c>
      <c r="N251" s="25">
        <f t="shared" si="48"/>
        <v>0.9</v>
      </c>
      <c r="O251" s="25">
        <f t="shared" si="48"/>
        <v>0.9</v>
      </c>
      <c r="P251" s="25">
        <f t="shared" si="48"/>
        <v>0.9</v>
      </c>
      <c r="Q251" s="25">
        <f t="shared" si="49"/>
        <v>2.7000000000000006</v>
      </c>
    </row>
    <row r="252" spans="1:17" s="41" customFormat="1" x14ac:dyDescent="0.25">
      <c r="A252" s="80"/>
      <c r="B252" s="80"/>
      <c r="C252" s="39">
        <v>5.9310344829999995</v>
      </c>
      <c r="D252" s="39">
        <v>25.799999999999997</v>
      </c>
      <c r="E252" s="39">
        <v>6</v>
      </c>
      <c r="F252" s="39">
        <f t="shared" si="51"/>
        <v>25.503448276899991</v>
      </c>
      <c r="G252" s="39">
        <f t="shared" si="52"/>
        <v>25.503448276899991</v>
      </c>
      <c r="H252" s="39">
        <f t="shared" si="52"/>
        <v>25.503448276899991</v>
      </c>
      <c r="I252" s="39">
        <f t="shared" si="53"/>
        <v>76.510344830699978</v>
      </c>
      <c r="J252" s="40">
        <f t="shared" si="54"/>
        <v>1.5812137931677994</v>
      </c>
      <c r="K252" s="40">
        <f t="shared" si="55"/>
        <v>1.5812137931677994</v>
      </c>
      <c r="L252" s="40">
        <f t="shared" si="56"/>
        <v>1.5812137931677994</v>
      </c>
      <c r="M252" s="40">
        <f t="shared" si="56"/>
        <v>4.7436413795033987</v>
      </c>
      <c r="N252" s="25">
        <f t="shared" si="48"/>
        <v>2.1252873564083328</v>
      </c>
      <c r="O252" s="25">
        <f t="shared" si="48"/>
        <v>2.1252873564083328</v>
      </c>
      <c r="P252" s="25">
        <f t="shared" si="48"/>
        <v>2.1252873564083328</v>
      </c>
      <c r="Q252" s="25">
        <f t="shared" si="49"/>
        <v>6.3758620692249979</v>
      </c>
    </row>
    <row r="253" spans="1:17" s="41" customFormat="1" x14ac:dyDescent="0.25">
      <c r="A253" s="80"/>
      <c r="B253" s="80"/>
      <c r="C253" s="39">
        <v>3.9930429581600002</v>
      </c>
      <c r="D253" s="39">
        <v>28.914027149321281</v>
      </c>
      <c r="E253" s="39">
        <v>6</v>
      </c>
      <c r="F253" s="39">
        <f t="shared" si="51"/>
        <v>19.242492083440734</v>
      </c>
      <c r="G253" s="39">
        <f t="shared" si="52"/>
        <v>19.242492083440734</v>
      </c>
      <c r="H253" s="39">
        <f t="shared" si="52"/>
        <v>19.242492083440734</v>
      </c>
      <c r="I253" s="39">
        <f t="shared" si="53"/>
        <v>57.727476250322198</v>
      </c>
      <c r="J253" s="40">
        <f t="shared" si="54"/>
        <v>1.1930345091733254</v>
      </c>
      <c r="K253" s="40">
        <f t="shared" si="55"/>
        <v>1.1930345091733254</v>
      </c>
      <c r="L253" s="40">
        <f t="shared" si="56"/>
        <v>1.1930345091733254</v>
      </c>
      <c r="M253" s="40">
        <f t="shared" si="56"/>
        <v>3.5791035275199761</v>
      </c>
      <c r="N253" s="25">
        <f t="shared" si="48"/>
        <v>1.6035410069533944</v>
      </c>
      <c r="O253" s="25">
        <f t="shared" si="48"/>
        <v>1.6035410069533944</v>
      </c>
      <c r="P253" s="25">
        <f t="shared" si="48"/>
        <v>1.6035410069533944</v>
      </c>
      <c r="Q253" s="25">
        <f t="shared" si="49"/>
        <v>4.8106230208601835</v>
      </c>
    </row>
    <row r="254" spans="1:17" s="41" customFormat="1" x14ac:dyDescent="0.25">
      <c r="A254" s="80"/>
      <c r="B254" s="80"/>
      <c r="C254" s="39">
        <v>34.995418784500096</v>
      </c>
      <c r="D254" s="39">
        <v>39.243243243243299</v>
      </c>
      <c r="E254" s="39">
        <v>6</v>
      </c>
      <c r="F254" s="39">
        <f t="shared" si="51"/>
        <v>228.88895529321715</v>
      </c>
      <c r="G254" s="39">
        <f t="shared" si="52"/>
        <v>228.88895529321715</v>
      </c>
      <c r="H254" s="39">
        <f t="shared" si="52"/>
        <v>228.88895529321715</v>
      </c>
      <c r="I254" s="39">
        <f t="shared" si="53"/>
        <v>686.66686587965148</v>
      </c>
      <c r="J254" s="40">
        <f t="shared" si="54"/>
        <v>14.191115228179463</v>
      </c>
      <c r="K254" s="40">
        <f t="shared" si="55"/>
        <v>14.191115228179463</v>
      </c>
      <c r="L254" s="40">
        <f t="shared" si="56"/>
        <v>14.191115228179463</v>
      </c>
      <c r="M254" s="40">
        <f t="shared" si="56"/>
        <v>42.573345684538388</v>
      </c>
      <c r="N254" s="25">
        <f t="shared" si="48"/>
        <v>19.074079607768095</v>
      </c>
      <c r="O254" s="25">
        <f t="shared" si="48"/>
        <v>19.074079607768095</v>
      </c>
      <c r="P254" s="25">
        <f t="shared" si="48"/>
        <v>19.074079607768095</v>
      </c>
      <c r="Q254" s="25">
        <f t="shared" si="49"/>
        <v>57.222238823304288</v>
      </c>
    </row>
    <row r="255" spans="1:17" s="41" customFormat="1" x14ac:dyDescent="0.25">
      <c r="A255" s="80"/>
      <c r="B255" s="80"/>
      <c r="C255" s="39">
        <v>2.0171428571900001</v>
      </c>
      <c r="D255" s="39">
        <v>66.399999999999906</v>
      </c>
      <c r="E255" s="39">
        <v>6</v>
      </c>
      <c r="F255" s="39">
        <f t="shared" si="51"/>
        <v>22.323047619569305</v>
      </c>
      <c r="G255" s="39">
        <f t="shared" si="52"/>
        <v>22.323047619569305</v>
      </c>
      <c r="H255" s="39">
        <f t="shared" si="52"/>
        <v>22.323047619569305</v>
      </c>
      <c r="I255" s="39">
        <f t="shared" si="53"/>
        <v>66.969142858707912</v>
      </c>
      <c r="J255" s="40">
        <f t="shared" si="54"/>
        <v>1.3840289524132969</v>
      </c>
      <c r="K255" s="40">
        <f t="shared" si="55"/>
        <v>1.3840289524132969</v>
      </c>
      <c r="L255" s="40">
        <f t="shared" si="56"/>
        <v>1.3840289524132969</v>
      </c>
      <c r="M255" s="40">
        <f t="shared" si="56"/>
        <v>4.1520868572398903</v>
      </c>
      <c r="N255" s="25">
        <f t="shared" si="48"/>
        <v>1.8602539682974422</v>
      </c>
      <c r="O255" s="25">
        <f t="shared" si="48"/>
        <v>1.8602539682974422</v>
      </c>
      <c r="P255" s="25">
        <f t="shared" si="48"/>
        <v>1.8602539682974422</v>
      </c>
      <c r="Q255" s="25">
        <f t="shared" si="48"/>
        <v>5.5807619048923263</v>
      </c>
    </row>
    <row r="256" spans="1:17" s="41" customFormat="1" x14ac:dyDescent="0.25">
      <c r="A256" s="80"/>
      <c r="B256" s="80"/>
      <c r="C256" s="39">
        <v>2.25</v>
      </c>
      <c r="D256" s="39">
        <v>75</v>
      </c>
      <c r="E256" s="39">
        <v>5</v>
      </c>
      <c r="F256" s="39">
        <f t="shared" si="51"/>
        <v>33.75</v>
      </c>
      <c r="G256" s="39">
        <f t="shared" si="52"/>
        <v>33.75</v>
      </c>
      <c r="H256" s="39">
        <f t="shared" si="52"/>
        <v>33.75</v>
      </c>
      <c r="I256" s="39">
        <f t="shared" si="53"/>
        <v>101.25</v>
      </c>
      <c r="J256" s="40">
        <f t="shared" si="54"/>
        <v>2.0924999999999998</v>
      </c>
      <c r="K256" s="40">
        <f t="shared" si="55"/>
        <v>2.0924999999999998</v>
      </c>
      <c r="L256" s="40">
        <f t="shared" si="56"/>
        <v>2.0924999999999998</v>
      </c>
      <c r="M256" s="40">
        <f t="shared" si="56"/>
        <v>6.2774999999999999</v>
      </c>
      <c r="N256" s="25">
        <f t="shared" ref="N256:Q276" si="57">F256*0.25/3</f>
        <v>2.8125</v>
      </c>
      <c r="O256" s="25">
        <f t="shared" si="57"/>
        <v>2.8125</v>
      </c>
      <c r="P256" s="25">
        <f t="shared" si="57"/>
        <v>2.8125</v>
      </c>
      <c r="Q256" s="25">
        <f t="shared" si="57"/>
        <v>8.4375</v>
      </c>
    </row>
    <row r="257" spans="1:17" s="41" customFormat="1" x14ac:dyDescent="0.25">
      <c r="A257" s="80"/>
      <c r="B257" s="80"/>
      <c r="C257" s="39">
        <v>4.1331958046500006</v>
      </c>
      <c r="D257" s="39">
        <v>99.600000000000009</v>
      </c>
      <c r="E257" s="39">
        <v>6</v>
      </c>
      <c r="F257" s="39">
        <f t="shared" si="51"/>
        <v>68.611050357190024</v>
      </c>
      <c r="G257" s="39">
        <f t="shared" si="52"/>
        <v>68.611050357190024</v>
      </c>
      <c r="H257" s="39">
        <f t="shared" si="52"/>
        <v>68.611050357190024</v>
      </c>
      <c r="I257" s="39">
        <f t="shared" si="53"/>
        <v>205.83315107157006</v>
      </c>
      <c r="J257" s="40">
        <f t="shared" si="54"/>
        <v>4.2538851221457818</v>
      </c>
      <c r="K257" s="40">
        <f t="shared" si="55"/>
        <v>4.2538851221457818</v>
      </c>
      <c r="L257" s="40">
        <f t="shared" si="56"/>
        <v>4.2538851221457818</v>
      </c>
      <c r="M257" s="40">
        <f t="shared" si="56"/>
        <v>12.761655366437344</v>
      </c>
      <c r="N257" s="25">
        <f t="shared" si="57"/>
        <v>5.7175875297658356</v>
      </c>
      <c r="O257" s="25">
        <f t="shared" si="57"/>
        <v>5.7175875297658356</v>
      </c>
      <c r="P257" s="25">
        <f t="shared" si="57"/>
        <v>5.7175875297658356</v>
      </c>
      <c r="Q257" s="25">
        <f t="shared" si="57"/>
        <v>17.152762589297506</v>
      </c>
    </row>
    <row r="258" spans="1:17" s="41" customFormat="1" x14ac:dyDescent="0.25">
      <c r="A258" s="80"/>
      <c r="B258" s="80"/>
      <c r="C258" s="39">
        <v>35.812606837999915</v>
      </c>
      <c r="D258" s="39">
        <v>108</v>
      </c>
      <c r="E258" s="39">
        <v>6</v>
      </c>
      <c r="F258" s="39">
        <f t="shared" si="51"/>
        <v>644.62692308399846</v>
      </c>
      <c r="G258" s="39">
        <f t="shared" si="52"/>
        <v>644.62692308399846</v>
      </c>
      <c r="H258" s="39">
        <f t="shared" si="52"/>
        <v>644.62692308399846</v>
      </c>
      <c r="I258" s="39">
        <f t="shared" si="53"/>
        <v>1933.8807692519954</v>
      </c>
      <c r="J258" s="40">
        <f t="shared" si="54"/>
        <v>39.966869231207902</v>
      </c>
      <c r="K258" s="40">
        <f t="shared" si="55"/>
        <v>39.966869231207902</v>
      </c>
      <c r="L258" s="40">
        <f t="shared" si="56"/>
        <v>39.966869231207902</v>
      </c>
      <c r="M258" s="40">
        <f t="shared" si="56"/>
        <v>119.90060769362371</v>
      </c>
      <c r="N258" s="25">
        <f t="shared" si="57"/>
        <v>53.71891025699987</v>
      </c>
      <c r="O258" s="25">
        <f t="shared" si="57"/>
        <v>53.71891025699987</v>
      </c>
      <c r="P258" s="25">
        <f t="shared" si="57"/>
        <v>53.71891025699987</v>
      </c>
      <c r="Q258" s="25">
        <f t="shared" si="57"/>
        <v>161.15673077099962</v>
      </c>
    </row>
    <row r="259" spans="1:17" s="41" customFormat="1" x14ac:dyDescent="0.25">
      <c r="A259" s="80"/>
      <c r="B259" s="80"/>
      <c r="C259" s="39">
        <v>61.746782348500275</v>
      </c>
      <c r="D259" s="39">
        <v>121.6216216216215</v>
      </c>
      <c r="E259" s="39">
        <v>6</v>
      </c>
      <c r="F259" s="39">
        <f t="shared" si="51"/>
        <v>1251.6239665236531</v>
      </c>
      <c r="G259" s="39">
        <f t="shared" si="52"/>
        <v>1251.6239665236531</v>
      </c>
      <c r="H259" s="39">
        <f t="shared" si="52"/>
        <v>1251.6239665236531</v>
      </c>
      <c r="I259" s="39">
        <f t="shared" si="53"/>
        <v>3754.8718995709592</v>
      </c>
      <c r="J259" s="40">
        <f t="shared" si="54"/>
        <v>77.600685924466489</v>
      </c>
      <c r="K259" s="40">
        <f t="shared" si="55"/>
        <v>77.600685924466489</v>
      </c>
      <c r="L259" s="40">
        <f t="shared" si="56"/>
        <v>77.600685924466489</v>
      </c>
      <c r="M259" s="40">
        <f t="shared" si="56"/>
        <v>232.80205777339947</v>
      </c>
      <c r="N259" s="25">
        <f t="shared" si="57"/>
        <v>104.30199721030442</v>
      </c>
      <c r="O259" s="25">
        <f t="shared" si="57"/>
        <v>104.30199721030442</v>
      </c>
      <c r="P259" s="25">
        <f t="shared" si="57"/>
        <v>104.30199721030442</v>
      </c>
      <c r="Q259" s="25">
        <f t="shared" si="57"/>
        <v>312.90599163091326</v>
      </c>
    </row>
    <row r="260" spans="1:17" s="41" customFormat="1" x14ac:dyDescent="0.25">
      <c r="A260" s="80"/>
      <c r="B260" s="80"/>
      <c r="C260" s="39">
        <v>3.6657219412000011</v>
      </c>
      <c r="D260" s="39">
        <v>124.80000000000001</v>
      </c>
      <c r="E260" s="39">
        <v>6</v>
      </c>
      <c r="F260" s="39">
        <f t="shared" si="51"/>
        <v>76.247016376960033</v>
      </c>
      <c r="G260" s="39">
        <f t="shared" si="52"/>
        <v>76.247016376960033</v>
      </c>
      <c r="H260" s="39">
        <f t="shared" si="52"/>
        <v>76.247016376960033</v>
      </c>
      <c r="I260" s="39">
        <f t="shared" si="53"/>
        <v>228.7410491308801</v>
      </c>
      <c r="J260" s="40">
        <f t="shared" si="54"/>
        <v>4.7273150153715218</v>
      </c>
      <c r="K260" s="40">
        <f t="shared" si="55"/>
        <v>4.7273150153715218</v>
      </c>
      <c r="L260" s="40">
        <f t="shared" si="56"/>
        <v>4.7273150153715218</v>
      </c>
      <c r="M260" s="40">
        <f t="shared" si="56"/>
        <v>14.181945046114565</v>
      </c>
      <c r="N260" s="25">
        <f t="shared" si="57"/>
        <v>6.3539180314133361</v>
      </c>
      <c r="O260" s="25">
        <f t="shared" si="57"/>
        <v>6.3539180314133361</v>
      </c>
      <c r="P260" s="25">
        <f t="shared" si="57"/>
        <v>6.3539180314133361</v>
      </c>
      <c r="Q260" s="25">
        <f t="shared" si="57"/>
        <v>19.061754094240008</v>
      </c>
    </row>
    <row r="261" spans="1:17" s="41" customFormat="1" x14ac:dyDescent="0.25">
      <c r="A261" s="80"/>
      <c r="B261" s="80"/>
      <c r="C261" s="39">
        <v>0.97713519579999986</v>
      </c>
      <c r="D261" s="39">
        <v>141.60000000000002</v>
      </c>
      <c r="E261" s="39">
        <v>6</v>
      </c>
      <c r="F261" s="39">
        <f t="shared" si="51"/>
        <v>23.06039062088</v>
      </c>
      <c r="G261" s="39">
        <f t="shared" si="52"/>
        <v>23.06039062088</v>
      </c>
      <c r="H261" s="39">
        <f t="shared" si="52"/>
        <v>23.06039062088</v>
      </c>
      <c r="I261" s="39">
        <f t="shared" si="53"/>
        <v>69.181171862639999</v>
      </c>
      <c r="J261" s="40">
        <f t="shared" si="54"/>
        <v>1.4297442184945599</v>
      </c>
      <c r="K261" s="40">
        <f t="shared" si="55"/>
        <v>1.4297442184945599</v>
      </c>
      <c r="L261" s="40">
        <f t="shared" si="56"/>
        <v>1.4297442184945599</v>
      </c>
      <c r="M261" s="40">
        <f t="shared" si="56"/>
        <v>4.2892326554836799</v>
      </c>
      <c r="N261" s="25">
        <f t="shared" si="57"/>
        <v>1.9216992184066666</v>
      </c>
      <c r="O261" s="25">
        <f t="shared" si="57"/>
        <v>1.9216992184066666</v>
      </c>
      <c r="P261" s="25">
        <f t="shared" si="57"/>
        <v>1.9216992184066666</v>
      </c>
      <c r="Q261" s="25">
        <f t="shared" si="57"/>
        <v>5.76509765522</v>
      </c>
    </row>
    <row r="262" spans="1:17" s="41" customFormat="1" x14ac:dyDescent="0.25">
      <c r="A262" s="80"/>
      <c r="B262" s="80"/>
      <c r="C262" s="39">
        <v>0.94856376719999991</v>
      </c>
      <c r="D262" s="39">
        <v>156</v>
      </c>
      <c r="E262" s="39">
        <v>6</v>
      </c>
      <c r="F262" s="39">
        <f t="shared" si="51"/>
        <v>24.6626579472</v>
      </c>
      <c r="G262" s="39">
        <f t="shared" si="52"/>
        <v>24.6626579472</v>
      </c>
      <c r="H262" s="39">
        <f t="shared" si="52"/>
        <v>24.6626579472</v>
      </c>
      <c r="I262" s="39">
        <f t="shared" si="53"/>
        <v>73.987973841599995</v>
      </c>
      <c r="J262" s="40">
        <f t="shared" si="54"/>
        <v>1.5290847927264</v>
      </c>
      <c r="K262" s="40">
        <f t="shared" si="55"/>
        <v>1.5290847927264</v>
      </c>
      <c r="L262" s="40">
        <f t="shared" si="56"/>
        <v>1.5290847927264</v>
      </c>
      <c r="M262" s="40">
        <f t="shared" si="56"/>
        <v>4.5872543781791997</v>
      </c>
      <c r="N262" s="25">
        <f t="shared" si="57"/>
        <v>2.0552214956000001</v>
      </c>
      <c r="O262" s="25">
        <f t="shared" si="57"/>
        <v>2.0552214956000001</v>
      </c>
      <c r="P262" s="25">
        <f t="shared" si="57"/>
        <v>2.0552214956000001</v>
      </c>
      <c r="Q262" s="25">
        <f t="shared" si="57"/>
        <v>6.1656644867999999</v>
      </c>
    </row>
    <row r="263" spans="1:17" s="41" customFormat="1" x14ac:dyDescent="0.25">
      <c r="A263" s="80"/>
      <c r="B263" s="80"/>
      <c r="C263" s="39">
        <v>0.69444444399999994</v>
      </c>
      <c r="D263" s="39">
        <v>273.69863013698642</v>
      </c>
      <c r="E263" s="39">
        <v>6</v>
      </c>
      <c r="F263" s="39">
        <f t="shared" si="51"/>
        <v>31.678082171506858</v>
      </c>
      <c r="G263" s="39">
        <f t="shared" si="52"/>
        <v>31.678082171506858</v>
      </c>
      <c r="H263" s="39">
        <f t="shared" si="52"/>
        <v>31.678082171506858</v>
      </c>
      <c r="I263" s="39">
        <f t="shared" si="53"/>
        <v>95.034246514520575</v>
      </c>
      <c r="J263" s="40">
        <f t="shared" si="54"/>
        <v>1.9640410946334252</v>
      </c>
      <c r="K263" s="40">
        <f t="shared" si="55"/>
        <v>1.9640410946334252</v>
      </c>
      <c r="L263" s="40">
        <f t="shared" si="56"/>
        <v>1.9640410946334252</v>
      </c>
      <c r="M263" s="40">
        <f t="shared" si="56"/>
        <v>5.8921232839002755</v>
      </c>
      <c r="N263" s="25">
        <f t="shared" si="57"/>
        <v>2.6398401809589047</v>
      </c>
      <c r="O263" s="25">
        <f t="shared" si="57"/>
        <v>2.6398401809589047</v>
      </c>
      <c r="P263" s="25">
        <f t="shared" si="57"/>
        <v>2.6398401809589047</v>
      </c>
      <c r="Q263" s="25">
        <f t="shared" si="57"/>
        <v>7.9195205428767146</v>
      </c>
    </row>
    <row r="264" spans="1:17" s="41" customFormat="1" x14ac:dyDescent="0.25">
      <c r="A264" s="80"/>
      <c r="B264" s="80"/>
      <c r="C264" s="39">
        <v>4.6942933698000013</v>
      </c>
      <c r="D264" s="39">
        <v>354</v>
      </c>
      <c r="E264" s="39">
        <v>6</v>
      </c>
      <c r="F264" s="39">
        <f t="shared" si="51"/>
        <v>276.96330881820006</v>
      </c>
      <c r="G264" s="39">
        <f t="shared" si="52"/>
        <v>276.96330881820006</v>
      </c>
      <c r="H264" s="39">
        <f t="shared" si="52"/>
        <v>276.96330881820006</v>
      </c>
      <c r="I264" s="39">
        <f t="shared" si="53"/>
        <v>830.88992645460019</v>
      </c>
      <c r="J264" s="40">
        <f t="shared" si="54"/>
        <v>17.171725146728402</v>
      </c>
      <c r="K264" s="40">
        <f t="shared" si="55"/>
        <v>17.171725146728402</v>
      </c>
      <c r="L264" s="40">
        <f t="shared" si="56"/>
        <v>17.171725146728402</v>
      </c>
      <c r="M264" s="40">
        <f t="shared" si="56"/>
        <v>51.51517544018521</v>
      </c>
      <c r="N264" s="25">
        <f t="shared" si="57"/>
        <v>23.080275734850005</v>
      </c>
      <c r="O264" s="25">
        <f t="shared" si="57"/>
        <v>23.080275734850005</v>
      </c>
      <c r="P264" s="25">
        <f t="shared" si="57"/>
        <v>23.080275734850005</v>
      </c>
      <c r="Q264" s="25">
        <f t="shared" si="57"/>
        <v>69.240827204550015</v>
      </c>
    </row>
    <row r="265" spans="1:17" s="41" customFormat="1" ht="15.75" thickBot="1" x14ac:dyDescent="0.3">
      <c r="A265" s="80"/>
      <c r="B265" s="81"/>
      <c r="C265" s="43">
        <v>1</v>
      </c>
      <c r="D265" s="43">
        <v>540</v>
      </c>
      <c r="E265" s="43">
        <v>5</v>
      </c>
      <c r="F265" s="43">
        <f t="shared" si="51"/>
        <v>108</v>
      </c>
      <c r="G265" s="43">
        <f t="shared" si="52"/>
        <v>108</v>
      </c>
      <c r="H265" s="43">
        <f t="shared" si="52"/>
        <v>108</v>
      </c>
      <c r="I265" s="43">
        <f t="shared" si="53"/>
        <v>324</v>
      </c>
      <c r="J265" s="44">
        <f t="shared" si="54"/>
        <v>6.6959999999999997</v>
      </c>
      <c r="K265" s="44">
        <f t="shared" si="55"/>
        <v>6.6959999999999997</v>
      </c>
      <c r="L265" s="44">
        <f t="shared" si="56"/>
        <v>6.6959999999999997</v>
      </c>
      <c r="M265" s="44">
        <f t="shared" si="56"/>
        <v>20.088000000000001</v>
      </c>
      <c r="N265" s="31">
        <f t="shared" si="57"/>
        <v>9</v>
      </c>
      <c r="O265" s="31">
        <f t="shared" si="57"/>
        <v>9</v>
      </c>
      <c r="P265" s="31">
        <f t="shared" si="57"/>
        <v>9</v>
      </c>
      <c r="Q265" s="31">
        <f t="shared" si="57"/>
        <v>27</v>
      </c>
    </row>
    <row r="266" spans="1:17" s="41" customFormat="1" x14ac:dyDescent="0.25">
      <c r="A266" s="80"/>
      <c r="B266" s="82" t="s">
        <v>44</v>
      </c>
      <c r="C266" s="48">
        <v>5.8700235999999864E-2</v>
      </c>
      <c r="D266" s="48">
        <v>24.599999999999998</v>
      </c>
      <c r="E266" s="48">
        <v>5</v>
      </c>
      <c r="F266" s="48">
        <f t="shared" si="51"/>
        <v>0.28880516111999932</v>
      </c>
      <c r="G266" s="48">
        <f t="shared" si="52"/>
        <v>0.28880516111999932</v>
      </c>
      <c r="H266" s="48">
        <f t="shared" si="52"/>
        <v>0.28880516111999932</v>
      </c>
      <c r="I266" s="48">
        <f t="shared" si="53"/>
        <v>0.86641548335999796</v>
      </c>
      <c r="J266" s="49">
        <f t="shared" si="54"/>
        <v>1.7905919989439956E-2</v>
      </c>
      <c r="K266" s="49">
        <f t="shared" si="55"/>
        <v>1.7905919989439956E-2</v>
      </c>
      <c r="L266" s="49">
        <f t="shared" si="56"/>
        <v>1.7905919989439956E-2</v>
      </c>
      <c r="M266" s="49">
        <f t="shared" si="56"/>
        <v>5.3717759968319873E-2</v>
      </c>
      <c r="N266" s="28">
        <f t="shared" si="57"/>
        <v>2.4067096759999945E-2</v>
      </c>
      <c r="O266" s="28">
        <f t="shared" si="57"/>
        <v>2.4067096759999945E-2</v>
      </c>
      <c r="P266" s="28">
        <f t="shared" si="57"/>
        <v>2.4067096759999945E-2</v>
      </c>
      <c r="Q266" s="28">
        <f t="shared" si="57"/>
        <v>7.220129027999983E-2</v>
      </c>
    </row>
    <row r="267" spans="1:17" s="41" customFormat="1" x14ac:dyDescent="0.25">
      <c r="A267" s="80"/>
      <c r="B267" s="80"/>
      <c r="C267" s="39">
        <v>1.9999999899999985</v>
      </c>
      <c r="D267" s="39">
        <v>28.200000000000003</v>
      </c>
      <c r="E267" s="39">
        <v>5</v>
      </c>
      <c r="F267" s="39">
        <f t="shared" si="51"/>
        <v>11.279999943599993</v>
      </c>
      <c r="G267" s="39">
        <f t="shared" si="52"/>
        <v>11.279999943599993</v>
      </c>
      <c r="H267" s="39">
        <f t="shared" si="52"/>
        <v>11.279999943599993</v>
      </c>
      <c r="I267" s="39">
        <f t="shared" si="53"/>
        <v>33.839999830799982</v>
      </c>
      <c r="J267" s="40">
        <f t="shared" si="54"/>
        <v>0.69935999650319958</v>
      </c>
      <c r="K267" s="40">
        <f t="shared" si="55"/>
        <v>0.69935999650319958</v>
      </c>
      <c r="L267" s="40">
        <f t="shared" si="56"/>
        <v>0.69935999650319958</v>
      </c>
      <c r="M267" s="40">
        <f t="shared" si="56"/>
        <v>2.098079989509599</v>
      </c>
      <c r="N267" s="25">
        <f t="shared" si="57"/>
        <v>0.93999999529999945</v>
      </c>
      <c r="O267" s="25">
        <f t="shared" si="57"/>
        <v>0.93999999529999945</v>
      </c>
      <c r="P267" s="25">
        <f t="shared" si="57"/>
        <v>0.93999999529999945</v>
      </c>
      <c r="Q267" s="25">
        <f t="shared" si="57"/>
        <v>2.8199999858999987</v>
      </c>
    </row>
    <row r="268" spans="1:17" s="41" customFormat="1" x14ac:dyDescent="0.25">
      <c r="A268" s="80"/>
      <c r="B268" s="80"/>
      <c r="C268" s="39">
        <v>0.70687543700000843</v>
      </c>
      <c r="D268" s="39">
        <v>69.999999999999901</v>
      </c>
      <c r="E268" s="39">
        <v>5</v>
      </c>
      <c r="F268" s="39">
        <f t="shared" si="51"/>
        <v>9.896256118000105</v>
      </c>
      <c r="G268" s="39">
        <f t="shared" si="52"/>
        <v>9.896256118000105</v>
      </c>
      <c r="H268" s="39">
        <f t="shared" si="52"/>
        <v>9.896256118000105</v>
      </c>
      <c r="I268" s="39">
        <f t="shared" si="53"/>
        <v>29.688768354000317</v>
      </c>
      <c r="J268" s="40">
        <f t="shared" si="54"/>
        <v>0.61356787931600654</v>
      </c>
      <c r="K268" s="40">
        <f t="shared" si="55"/>
        <v>0.61356787931600654</v>
      </c>
      <c r="L268" s="40">
        <f t="shared" si="56"/>
        <v>0.61356787931600654</v>
      </c>
      <c r="M268" s="40">
        <f t="shared" si="56"/>
        <v>1.8407036379480197</v>
      </c>
      <c r="N268" s="25">
        <f t="shared" si="57"/>
        <v>0.82468800983334212</v>
      </c>
      <c r="O268" s="25">
        <f t="shared" si="57"/>
        <v>0.82468800983334212</v>
      </c>
      <c r="P268" s="25">
        <f t="shared" si="57"/>
        <v>0.82468800983334212</v>
      </c>
      <c r="Q268" s="25">
        <f t="shared" si="57"/>
        <v>2.4740640295000262</v>
      </c>
    </row>
    <row r="269" spans="1:17" s="41" customFormat="1" x14ac:dyDescent="0.25">
      <c r="A269" s="80"/>
      <c r="B269" s="80"/>
      <c r="C269" s="39">
        <v>7.5000000440000054</v>
      </c>
      <c r="D269" s="39">
        <v>85.800000000000011</v>
      </c>
      <c r="E269" s="39">
        <v>5</v>
      </c>
      <c r="F269" s="39">
        <f t="shared" si="51"/>
        <v>128.70000075504009</v>
      </c>
      <c r="G269" s="39">
        <f t="shared" si="52"/>
        <v>128.70000075504009</v>
      </c>
      <c r="H269" s="39">
        <f t="shared" si="52"/>
        <v>128.70000075504009</v>
      </c>
      <c r="I269" s="39">
        <f t="shared" si="53"/>
        <v>386.10000226512028</v>
      </c>
      <c r="J269" s="40">
        <f t="shared" si="54"/>
        <v>7.9794000468124855</v>
      </c>
      <c r="K269" s="40">
        <f t="shared" si="55"/>
        <v>7.9794000468124855</v>
      </c>
      <c r="L269" s="40">
        <f t="shared" si="56"/>
        <v>7.9794000468124855</v>
      </c>
      <c r="M269" s="40">
        <f t="shared" si="56"/>
        <v>23.938200140437456</v>
      </c>
      <c r="N269" s="25">
        <f t="shared" si="57"/>
        <v>10.725000062920008</v>
      </c>
      <c r="O269" s="25">
        <f t="shared" si="57"/>
        <v>10.725000062920008</v>
      </c>
      <c r="P269" s="25">
        <f t="shared" si="57"/>
        <v>10.725000062920008</v>
      </c>
      <c r="Q269" s="25">
        <f t="shared" si="57"/>
        <v>32.175000188760023</v>
      </c>
    </row>
    <row r="270" spans="1:17" s="41" customFormat="1" x14ac:dyDescent="0.25">
      <c r="A270" s="80"/>
      <c r="B270" s="80"/>
      <c r="C270" s="39">
        <v>1.0059171677692356</v>
      </c>
      <c r="D270" s="39">
        <v>100.30486232874691</v>
      </c>
      <c r="E270" s="39">
        <v>5</v>
      </c>
      <c r="F270" s="39">
        <f t="shared" si="51"/>
        <v>20.179676605443237</v>
      </c>
      <c r="G270" s="39">
        <f t="shared" si="52"/>
        <v>20.179676605443237</v>
      </c>
      <c r="H270" s="39">
        <f t="shared" si="52"/>
        <v>20.179676605443237</v>
      </c>
      <c r="I270" s="39">
        <f t="shared" si="53"/>
        <v>60.539029816329716</v>
      </c>
      <c r="J270" s="40">
        <f t="shared" si="54"/>
        <v>1.2511399495374806</v>
      </c>
      <c r="K270" s="40">
        <f t="shared" si="55"/>
        <v>1.2511399495374806</v>
      </c>
      <c r="L270" s="40">
        <f t="shared" si="56"/>
        <v>1.2511399495374806</v>
      </c>
      <c r="M270" s="40">
        <f t="shared" si="56"/>
        <v>3.7534198486124422</v>
      </c>
      <c r="N270" s="25">
        <f t="shared" si="57"/>
        <v>1.6816397171202697</v>
      </c>
      <c r="O270" s="25">
        <f t="shared" si="57"/>
        <v>1.6816397171202697</v>
      </c>
      <c r="P270" s="25">
        <f t="shared" si="57"/>
        <v>1.6816397171202697</v>
      </c>
      <c r="Q270" s="25">
        <f t="shared" si="57"/>
        <v>5.0449191513608094</v>
      </c>
    </row>
    <row r="271" spans="1:17" s="41" customFormat="1" x14ac:dyDescent="0.25">
      <c r="A271" s="80"/>
      <c r="B271" s="80"/>
      <c r="C271" s="39">
        <v>2.2856782560400255</v>
      </c>
      <c r="D271" s="39">
        <v>105</v>
      </c>
      <c r="E271" s="39">
        <v>5</v>
      </c>
      <c r="F271" s="39">
        <f t="shared" si="51"/>
        <v>47.999243376840539</v>
      </c>
      <c r="G271" s="39">
        <f t="shared" si="52"/>
        <v>47.999243376840539</v>
      </c>
      <c r="H271" s="39">
        <f t="shared" si="52"/>
        <v>47.999243376840539</v>
      </c>
      <c r="I271" s="39">
        <f t="shared" si="53"/>
        <v>143.99773013052163</v>
      </c>
      <c r="J271" s="40">
        <f t="shared" si="54"/>
        <v>2.9759530893641135</v>
      </c>
      <c r="K271" s="40">
        <f t="shared" si="55"/>
        <v>2.9759530893641135</v>
      </c>
      <c r="L271" s="40">
        <f t="shared" si="56"/>
        <v>2.9759530893641135</v>
      </c>
      <c r="M271" s="40">
        <f t="shared" si="56"/>
        <v>8.927859268092341</v>
      </c>
      <c r="N271" s="25">
        <f t="shared" si="57"/>
        <v>3.9999369480700451</v>
      </c>
      <c r="O271" s="25">
        <f t="shared" si="57"/>
        <v>3.9999369480700451</v>
      </c>
      <c r="P271" s="25">
        <f t="shared" si="57"/>
        <v>3.9999369480700451</v>
      </c>
      <c r="Q271" s="25">
        <f t="shared" si="57"/>
        <v>11.999810844210137</v>
      </c>
    </row>
    <row r="272" spans="1:17" s="41" customFormat="1" x14ac:dyDescent="0.25">
      <c r="A272" s="80"/>
      <c r="B272" s="80"/>
      <c r="C272" s="39">
        <v>11.604666999420022</v>
      </c>
      <c r="D272" s="39">
        <v>150</v>
      </c>
      <c r="E272" s="39">
        <v>5</v>
      </c>
      <c r="F272" s="39">
        <f t="shared" ref="F272:F279" si="58">C272*D272/E272</f>
        <v>348.14000998260065</v>
      </c>
      <c r="G272" s="39">
        <f t="shared" ref="G272:H279" si="59">F272</f>
        <v>348.14000998260065</v>
      </c>
      <c r="H272" s="39">
        <f t="shared" si="59"/>
        <v>348.14000998260065</v>
      </c>
      <c r="I272" s="39">
        <f t="shared" ref="I272:I279" si="60">SUM(F272:H272)</f>
        <v>1044.420029947802</v>
      </c>
      <c r="J272" s="40">
        <f t="shared" ref="J272:J279" si="61">F272*0.062</f>
        <v>21.58468061892124</v>
      </c>
      <c r="K272" s="40">
        <f t="shared" ref="K272:K279" si="62">G272*0.062</f>
        <v>21.58468061892124</v>
      </c>
      <c r="L272" s="40">
        <f t="shared" ref="L272:M279" si="63">H272*0.062</f>
        <v>21.58468061892124</v>
      </c>
      <c r="M272" s="40">
        <f t="shared" si="63"/>
        <v>64.75404185676372</v>
      </c>
      <c r="N272" s="25">
        <f t="shared" si="57"/>
        <v>29.011667498550054</v>
      </c>
      <c r="O272" s="25">
        <f t="shared" si="57"/>
        <v>29.011667498550054</v>
      </c>
      <c r="P272" s="25">
        <f t="shared" si="57"/>
        <v>29.011667498550054</v>
      </c>
      <c r="Q272" s="25">
        <f t="shared" si="57"/>
        <v>87.035002495650176</v>
      </c>
    </row>
    <row r="273" spans="1:17" s="41" customFormat="1" x14ac:dyDescent="0.25">
      <c r="A273" s="80"/>
      <c r="B273" s="80"/>
      <c r="C273" s="23">
        <v>9.6706453191199984</v>
      </c>
      <c r="D273" s="23">
        <v>240</v>
      </c>
      <c r="E273" s="23">
        <v>5</v>
      </c>
      <c r="F273" s="39">
        <f t="shared" si="58"/>
        <v>464.19097531775986</v>
      </c>
      <c r="G273" s="39">
        <f t="shared" si="59"/>
        <v>464.19097531775986</v>
      </c>
      <c r="H273" s="39">
        <f t="shared" si="59"/>
        <v>464.19097531775986</v>
      </c>
      <c r="I273" s="39">
        <f t="shared" si="60"/>
        <v>1392.5729259532795</v>
      </c>
      <c r="J273" s="40">
        <f t="shared" si="61"/>
        <v>28.77984046970111</v>
      </c>
      <c r="K273" s="40">
        <f t="shared" si="62"/>
        <v>28.77984046970111</v>
      </c>
      <c r="L273" s="40">
        <f t="shared" si="63"/>
        <v>28.77984046970111</v>
      </c>
      <c r="M273" s="40">
        <f t="shared" si="63"/>
        <v>86.339521409103327</v>
      </c>
      <c r="N273" s="25">
        <f t="shared" si="57"/>
        <v>38.682581276479986</v>
      </c>
      <c r="O273" s="25">
        <f t="shared" si="57"/>
        <v>38.682581276479986</v>
      </c>
      <c r="P273" s="25">
        <f t="shared" si="57"/>
        <v>38.682581276479986</v>
      </c>
      <c r="Q273" s="25">
        <f t="shared" si="57"/>
        <v>116.04774382943997</v>
      </c>
    </row>
    <row r="274" spans="1:17" s="41" customFormat="1" x14ac:dyDescent="0.25">
      <c r="A274" s="80"/>
      <c r="B274" s="80"/>
      <c r="C274" s="23">
        <v>11.604666999420022</v>
      </c>
      <c r="D274" s="23">
        <v>450</v>
      </c>
      <c r="E274" s="23">
        <v>5</v>
      </c>
      <c r="F274" s="39">
        <f t="shared" si="58"/>
        <v>1044.420029947802</v>
      </c>
      <c r="G274" s="39">
        <f t="shared" si="59"/>
        <v>1044.420029947802</v>
      </c>
      <c r="H274" s="39">
        <f t="shared" si="59"/>
        <v>1044.420029947802</v>
      </c>
      <c r="I274" s="39">
        <f t="shared" si="60"/>
        <v>3133.2600898434061</v>
      </c>
      <c r="J274" s="40">
        <f t="shared" si="61"/>
        <v>64.75404185676372</v>
      </c>
      <c r="K274" s="40">
        <f t="shared" si="62"/>
        <v>64.75404185676372</v>
      </c>
      <c r="L274" s="40">
        <f t="shared" si="63"/>
        <v>64.75404185676372</v>
      </c>
      <c r="M274" s="40">
        <f t="shared" si="63"/>
        <v>194.26212557029118</v>
      </c>
      <c r="N274" s="25">
        <f t="shared" si="57"/>
        <v>87.035002495650176</v>
      </c>
      <c r="O274" s="25">
        <f t="shared" si="57"/>
        <v>87.035002495650176</v>
      </c>
      <c r="P274" s="25">
        <f t="shared" si="57"/>
        <v>87.035002495650176</v>
      </c>
      <c r="Q274" s="25">
        <f t="shared" si="57"/>
        <v>261.10500748695051</v>
      </c>
    </row>
    <row r="275" spans="1:17" s="41" customFormat="1" x14ac:dyDescent="0.25">
      <c r="A275" s="80"/>
      <c r="B275" s="80"/>
      <c r="C275" s="23">
        <v>6.6487554110000007</v>
      </c>
      <c r="D275" s="23">
        <v>540</v>
      </c>
      <c r="E275" s="23">
        <v>5</v>
      </c>
      <c r="F275" s="39">
        <f t="shared" si="58"/>
        <v>718.06558438800016</v>
      </c>
      <c r="G275" s="39">
        <f t="shared" si="59"/>
        <v>718.06558438800016</v>
      </c>
      <c r="H275" s="39">
        <f t="shared" si="59"/>
        <v>718.06558438800016</v>
      </c>
      <c r="I275" s="39">
        <f t="shared" si="60"/>
        <v>2154.1967531640003</v>
      </c>
      <c r="J275" s="40">
        <f t="shared" si="61"/>
        <v>44.52006623205601</v>
      </c>
      <c r="K275" s="40">
        <f t="shared" si="62"/>
        <v>44.52006623205601</v>
      </c>
      <c r="L275" s="40">
        <f t="shared" si="63"/>
        <v>44.52006623205601</v>
      </c>
      <c r="M275" s="40">
        <f t="shared" si="63"/>
        <v>133.56019869616802</v>
      </c>
      <c r="N275" s="25">
        <f t="shared" si="57"/>
        <v>59.838798699000016</v>
      </c>
      <c r="O275" s="25">
        <f t="shared" si="57"/>
        <v>59.838798699000016</v>
      </c>
      <c r="P275" s="25">
        <f t="shared" si="57"/>
        <v>59.838798699000016</v>
      </c>
      <c r="Q275" s="25">
        <f t="shared" si="57"/>
        <v>179.51639609700001</v>
      </c>
    </row>
    <row r="276" spans="1:17" s="41" customFormat="1" ht="15.75" thickBot="1" x14ac:dyDescent="0.3">
      <c r="A276" s="80"/>
      <c r="B276" s="81"/>
      <c r="C276" s="29">
        <v>12.071006013230829</v>
      </c>
      <c r="D276" s="29">
        <v>854.85460035276901</v>
      </c>
      <c r="E276" s="29">
        <v>5</v>
      </c>
      <c r="F276" s="43">
        <f t="shared" si="58"/>
        <v>2063.7910042592621</v>
      </c>
      <c r="G276" s="43">
        <f t="shared" si="59"/>
        <v>2063.7910042592621</v>
      </c>
      <c r="H276" s="43">
        <f t="shared" si="59"/>
        <v>2063.7910042592621</v>
      </c>
      <c r="I276" s="43">
        <f t="shared" si="60"/>
        <v>6191.3730127777862</v>
      </c>
      <c r="J276" s="44">
        <f t="shared" si="61"/>
        <v>127.95504226407425</v>
      </c>
      <c r="K276" s="44">
        <f t="shared" si="62"/>
        <v>127.95504226407425</v>
      </c>
      <c r="L276" s="44">
        <f t="shared" si="63"/>
        <v>127.95504226407425</v>
      </c>
      <c r="M276" s="44">
        <f t="shared" si="63"/>
        <v>383.86512679222272</v>
      </c>
      <c r="N276" s="31">
        <f t="shared" si="57"/>
        <v>171.98258368827183</v>
      </c>
      <c r="O276" s="31">
        <f t="shared" si="57"/>
        <v>171.98258368827183</v>
      </c>
      <c r="P276" s="31">
        <f t="shared" si="57"/>
        <v>171.98258368827183</v>
      </c>
      <c r="Q276" s="31">
        <f t="shared" si="57"/>
        <v>515.94775106481552</v>
      </c>
    </row>
    <row r="277" spans="1:17" s="41" customFormat="1" ht="15.75" thickBot="1" x14ac:dyDescent="0.3">
      <c r="A277" s="81"/>
      <c r="B277" s="54" t="s">
        <v>46</v>
      </c>
      <c r="C277" s="50">
        <v>9.4462352830003322</v>
      </c>
      <c r="D277" s="50">
        <v>105</v>
      </c>
      <c r="E277" s="50">
        <v>5</v>
      </c>
      <c r="F277" s="51">
        <f t="shared" si="58"/>
        <v>198.37094094300699</v>
      </c>
      <c r="G277" s="51">
        <f t="shared" si="59"/>
        <v>198.37094094300699</v>
      </c>
      <c r="H277" s="51">
        <f t="shared" si="59"/>
        <v>198.37094094300699</v>
      </c>
      <c r="I277" s="51">
        <f t="shared" si="60"/>
        <v>595.11282282902096</v>
      </c>
      <c r="J277" s="52">
        <f t="shared" si="61"/>
        <v>12.298998338466433</v>
      </c>
      <c r="K277" s="52">
        <f t="shared" si="62"/>
        <v>12.298998338466433</v>
      </c>
      <c r="L277" s="52">
        <f t="shared" si="63"/>
        <v>12.298998338466433</v>
      </c>
      <c r="M277" s="52">
        <f t="shared" si="63"/>
        <v>36.896995015399298</v>
      </c>
      <c r="N277" s="53">
        <f t="shared" ref="N277:P283" si="64">F277*0.25/3</f>
        <v>16.530911745250581</v>
      </c>
      <c r="O277" s="53">
        <f t="shared" si="64"/>
        <v>16.530911745250581</v>
      </c>
      <c r="P277" s="53">
        <f t="shared" si="64"/>
        <v>16.530911745250581</v>
      </c>
      <c r="Q277" s="53">
        <f t="shared" ref="Q277:Q283" si="65">I277*0.25/3</f>
        <v>49.592735235751746</v>
      </c>
    </row>
    <row r="278" spans="1:17" x14ac:dyDescent="0.25">
      <c r="A278" s="79" t="s">
        <v>55</v>
      </c>
      <c r="B278" s="83" t="s">
        <v>44</v>
      </c>
      <c r="C278" s="26">
        <v>24.999999969999987</v>
      </c>
      <c r="D278" s="26">
        <v>230.00000000000011</v>
      </c>
      <c r="E278" s="26">
        <v>5</v>
      </c>
      <c r="F278" s="26">
        <f t="shared" si="58"/>
        <v>1149.99999862</v>
      </c>
      <c r="G278" s="26">
        <f t="shared" si="59"/>
        <v>1149.99999862</v>
      </c>
      <c r="H278" s="26">
        <f t="shared" si="59"/>
        <v>1149.99999862</v>
      </c>
      <c r="I278" s="26">
        <f t="shared" si="60"/>
        <v>3449.9999958600001</v>
      </c>
      <c r="J278" s="27">
        <f t="shared" si="61"/>
        <v>71.299999914440008</v>
      </c>
      <c r="K278" s="27">
        <f t="shared" si="62"/>
        <v>71.299999914440008</v>
      </c>
      <c r="L278" s="27">
        <f t="shared" si="63"/>
        <v>71.299999914440008</v>
      </c>
      <c r="M278" s="27">
        <f t="shared" si="63"/>
        <v>213.89999974332</v>
      </c>
      <c r="N278" s="28">
        <f t="shared" si="64"/>
        <v>95.833333218333337</v>
      </c>
      <c r="O278" s="28">
        <f t="shared" si="64"/>
        <v>95.833333218333337</v>
      </c>
      <c r="P278" s="28">
        <f t="shared" si="64"/>
        <v>95.833333218333337</v>
      </c>
      <c r="Q278" s="28">
        <f t="shared" si="65"/>
        <v>287.49999965500001</v>
      </c>
    </row>
    <row r="279" spans="1:17" x14ac:dyDescent="0.25">
      <c r="A279" s="80"/>
      <c r="B279" s="85"/>
      <c r="C279" s="23">
        <v>2.0000000159999871</v>
      </c>
      <c r="D279" s="23">
        <v>300</v>
      </c>
      <c r="E279" s="23">
        <v>5</v>
      </c>
      <c r="F279" s="23">
        <f t="shared" si="58"/>
        <v>120.00000095999921</v>
      </c>
      <c r="G279" s="23">
        <f t="shared" si="59"/>
        <v>120.00000095999921</v>
      </c>
      <c r="H279" s="23">
        <f t="shared" si="59"/>
        <v>120.00000095999921</v>
      </c>
      <c r="I279" s="23">
        <f t="shared" si="60"/>
        <v>360.00000287999762</v>
      </c>
      <c r="J279" s="24">
        <f t="shared" si="61"/>
        <v>7.4400000595199511</v>
      </c>
      <c r="K279" s="24">
        <f t="shared" si="62"/>
        <v>7.4400000595199511</v>
      </c>
      <c r="L279" s="24">
        <f t="shared" si="63"/>
        <v>7.4400000595199511</v>
      </c>
      <c r="M279" s="24">
        <f t="shared" si="63"/>
        <v>22.320000178559852</v>
      </c>
      <c r="N279" s="25">
        <f t="shared" si="64"/>
        <v>10.000000079999934</v>
      </c>
      <c r="O279" s="25">
        <f t="shared" si="64"/>
        <v>10.000000079999934</v>
      </c>
      <c r="P279" s="25">
        <f t="shared" si="64"/>
        <v>10.000000079999934</v>
      </c>
      <c r="Q279" s="25">
        <f t="shared" si="65"/>
        <v>30.000000239999803</v>
      </c>
    </row>
    <row r="280" spans="1:17" x14ac:dyDescent="0.25">
      <c r="A280" s="80"/>
      <c r="B280" s="85"/>
      <c r="C280" s="23">
        <v>4.0714760919999735</v>
      </c>
      <c r="D280" s="23">
        <v>450</v>
      </c>
      <c r="E280" s="23">
        <v>5</v>
      </c>
      <c r="F280" s="23">
        <f t="shared" ref="F280:F289" si="66">C280*D280/E280</f>
        <v>366.43284827999759</v>
      </c>
      <c r="G280" s="23">
        <f t="shared" ref="G280:H289" si="67">F280</f>
        <v>366.43284827999759</v>
      </c>
      <c r="H280" s="23">
        <f t="shared" si="67"/>
        <v>366.43284827999759</v>
      </c>
      <c r="I280" s="23">
        <f t="shared" ref="I280:I289" si="68">SUM(F280:H280)</f>
        <v>1099.2985448399927</v>
      </c>
      <c r="J280" s="24">
        <f t="shared" ref="J280:J289" si="69">F280*0.062</f>
        <v>22.71883659335985</v>
      </c>
      <c r="K280" s="24">
        <f t="shared" ref="K280:K289" si="70">G280*0.062</f>
        <v>22.71883659335985</v>
      </c>
      <c r="L280" s="24">
        <f t="shared" ref="L280:M289" si="71">H280*0.062</f>
        <v>22.71883659335985</v>
      </c>
      <c r="M280" s="24">
        <f t="shared" si="71"/>
        <v>68.156509780079546</v>
      </c>
      <c r="N280" s="25">
        <f t="shared" si="64"/>
        <v>30.5360706899998</v>
      </c>
      <c r="O280" s="25">
        <f t="shared" si="64"/>
        <v>30.5360706899998</v>
      </c>
      <c r="P280" s="25">
        <f t="shared" si="64"/>
        <v>30.5360706899998</v>
      </c>
      <c r="Q280" s="25">
        <f t="shared" si="65"/>
        <v>91.608212069999396</v>
      </c>
    </row>
    <row r="281" spans="1:17" x14ac:dyDescent="0.25">
      <c r="A281" s="80"/>
      <c r="B281" s="85"/>
      <c r="C281" s="23">
        <v>3.0000000320000035</v>
      </c>
      <c r="D281" s="23">
        <v>510</v>
      </c>
      <c r="E281" s="23">
        <v>5</v>
      </c>
      <c r="F281" s="23">
        <f t="shared" si="66"/>
        <v>306.00000326400038</v>
      </c>
      <c r="G281" s="23">
        <f t="shared" si="67"/>
        <v>306.00000326400038</v>
      </c>
      <c r="H281" s="23">
        <f t="shared" si="67"/>
        <v>306.00000326400038</v>
      </c>
      <c r="I281" s="23">
        <f t="shared" si="68"/>
        <v>918.00000979200115</v>
      </c>
      <c r="J281" s="24">
        <f t="shared" si="69"/>
        <v>18.972000202368022</v>
      </c>
      <c r="K281" s="24">
        <f t="shared" si="70"/>
        <v>18.972000202368022</v>
      </c>
      <c r="L281" s="24">
        <f t="shared" si="71"/>
        <v>18.972000202368022</v>
      </c>
      <c r="M281" s="24">
        <f t="shared" si="71"/>
        <v>56.916000607104074</v>
      </c>
      <c r="N281" s="25">
        <f t="shared" si="64"/>
        <v>25.500000272000033</v>
      </c>
      <c r="O281" s="25">
        <f t="shared" si="64"/>
        <v>25.500000272000033</v>
      </c>
      <c r="P281" s="25">
        <f t="shared" si="64"/>
        <v>25.500000272000033</v>
      </c>
      <c r="Q281" s="25">
        <f t="shared" si="65"/>
        <v>76.500000816000096</v>
      </c>
    </row>
    <row r="282" spans="1:17" x14ac:dyDescent="0.25">
      <c r="A282" s="80"/>
      <c r="B282" s="85"/>
      <c r="C282" s="23">
        <v>13.877300632000246</v>
      </c>
      <c r="D282" s="23">
        <v>600</v>
      </c>
      <c r="E282" s="23">
        <v>5</v>
      </c>
      <c r="F282" s="23">
        <f t="shared" si="66"/>
        <v>1665.2760758400295</v>
      </c>
      <c r="G282" s="23">
        <f t="shared" si="67"/>
        <v>1665.2760758400295</v>
      </c>
      <c r="H282" s="23">
        <f t="shared" si="67"/>
        <v>1665.2760758400295</v>
      </c>
      <c r="I282" s="23">
        <f t="shared" si="68"/>
        <v>4995.8282275200891</v>
      </c>
      <c r="J282" s="24">
        <f t="shared" si="69"/>
        <v>103.24711670208183</v>
      </c>
      <c r="K282" s="24">
        <f t="shared" si="70"/>
        <v>103.24711670208183</v>
      </c>
      <c r="L282" s="24">
        <f t="shared" si="71"/>
        <v>103.24711670208183</v>
      </c>
      <c r="M282" s="24">
        <f t="shared" si="71"/>
        <v>309.74135010624553</v>
      </c>
      <c r="N282" s="25">
        <f t="shared" si="64"/>
        <v>138.77300632000245</v>
      </c>
      <c r="O282" s="25">
        <f t="shared" si="64"/>
        <v>138.77300632000245</v>
      </c>
      <c r="P282" s="25">
        <f t="shared" si="64"/>
        <v>138.77300632000245</v>
      </c>
      <c r="Q282" s="25">
        <f t="shared" si="65"/>
        <v>416.31901896000744</v>
      </c>
    </row>
    <row r="283" spans="1:17" ht="15.75" thickBot="1" x14ac:dyDescent="0.3">
      <c r="A283" s="80"/>
      <c r="B283" s="84"/>
      <c r="C283" s="29">
        <v>2.0000000159999871</v>
      </c>
      <c r="D283" s="29">
        <v>900</v>
      </c>
      <c r="E283" s="29">
        <v>5</v>
      </c>
      <c r="F283" s="29">
        <f t="shared" si="66"/>
        <v>360.00000287999768</v>
      </c>
      <c r="G283" s="29">
        <f t="shared" si="67"/>
        <v>360.00000287999768</v>
      </c>
      <c r="H283" s="29">
        <f t="shared" si="67"/>
        <v>360.00000287999768</v>
      </c>
      <c r="I283" s="29">
        <f t="shared" si="68"/>
        <v>1080.000008639993</v>
      </c>
      <c r="J283" s="30">
        <f t="shared" si="69"/>
        <v>22.320000178559855</v>
      </c>
      <c r="K283" s="30">
        <f t="shared" si="70"/>
        <v>22.320000178559855</v>
      </c>
      <c r="L283" s="30">
        <f t="shared" si="71"/>
        <v>22.320000178559855</v>
      </c>
      <c r="M283" s="30">
        <f t="shared" si="71"/>
        <v>66.960000535679569</v>
      </c>
      <c r="N283" s="31">
        <f t="shared" si="64"/>
        <v>30.000000239999807</v>
      </c>
      <c r="O283" s="31">
        <f t="shared" si="64"/>
        <v>30.000000239999807</v>
      </c>
      <c r="P283" s="31">
        <f t="shared" si="64"/>
        <v>30.000000239999807</v>
      </c>
      <c r="Q283" s="31">
        <f t="shared" si="65"/>
        <v>90.00000071999942</v>
      </c>
    </row>
    <row r="284" spans="1:17" x14ac:dyDescent="0.25">
      <c r="A284" s="80"/>
      <c r="B284" s="83" t="s">
        <v>46</v>
      </c>
      <c r="C284" s="26">
        <v>1.0000000260000004</v>
      </c>
      <c r="D284" s="26">
        <v>65.227499999999992</v>
      </c>
      <c r="E284" s="26">
        <v>5</v>
      </c>
      <c r="F284" s="26">
        <f t="shared" si="66"/>
        <v>13.045500339183004</v>
      </c>
      <c r="G284" s="26">
        <f t="shared" si="67"/>
        <v>13.045500339183004</v>
      </c>
      <c r="H284" s="26">
        <f t="shared" si="67"/>
        <v>13.045500339183004</v>
      </c>
      <c r="I284" s="26">
        <f t="shared" si="68"/>
        <v>39.136501017549008</v>
      </c>
      <c r="J284" s="27">
        <f t="shared" si="69"/>
        <v>0.80882102102934628</v>
      </c>
      <c r="K284" s="27">
        <f t="shared" si="70"/>
        <v>0.80882102102934628</v>
      </c>
      <c r="L284" s="27">
        <f t="shared" si="71"/>
        <v>0.80882102102934628</v>
      </c>
      <c r="M284" s="27">
        <f t="shared" si="71"/>
        <v>2.4264630630880384</v>
      </c>
      <c r="N284" s="28">
        <f t="shared" ref="N284:Q289" si="72">F284*0.25/3</f>
        <v>1.0871250282652503</v>
      </c>
      <c r="O284" s="28">
        <f t="shared" si="72"/>
        <v>1.0871250282652503</v>
      </c>
      <c r="P284" s="28">
        <f t="shared" si="72"/>
        <v>1.0871250282652503</v>
      </c>
      <c r="Q284" s="28">
        <f t="shared" si="72"/>
        <v>3.2613750847957506</v>
      </c>
    </row>
    <row r="285" spans="1:17" x14ac:dyDescent="0.25">
      <c r="A285" s="80"/>
      <c r="B285" s="85"/>
      <c r="C285" s="23">
        <v>25.00000023999975</v>
      </c>
      <c r="D285" s="23">
        <v>165</v>
      </c>
      <c r="E285" s="23">
        <v>5</v>
      </c>
      <c r="F285" s="23">
        <f t="shared" si="66"/>
        <v>825.00000791999173</v>
      </c>
      <c r="G285" s="23">
        <f t="shared" si="67"/>
        <v>825.00000791999173</v>
      </c>
      <c r="H285" s="23">
        <f t="shared" si="67"/>
        <v>825.00000791999173</v>
      </c>
      <c r="I285" s="23">
        <f t="shared" si="68"/>
        <v>2475.0000237599752</v>
      </c>
      <c r="J285" s="24">
        <f t="shared" si="69"/>
        <v>51.150000491039485</v>
      </c>
      <c r="K285" s="24">
        <f t="shared" si="70"/>
        <v>51.150000491039485</v>
      </c>
      <c r="L285" s="24">
        <f t="shared" si="71"/>
        <v>51.150000491039485</v>
      </c>
      <c r="M285" s="24">
        <f t="shared" si="71"/>
        <v>153.45000147311845</v>
      </c>
      <c r="N285" s="25">
        <f t="shared" si="72"/>
        <v>68.750000659999316</v>
      </c>
      <c r="O285" s="25">
        <f t="shared" si="72"/>
        <v>68.750000659999316</v>
      </c>
      <c r="P285" s="25">
        <f t="shared" si="72"/>
        <v>68.750000659999316</v>
      </c>
      <c r="Q285" s="25">
        <f t="shared" si="72"/>
        <v>206.25000197999793</v>
      </c>
    </row>
    <row r="286" spans="1:17" x14ac:dyDescent="0.25">
      <c r="A286" s="80"/>
      <c r="B286" s="85"/>
      <c r="C286" s="23">
        <v>1.000000077999996</v>
      </c>
      <c r="D286" s="23">
        <v>184.44874999999979</v>
      </c>
      <c r="E286" s="23">
        <v>5</v>
      </c>
      <c r="F286" s="23">
        <f t="shared" si="66"/>
        <v>36.889752877400312</v>
      </c>
      <c r="G286" s="23">
        <f t="shared" si="67"/>
        <v>36.889752877400312</v>
      </c>
      <c r="H286" s="23">
        <f t="shared" si="67"/>
        <v>36.889752877400312</v>
      </c>
      <c r="I286" s="23">
        <f t="shared" si="68"/>
        <v>110.66925863220094</v>
      </c>
      <c r="J286" s="24">
        <f t="shared" si="69"/>
        <v>2.2871646783988195</v>
      </c>
      <c r="K286" s="24">
        <f t="shared" si="70"/>
        <v>2.2871646783988195</v>
      </c>
      <c r="L286" s="24">
        <f t="shared" si="71"/>
        <v>2.2871646783988195</v>
      </c>
      <c r="M286" s="24">
        <f t="shared" si="71"/>
        <v>6.8614940351964577</v>
      </c>
      <c r="N286" s="25">
        <f t="shared" si="72"/>
        <v>3.0741460731166925</v>
      </c>
      <c r="O286" s="25">
        <f t="shared" si="72"/>
        <v>3.0741460731166925</v>
      </c>
      <c r="P286" s="25">
        <f t="shared" si="72"/>
        <v>3.0741460731166925</v>
      </c>
      <c r="Q286" s="25">
        <f t="shared" si="72"/>
        <v>9.222438219350078</v>
      </c>
    </row>
    <row r="287" spans="1:17" x14ac:dyDescent="0.25">
      <c r="A287" s="80"/>
      <c r="B287" s="85"/>
      <c r="C287" s="23">
        <v>3.0000000419999955</v>
      </c>
      <c r="D287" s="23">
        <v>236.68304928562679</v>
      </c>
      <c r="E287" s="23">
        <v>5</v>
      </c>
      <c r="F287" s="23">
        <f t="shared" si="66"/>
        <v>142.00983155951349</v>
      </c>
      <c r="G287" s="23">
        <f t="shared" si="67"/>
        <v>142.00983155951349</v>
      </c>
      <c r="H287" s="23">
        <f t="shared" si="67"/>
        <v>142.00983155951349</v>
      </c>
      <c r="I287" s="23">
        <f t="shared" si="68"/>
        <v>426.02949467854046</v>
      </c>
      <c r="J287" s="24">
        <f t="shared" si="69"/>
        <v>8.8046095566898366</v>
      </c>
      <c r="K287" s="24">
        <f t="shared" si="70"/>
        <v>8.8046095566898366</v>
      </c>
      <c r="L287" s="24">
        <f t="shared" si="71"/>
        <v>8.8046095566898366</v>
      </c>
      <c r="M287" s="24">
        <f t="shared" si="71"/>
        <v>26.41382867006951</v>
      </c>
      <c r="N287" s="25">
        <f t="shared" si="72"/>
        <v>11.834152629959457</v>
      </c>
      <c r="O287" s="25">
        <f t="shared" si="72"/>
        <v>11.834152629959457</v>
      </c>
      <c r="P287" s="25">
        <f t="shared" si="72"/>
        <v>11.834152629959457</v>
      </c>
      <c r="Q287" s="25">
        <f t="shared" si="72"/>
        <v>35.502457889878372</v>
      </c>
    </row>
    <row r="288" spans="1:17" x14ac:dyDescent="0.25">
      <c r="A288" s="80"/>
      <c r="B288" s="85"/>
      <c r="C288" s="23">
        <v>2.0000000789999914</v>
      </c>
      <c r="D288" s="23">
        <v>299.82598451947888</v>
      </c>
      <c r="E288" s="23">
        <v>5</v>
      </c>
      <c r="F288" s="23">
        <f t="shared" si="66"/>
        <v>119.93039854504158</v>
      </c>
      <c r="G288" s="23">
        <f t="shared" si="67"/>
        <v>119.93039854504158</v>
      </c>
      <c r="H288" s="23">
        <f t="shared" si="67"/>
        <v>119.93039854504158</v>
      </c>
      <c r="I288" s="23">
        <f t="shared" si="68"/>
        <v>359.79119563512472</v>
      </c>
      <c r="J288" s="24">
        <f t="shared" si="69"/>
        <v>7.4356847097925778</v>
      </c>
      <c r="K288" s="24">
        <f t="shared" si="70"/>
        <v>7.4356847097925778</v>
      </c>
      <c r="L288" s="24">
        <f t="shared" si="71"/>
        <v>7.4356847097925778</v>
      </c>
      <c r="M288" s="24">
        <f t="shared" si="71"/>
        <v>22.307054129377732</v>
      </c>
      <c r="N288" s="25">
        <f t="shared" si="72"/>
        <v>9.9941998787534647</v>
      </c>
      <c r="O288" s="25">
        <f t="shared" si="72"/>
        <v>9.9941998787534647</v>
      </c>
      <c r="P288" s="25">
        <f t="shared" si="72"/>
        <v>9.9941998787534647</v>
      </c>
      <c r="Q288" s="25">
        <f t="shared" si="72"/>
        <v>29.982599636260392</v>
      </c>
    </row>
    <row r="289" spans="1:17" ht="15.75" thickBot="1" x14ac:dyDescent="0.3">
      <c r="A289" s="80"/>
      <c r="B289" s="84"/>
      <c r="C289" s="29">
        <v>5.9999998049999412</v>
      </c>
      <c r="D289" s="29">
        <v>309.39413515645498</v>
      </c>
      <c r="E289" s="29">
        <v>5</v>
      </c>
      <c r="F289" s="29">
        <f t="shared" si="66"/>
        <v>371.27295012137108</v>
      </c>
      <c r="G289" s="29">
        <f t="shared" si="67"/>
        <v>371.27295012137108</v>
      </c>
      <c r="H289" s="29">
        <f t="shared" si="67"/>
        <v>371.27295012137108</v>
      </c>
      <c r="I289" s="29">
        <f t="shared" si="68"/>
        <v>1113.8188503641131</v>
      </c>
      <c r="J289" s="30">
        <f t="shared" si="69"/>
        <v>23.018922907525006</v>
      </c>
      <c r="K289" s="30">
        <f t="shared" si="70"/>
        <v>23.018922907525006</v>
      </c>
      <c r="L289" s="30">
        <f t="shared" si="71"/>
        <v>23.018922907525006</v>
      </c>
      <c r="M289" s="30">
        <f t="shared" si="71"/>
        <v>69.056768722575015</v>
      </c>
      <c r="N289" s="31">
        <f t="shared" si="72"/>
        <v>30.939412510114256</v>
      </c>
      <c r="O289" s="31">
        <f t="shared" si="72"/>
        <v>30.939412510114256</v>
      </c>
      <c r="P289" s="31">
        <f t="shared" si="72"/>
        <v>30.939412510114256</v>
      </c>
      <c r="Q289" s="31">
        <f t="shared" si="72"/>
        <v>92.818237530342756</v>
      </c>
    </row>
    <row r="290" spans="1:17" x14ac:dyDescent="0.25">
      <c r="A290" s="32" t="s">
        <v>48</v>
      </c>
      <c r="B290" s="33"/>
      <c r="C290" s="20">
        <f>SUM(C4:C289)</f>
        <v>3671.5428769560299</v>
      </c>
      <c r="D290" s="20" t="s">
        <v>49</v>
      </c>
      <c r="E290" s="20" t="s">
        <v>49</v>
      </c>
      <c r="F290" s="20">
        <f t="shared" ref="F290:Q290" si="73">SUM(F4:F289)</f>
        <v>173243.57681914154</v>
      </c>
      <c r="G290" s="20">
        <f t="shared" si="73"/>
        <v>173243.57681914154</v>
      </c>
      <c r="H290" s="20">
        <f t="shared" si="73"/>
        <v>173243.57681914154</v>
      </c>
      <c r="I290" s="20">
        <f t="shared" si="73"/>
        <v>519730.73045742454</v>
      </c>
      <c r="J290" s="21">
        <f t="shared" si="73"/>
        <v>10741.101762786775</v>
      </c>
      <c r="K290" s="21">
        <f t="shared" si="73"/>
        <v>10741.101762786775</v>
      </c>
      <c r="L290" s="21">
        <f t="shared" si="73"/>
        <v>10741.101762786775</v>
      </c>
      <c r="M290" s="21">
        <f t="shared" si="73"/>
        <v>32223.30528836032</v>
      </c>
      <c r="N290" s="20">
        <f t="shared" si="73"/>
        <v>14436.964734928451</v>
      </c>
      <c r="O290" s="20">
        <f t="shared" si="73"/>
        <v>14436.964734928451</v>
      </c>
      <c r="P290" s="20">
        <f t="shared" si="73"/>
        <v>14436.964734928451</v>
      </c>
      <c r="Q290" s="22">
        <f t="shared" si="73"/>
        <v>43310.894204785385</v>
      </c>
    </row>
    <row r="291" spans="1:17" ht="26.45" customHeight="1" x14ac:dyDescent="0.25">
      <c r="A291" s="8" t="s">
        <v>50</v>
      </c>
      <c r="B291" s="9"/>
      <c r="C291" s="10" t="s">
        <v>49</v>
      </c>
      <c r="D291" s="10" t="s">
        <v>49</v>
      </c>
      <c r="E291" s="10" t="s">
        <v>49</v>
      </c>
      <c r="F291" s="10">
        <f t="shared" ref="F291:Q291" si="74">F290/$C$290</f>
        <v>47.185497384895797</v>
      </c>
      <c r="G291" s="10">
        <f t="shared" si="74"/>
        <v>47.185497384895797</v>
      </c>
      <c r="H291" s="10">
        <f t="shared" si="74"/>
        <v>47.185497384895797</v>
      </c>
      <c r="I291" s="10">
        <f t="shared" si="74"/>
        <v>141.55649215468736</v>
      </c>
      <c r="J291" s="11">
        <f t="shared" si="74"/>
        <v>2.9255008378635394</v>
      </c>
      <c r="K291" s="11">
        <f t="shared" si="74"/>
        <v>2.9255008378635394</v>
      </c>
      <c r="L291" s="11">
        <f t="shared" si="74"/>
        <v>2.9255008378635394</v>
      </c>
      <c r="M291" s="11">
        <f t="shared" si="74"/>
        <v>8.7765025135906161</v>
      </c>
      <c r="N291" s="55">
        <f t="shared" si="74"/>
        <v>3.9321247820746468</v>
      </c>
      <c r="O291" s="55">
        <f t="shared" si="74"/>
        <v>3.9321247820746468</v>
      </c>
      <c r="P291" s="55">
        <f t="shared" si="74"/>
        <v>3.9321247820746468</v>
      </c>
      <c r="Q291" s="56">
        <f t="shared" si="74"/>
        <v>11.796374346223949</v>
      </c>
    </row>
    <row r="292" spans="1:17" x14ac:dyDescent="0.25">
      <c r="A292" s="45" t="s">
        <v>51</v>
      </c>
      <c r="B292" s="12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4"/>
      <c r="O292" s="14"/>
      <c r="P292" s="14"/>
      <c r="Q292" s="15"/>
    </row>
    <row r="293" spans="1:17" x14ac:dyDescent="0.25">
      <c r="A293" s="45" t="s">
        <v>57</v>
      </c>
      <c r="B293" s="12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4"/>
      <c r="O293" s="14"/>
      <c r="P293" s="14"/>
      <c r="Q293" s="15"/>
    </row>
    <row r="294" spans="1:17" x14ac:dyDescent="0.25">
      <c r="A294" s="45" t="s">
        <v>52</v>
      </c>
      <c r="B294" s="12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4"/>
      <c r="O294" s="14"/>
      <c r="P294" s="14"/>
      <c r="Q294" s="15"/>
    </row>
    <row r="295" spans="1:17" x14ac:dyDescent="0.25">
      <c r="A295" s="45" t="s">
        <v>53</v>
      </c>
      <c r="B295" s="12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4"/>
      <c r="O295" s="14"/>
      <c r="P295" s="14"/>
      <c r="Q295" s="15"/>
    </row>
    <row r="296" spans="1:17" ht="15.75" thickBot="1" x14ac:dyDescent="0.3">
      <c r="A296" s="46" t="s">
        <v>54</v>
      </c>
      <c r="B296" s="16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8"/>
      <c r="P296" s="18"/>
      <c r="Q296" s="19"/>
    </row>
    <row r="297" spans="1:17" ht="15.75" thickTop="1" x14ac:dyDescent="0.25">
      <c r="A297" s="47"/>
    </row>
  </sheetData>
  <mergeCells count="14">
    <mergeCell ref="A250:A277"/>
    <mergeCell ref="B250:B265"/>
    <mergeCell ref="A278:A289"/>
    <mergeCell ref="B278:B283"/>
    <mergeCell ref="B284:B289"/>
    <mergeCell ref="B266:B276"/>
    <mergeCell ref="A1:Q1"/>
    <mergeCell ref="A4:A237"/>
    <mergeCell ref="B4:B233"/>
    <mergeCell ref="B234:B237"/>
    <mergeCell ref="A238:A249"/>
    <mergeCell ref="B238:B242"/>
    <mergeCell ref="B243:B247"/>
    <mergeCell ref="B248:B24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TRP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2020-02-03T14:40:20Z</dcterms:modified>
</cp:coreProperties>
</file>