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drawings/drawing3.xml" ContentType="application/vnd.openxmlformats-officedocument.drawing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drawings/drawing4.xml" ContentType="application/vnd.openxmlformats-officedocument.drawing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drawings/drawing5.xml" ContentType="application/vnd.openxmlformats-officedocument.drawing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drawings/drawing6.xml" ContentType="application/vnd.openxmlformats-officedocument.drawing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drawings/drawing7.xml" ContentType="application/vnd.openxmlformats-officedocument.drawing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cdc.gov\private\M103\cpk2\LDrive\"/>
    </mc:Choice>
  </mc:AlternateContent>
  <bookViews>
    <workbookView xWindow="0" yWindow="120" windowWidth="19440" windowHeight="11868" tabRatio="783" firstSheet="4" activeTab="4"/>
  </bookViews>
  <sheets>
    <sheet name="Checkboxes" sheetId="20" state="hidden" r:id="rId1"/>
    <sheet name="Config" sheetId="3" state="hidden" r:id="rId2"/>
    <sheet name="ConfigOutcome" sheetId="21" state="hidden" r:id="rId3"/>
    <sheet name="ConfigKOI" sheetId="22" state="hidden" r:id="rId4"/>
    <sheet name="Home Page" sheetId="4" r:id="rId5"/>
    <sheet name="Prevention" sheetId="1" r:id="rId6"/>
    <sheet name="Secondhand Smoke" sheetId="26" r:id="rId7"/>
    <sheet name="Cessation" sheetId="27" r:id="rId8"/>
    <sheet name="Mass Reach Communications" sheetId="28" r:id="rId9"/>
    <sheet name="Survelliance &amp; Evaluation" sheetId="23" r:id="rId10"/>
    <sheet name="Infrastructure, Admin &amp; Mngmt" sheetId="29" r:id="rId11"/>
  </sheets>
  <definedNames>
    <definedName name="Activities_1.1" comment="Activities for the first strategy on tab 1">Prevention!$A$41:$A$45</definedName>
    <definedName name="Activities_1.2">Prevention!$A$73:$A$77</definedName>
    <definedName name="Activities_1.3">Prevention!$A$105:$A$109</definedName>
    <definedName name="Activities_1.4">Prevention!$A$137:$A$141</definedName>
    <definedName name="Activities_1.5">Prevention!$A$169:$A$173</definedName>
    <definedName name="Activities_1.6">Prevention!$A$201:$A$205</definedName>
    <definedName name="Activities_1.7">Prevention!$A$233:$A$237</definedName>
    <definedName name="Activities_1.8">Prevention!$A$265:$A$269</definedName>
    <definedName name="Activities_1.9">Prevention!$A$297:$A$301</definedName>
    <definedName name="Activities_2.1">'Secondhand Smoke'!$A$41:$A$45</definedName>
    <definedName name="Activities_2.2">'Secondhand Smoke'!$A$73:$A$77</definedName>
    <definedName name="Activities_2.3">'Secondhand Smoke'!$A$105:$A$109</definedName>
    <definedName name="Activities_2.4">'Secondhand Smoke'!$A$137:$A$141</definedName>
    <definedName name="Activities_2.5">'Secondhand Smoke'!$A$169:$A$173</definedName>
    <definedName name="Activities_2.6">'Secondhand Smoke'!$A$201:$A$205</definedName>
    <definedName name="Activities_3.1">Cessation!$A$41:$A$45</definedName>
    <definedName name="Activities_3.2">Cessation!$A$73:$A$77</definedName>
    <definedName name="Activities_3.3">Cessation!$A$105:$A$109</definedName>
    <definedName name="Activities_3.4">Cessation!$A$137:$A$141</definedName>
    <definedName name="Activities_3.5">Cessation!$A$169:$A$173</definedName>
    <definedName name="Activities_4.1">'Mass Reach Communications'!$A$46:$A$50</definedName>
    <definedName name="Activities_4.2">'Mass Reach Communications'!$A$83:$A$87</definedName>
    <definedName name="Activities_4.3">'Mass Reach Communications'!$A$120:$A$124</definedName>
    <definedName name="Activities_5.1">'Survelliance &amp; Evaluation'!$A$37:$A$41</definedName>
    <definedName name="Activities_5.2">'Survelliance &amp; Evaluation'!$A$69:$A$73</definedName>
    <definedName name="Activities_5.3">'Survelliance &amp; Evaluation'!$A$101:$A$105</definedName>
    <definedName name="Activities_5.4">'Survelliance &amp; Evaluation'!$A$133:$A$137</definedName>
    <definedName name="Activities_5.5">'Survelliance &amp; Evaluation'!$A$165:$A$169</definedName>
    <definedName name="Activities_5.6">'Survelliance &amp; Evaluation'!$A$197:$A$201</definedName>
    <definedName name="Activities_6.1">'Infrastructure, Admin &amp; Mngmt'!$A$37:$A$41</definedName>
    <definedName name="Activities_6.2">'Infrastructure, Admin &amp; Mngmt'!$A$69:$A$73</definedName>
    <definedName name="Activities_6.3">'Infrastructure, Admin &amp; Mngmt'!$A$101:$A$105</definedName>
    <definedName name="Activities_6.4">'Infrastructure, Admin &amp; Mngmt'!$A$133:$A$137</definedName>
    <definedName name="Activities_6.5">'Infrastructure, Admin &amp; Mngmt'!$A$165:$A$169</definedName>
    <definedName name="Activities_6.6">'Infrastructure, Admin &amp; Mngmt'!$A$197:$A$201</definedName>
    <definedName name="ActivityStartEnd">Config!$H$10:$H$21</definedName>
    <definedName name="Awardee" comment="OrgName that Awardee has selected on home page">Config!$B$16</definedName>
    <definedName name="DataSources">Config!$F$10:$F$30</definedName>
    <definedName name="KOI_1.01" comment="KOIs associated with outcome X.XX">ConfigKOI!$E$2:$E$7</definedName>
    <definedName name="KOI_1.02">ConfigKOI!$E$8:$E$12</definedName>
    <definedName name="KOI_1.03">ConfigKOI!$E$13:$E$20</definedName>
    <definedName name="KOI_1.04">ConfigKOI!$E$21:$E$28</definedName>
    <definedName name="KOI_1.05">ConfigKOI!$E$29:$E$34</definedName>
    <definedName name="KOI_1.06">ConfigKOI!$E$35:$E$42</definedName>
    <definedName name="KOI_1.07">ConfigKOI!$E$43:$E$51</definedName>
    <definedName name="KOI_1.08">ConfigKOI!$E$52:$E$55</definedName>
    <definedName name="KOI_1.09">ConfigKOI!$E$56:$E$58</definedName>
    <definedName name="KOI_1.10">ConfigKOI!$E$59:$E$63</definedName>
    <definedName name="KOI_2.03">ConfigKOI!$E$64:$E$73</definedName>
    <definedName name="KOI_2.04">ConfigKOI!$E$74:$E$79</definedName>
    <definedName name="KOI_2.05">ConfigKOI!$E$80:$E$82</definedName>
    <definedName name="KOI_2.06">ConfigKOI!$E$83:$E$87</definedName>
    <definedName name="KOI_2.07">ConfigKOI!$E$88:$E$92</definedName>
    <definedName name="KOI_2.08">ConfigKOI!$E$93:$E$95</definedName>
    <definedName name="KOI_3.07">ConfigKOI!$E$96:$E$101</definedName>
    <definedName name="KOI_3.08">ConfigKOI!$E$102:$E$110</definedName>
    <definedName name="KOI_3.09">ConfigKOI!$E$111:$E$118</definedName>
    <definedName name="KOI_3.10">ConfigKOI!$E$119</definedName>
    <definedName name="KOI_3.11">ConfigKOI!$E$120:$E$122</definedName>
    <definedName name="KOI_3.12">ConfigKOI!$E$123</definedName>
    <definedName name="KOI_3.13">ConfigKOI!$E$124:$E$125</definedName>
    <definedName name="KOI_3.14">ConfigKOI!$E$126:$E$129</definedName>
    <definedName name="Link_Goal1" comment="Hyperlink location for Goal 1">Prevention!$A$4</definedName>
    <definedName name="Link_Goal2" comment="Hyperlink location for goal 2">'Secondhand Smoke'!$A$4</definedName>
    <definedName name="Link_Goal3" comment="Hyperlink location for Goal 3">Cessation!$A$4</definedName>
    <definedName name="Link_IAM" comment="Hyperlink Location for Infrastructure, Admin, and Mgmt">'Infrastructure, Admin &amp; Mngmt'!$A$4</definedName>
    <definedName name="Link_MassComm" comment="Hyperlink location for Mass Communication">'Mass Reach Communications'!$A$4</definedName>
    <definedName name="Link_Surveillance" comment="Hyperlink location for Surveillance and Evaluation">'Survelliance &amp; Evaluation'!$A$4</definedName>
    <definedName name="OrgName" comment="List of organization names">Config!$D$10:$D$61</definedName>
    <definedName name="Outcomes_Goal1">ConfigOutcome!$E$2:$E$11</definedName>
    <definedName name="Outcomes_Goal2">ConfigOutcome!$E$12:$E$17</definedName>
    <definedName name="Outcomes_Goal3">ConfigOutcome!$E$18:$E$25</definedName>
    <definedName name="Outcomes_MassCom">ConfigOutcome!$E$28:$E$30</definedName>
    <definedName name="PerformanceYear">Config!$B$9</definedName>
    <definedName name="PPO_1.1" comment="Project Period Objective 1 on tab 1">Prevention!$A$6</definedName>
    <definedName name="PPO_1.2">Prevention!$A$11</definedName>
    <definedName name="PPO_2.1">'Secondhand Smoke'!$A$6</definedName>
    <definedName name="PPO_2.2">'Secondhand Smoke'!$A$11</definedName>
    <definedName name="PPO_3.1">Cessation!$A$6</definedName>
    <definedName name="PPO_3.2">Cessation!$A$11</definedName>
    <definedName name="PPO_4.1">'Mass Reach Communications'!$A$6</definedName>
    <definedName name="PPO_4.2">'Mass Reach Communications'!$A$11</definedName>
    <definedName name="PPO_5.1">'Survelliance &amp; Evaluation'!$A$6</definedName>
    <definedName name="PPO_5.2">'Survelliance &amp; Evaluation'!$A$9</definedName>
    <definedName name="PPO_6.1">'Infrastructure, Admin &amp; Mngmt'!$A$6</definedName>
    <definedName name="PPO_6.2">'Infrastructure, Admin &amp; Mngmt'!$A$9</definedName>
    <definedName name="_xlnm.Print_Area" localSheetId="7">Cessation!$B$2:$F$173</definedName>
    <definedName name="_xlnm.Print_Area" localSheetId="4">'Home Page'!$B$3:$H$20</definedName>
    <definedName name="_xlnm.Print_Area" localSheetId="10">'Infrastructure, Admin &amp; Mngmt'!$B$2:$F$201</definedName>
    <definedName name="_xlnm.Print_Area" localSheetId="8">'Mass Reach Communications'!$B$2:$F$124</definedName>
    <definedName name="_xlnm.Print_Area" localSheetId="5">Prevention!$B$2:$F$301</definedName>
    <definedName name="_xlnm.Print_Area" localSheetId="6">'Secondhand Smoke'!$B$2:$F$205</definedName>
    <definedName name="_xlnm.Print_Area" localSheetId="9">'Survelliance &amp; Evaluation'!$B$2:$F$201</definedName>
    <definedName name="Strategies_Goal1">Config!$J$10:$J$19</definedName>
    <definedName name="Strategies_Goal2">Config!$K$10:$K$16</definedName>
    <definedName name="Strategies_Goal3">Config!$L$10:$L$15</definedName>
    <definedName name="Strategies_Infrastructure">Config!$O$10:$O$16</definedName>
    <definedName name="Strategies_MassReach">Config!$M$10:$M$13</definedName>
    <definedName name="Strategies_Surveillance">Config!$N$10:$N$16</definedName>
    <definedName name="Strategy_1.1" comment="First stratgey position in tab 1">Prevention!$A$16</definedName>
    <definedName name="Strategy_1.2" comment="Second strategy on tab 1">Prevention!$A$48</definedName>
    <definedName name="Strategy_1.3">Prevention!$A$80</definedName>
    <definedName name="Strategy_1.4">Prevention!$A$112</definedName>
    <definedName name="Strategy_1.5">Prevention!$A$144</definedName>
    <definedName name="Strategy_1.6">Prevention!$A$176</definedName>
    <definedName name="Strategy_1.7">Prevention!$A$208</definedName>
    <definedName name="Strategy_1.8">Prevention!$A$240</definedName>
    <definedName name="Strategy_1.9">Prevention!$A$272</definedName>
    <definedName name="Strategy_2.1">'Secondhand Smoke'!$A$16</definedName>
    <definedName name="Strategy_2.2">'Secondhand Smoke'!$A$48</definedName>
    <definedName name="Strategy_2.3">'Secondhand Smoke'!$A$80</definedName>
    <definedName name="Strategy_2.4">'Secondhand Smoke'!$A$112</definedName>
    <definedName name="Strategy_2.5">'Secondhand Smoke'!$A$144</definedName>
    <definedName name="Strategy_2.6">'Secondhand Smoke'!$A$176</definedName>
    <definedName name="Strategy_3.1">Cessation!$A$16</definedName>
    <definedName name="Strategy_3.2">Cessation!$A$48</definedName>
    <definedName name="Strategy_3.3">Cessation!$A$80</definedName>
    <definedName name="Strategy_3.4">Cessation!$A$112</definedName>
    <definedName name="Strategy_3.5">Cessation!$A$144</definedName>
    <definedName name="Strategy_4.1">'Mass Reach Communications'!$A$16</definedName>
    <definedName name="Strategy_4.2">'Mass Reach Communications'!$A$53</definedName>
    <definedName name="Strategy_4.3">'Mass Reach Communications'!$A$90</definedName>
    <definedName name="Strategy_5.1">'Survelliance &amp; Evaluation'!$A$12</definedName>
    <definedName name="Strategy_5.2">'Survelliance &amp; Evaluation'!$A$44</definedName>
    <definedName name="Strategy_5.3">'Survelliance &amp; Evaluation'!$A$76</definedName>
    <definedName name="Strategy_5.4">'Survelliance &amp; Evaluation'!$A$108</definedName>
    <definedName name="Strategy_5.5">'Survelliance &amp; Evaluation'!$A$140</definedName>
    <definedName name="Strategy_5.6">'Survelliance &amp; Evaluation'!$A$44</definedName>
    <definedName name="Strategy_6.1">'Infrastructure, Admin &amp; Mngmt'!$A$12</definedName>
    <definedName name="Strategy_6.2">'Infrastructure, Admin &amp; Mngmt'!$A$44</definedName>
    <definedName name="Strategy_6.3">'Infrastructure, Admin &amp; Mngmt'!$A$76</definedName>
    <definedName name="Strategy_6.4">'Infrastructure, Admin &amp; Mngmt'!$A$108</definedName>
    <definedName name="Strategy_6.5">'Infrastructure, Admin &amp; Mngmt'!$A$140</definedName>
    <definedName name="Strategy_6.6">'Infrastructure, Admin &amp; Mngmt'!$A$172</definedName>
    <definedName name="TemplateType">Config!$B$10</definedName>
    <definedName name="Title1">Config!$B$13</definedName>
    <definedName name="Title2">Config!$B$14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C631" i="20" l="1"/>
  <c r="C630" i="20"/>
  <c r="C629" i="20"/>
  <c r="C628" i="20"/>
  <c r="C627" i="20"/>
  <c r="C626" i="20"/>
  <c r="C625" i="20"/>
  <c r="C624" i="20"/>
  <c r="C623" i="20"/>
  <c r="C622" i="20"/>
  <c r="C621" i="20"/>
  <c r="C620" i="20"/>
  <c r="C619" i="20"/>
  <c r="C618" i="20"/>
  <c r="C617" i="20"/>
  <c r="C616" i="20"/>
  <c r="C615" i="20"/>
  <c r="C614" i="20"/>
  <c r="C613" i="20"/>
  <c r="C612" i="20"/>
  <c r="C611" i="20"/>
  <c r="C610" i="20"/>
  <c r="C609" i="20"/>
  <c r="C608" i="20"/>
  <c r="C607" i="20"/>
  <c r="C606" i="20"/>
  <c r="C605" i="20"/>
  <c r="C604" i="20"/>
  <c r="C602" i="20"/>
  <c r="C603" i="20"/>
  <c r="C601" i="20"/>
  <c r="C600" i="20"/>
  <c r="C599" i="20"/>
  <c r="C598" i="20"/>
  <c r="C597" i="20"/>
  <c r="C596" i="20"/>
  <c r="C595" i="20"/>
  <c r="C594" i="20"/>
  <c r="C593" i="20"/>
  <c r="C592" i="20"/>
  <c r="C591" i="20"/>
  <c r="C590" i="20"/>
  <c r="C589" i="20"/>
  <c r="C588" i="20"/>
  <c r="C587" i="20"/>
  <c r="C586" i="20"/>
  <c r="C585" i="20"/>
  <c r="C584" i="20"/>
  <c r="C583" i="20"/>
  <c r="C582" i="20"/>
  <c r="C581" i="20"/>
  <c r="C580" i="20"/>
  <c r="C579" i="20"/>
  <c r="C578" i="20"/>
  <c r="C577" i="20"/>
  <c r="C576" i="20"/>
  <c r="C575" i="20"/>
  <c r="C574" i="20"/>
  <c r="C573" i="20"/>
  <c r="C572" i="20"/>
  <c r="C541" i="20"/>
  <c r="C540" i="20"/>
  <c r="C539" i="20"/>
  <c r="C538" i="20"/>
  <c r="C537" i="20"/>
  <c r="C536" i="20"/>
  <c r="C535" i="20"/>
  <c r="C534" i="20"/>
  <c r="C533" i="20"/>
  <c r="C532" i="20"/>
  <c r="C531" i="20"/>
  <c r="C530" i="20"/>
  <c r="C529" i="20"/>
  <c r="C528" i="20"/>
  <c r="C527" i="20"/>
  <c r="C526" i="20"/>
  <c r="C525" i="20"/>
  <c r="C524" i="20"/>
  <c r="C523" i="20"/>
  <c r="C522" i="20"/>
  <c r="C521" i="20"/>
  <c r="C520" i="20"/>
  <c r="C519" i="20"/>
  <c r="C518" i="20"/>
  <c r="C517" i="20"/>
  <c r="C516" i="20"/>
  <c r="C515" i="20"/>
  <c r="C514" i="20"/>
  <c r="C513" i="20"/>
  <c r="C512" i="20"/>
  <c r="C511" i="20"/>
  <c r="C510" i="20"/>
  <c r="C509" i="20"/>
  <c r="C508" i="20"/>
  <c r="C507" i="20"/>
  <c r="C506" i="20"/>
  <c r="C505" i="20"/>
  <c r="C504" i="20"/>
  <c r="C503" i="20"/>
  <c r="C502" i="20"/>
  <c r="C501" i="20"/>
  <c r="C500" i="20"/>
  <c r="C499" i="20"/>
  <c r="C498" i="20"/>
  <c r="C497" i="20"/>
  <c r="C496" i="20"/>
  <c r="C495" i="20"/>
  <c r="C494" i="20"/>
  <c r="C493" i="20"/>
  <c r="C492" i="20"/>
  <c r="C491" i="20"/>
  <c r="C490" i="20"/>
  <c r="C489" i="20"/>
  <c r="C488" i="20"/>
  <c r="C487" i="20"/>
  <c r="C486" i="20"/>
  <c r="C485" i="20"/>
  <c r="C484" i="20"/>
  <c r="C483" i="20"/>
  <c r="C482" i="20"/>
  <c r="C481" i="20"/>
  <c r="C480" i="20"/>
  <c r="C479" i="20"/>
  <c r="C478" i="20"/>
  <c r="C477" i="20"/>
  <c r="C476" i="20"/>
  <c r="C475" i="20"/>
  <c r="C474" i="20"/>
  <c r="C473" i="20"/>
  <c r="C472" i="20"/>
  <c r="C471" i="20"/>
  <c r="C470" i="20"/>
  <c r="C469" i="20"/>
  <c r="C468" i="20"/>
  <c r="C467" i="20"/>
  <c r="C466" i="20"/>
  <c r="C465" i="20"/>
  <c r="C464" i="20"/>
  <c r="C463" i="20"/>
  <c r="C462" i="20"/>
  <c r="C461" i="20"/>
  <c r="C460" i="20"/>
  <c r="C459" i="20"/>
  <c r="C458" i="20"/>
  <c r="C457" i="20"/>
  <c r="C456" i="20"/>
  <c r="C455" i="20"/>
  <c r="C454" i="20"/>
  <c r="C453" i="20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06" i="20"/>
  <c r="C405" i="20"/>
  <c r="C404" i="20"/>
  <c r="C403" i="20"/>
  <c r="C402" i="20"/>
  <c r="C401" i="20"/>
  <c r="C400" i="20"/>
  <c r="C399" i="20"/>
  <c r="C398" i="20"/>
  <c r="C397" i="20"/>
  <c r="C396" i="20"/>
  <c r="C395" i="20"/>
  <c r="C394" i="20"/>
  <c r="C393" i="20"/>
  <c r="C392" i="20"/>
  <c r="C391" i="20"/>
  <c r="C390" i="20"/>
  <c r="C389" i="20"/>
  <c r="C388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37" i="20"/>
  <c r="C336" i="20"/>
  <c r="C335" i="20"/>
  <c r="C334" i="20"/>
  <c r="C333" i="20"/>
  <c r="C332" i="20"/>
  <c r="C331" i="20"/>
  <c r="C330" i="20"/>
  <c r="C329" i="20"/>
  <c r="C328" i="20"/>
  <c r="C327" i="20"/>
  <c r="C326" i="20"/>
  <c r="C325" i="20"/>
  <c r="C324" i="20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30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29" i="20"/>
  <c r="C955" i="20" l="1"/>
  <c r="C954" i="20"/>
  <c r="C953" i="20"/>
  <c r="C952" i="20"/>
  <c r="C951" i="20"/>
  <c r="C950" i="20"/>
  <c r="C949" i="20"/>
  <c r="C948" i="20"/>
  <c r="C947" i="20"/>
  <c r="C946" i="20"/>
  <c r="C945" i="20"/>
  <c r="C944" i="20"/>
  <c r="C943" i="20"/>
  <c r="C942" i="20"/>
  <c r="C941" i="20"/>
  <c r="C940" i="20"/>
  <c r="C939" i="20"/>
  <c r="C938" i="20"/>
  <c r="C937" i="20"/>
  <c r="C936" i="20"/>
  <c r="C935" i="20"/>
  <c r="C934" i="20"/>
  <c r="C933" i="20"/>
  <c r="C932" i="20"/>
  <c r="C931" i="20"/>
  <c r="C930" i="20"/>
  <c r="C929" i="20"/>
  <c r="C928" i="20"/>
  <c r="C927" i="20"/>
  <c r="C926" i="20"/>
  <c r="C925" i="20"/>
  <c r="C924" i="20"/>
  <c r="C923" i="20"/>
  <c r="C922" i="20"/>
  <c r="C921" i="20"/>
  <c r="C920" i="20"/>
  <c r="C919" i="20"/>
  <c r="C918" i="20"/>
  <c r="C917" i="20"/>
  <c r="C916" i="20"/>
  <c r="C915" i="20"/>
  <c r="C914" i="20"/>
  <c r="C913" i="20"/>
  <c r="C912" i="20"/>
  <c r="C911" i="20"/>
  <c r="C910" i="20"/>
  <c r="C909" i="20"/>
  <c r="C908" i="20"/>
  <c r="C907" i="20"/>
  <c r="C906" i="20"/>
  <c r="C905" i="20"/>
  <c r="C904" i="20"/>
  <c r="C903" i="20"/>
  <c r="C902" i="20"/>
  <c r="C901" i="20"/>
  <c r="C900" i="20"/>
  <c r="C899" i="20"/>
  <c r="C898" i="20"/>
  <c r="C897" i="20"/>
  <c r="C896" i="20"/>
  <c r="C895" i="20"/>
  <c r="C894" i="20"/>
  <c r="C893" i="20"/>
  <c r="C892" i="20"/>
  <c r="C891" i="20"/>
  <c r="C890" i="20"/>
  <c r="C889" i="20"/>
  <c r="C888" i="20"/>
  <c r="C887" i="20"/>
  <c r="C886" i="20"/>
  <c r="C885" i="20"/>
  <c r="C884" i="20"/>
  <c r="C883" i="20"/>
  <c r="C882" i="20"/>
  <c r="C881" i="20"/>
  <c r="C880" i="20"/>
  <c r="C879" i="20"/>
  <c r="C878" i="20"/>
  <c r="C877" i="20"/>
  <c r="C876" i="20"/>
  <c r="C875" i="20"/>
  <c r="C874" i="20"/>
  <c r="C847" i="20"/>
  <c r="C837" i="20"/>
  <c r="C873" i="20"/>
  <c r="C872" i="20"/>
  <c r="C871" i="20"/>
  <c r="C870" i="20"/>
  <c r="C869" i="20"/>
  <c r="C868" i="20"/>
  <c r="C867" i="20"/>
  <c r="C866" i="20"/>
  <c r="C865" i="20"/>
  <c r="C864" i="20"/>
  <c r="C863" i="20"/>
  <c r="C862" i="20"/>
  <c r="C861" i="20"/>
  <c r="C860" i="20"/>
  <c r="C859" i="20"/>
  <c r="C858" i="20"/>
  <c r="C857" i="20"/>
  <c r="C856" i="20"/>
  <c r="C855" i="20"/>
  <c r="C854" i="20"/>
  <c r="C853" i="20"/>
  <c r="C852" i="20"/>
  <c r="C851" i="20"/>
  <c r="C850" i="20"/>
  <c r="C849" i="20"/>
  <c r="C848" i="20"/>
  <c r="C846" i="20"/>
  <c r="C845" i="20"/>
  <c r="C844" i="20"/>
  <c r="C843" i="20"/>
  <c r="C842" i="20"/>
  <c r="C841" i="20"/>
  <c r="C840" i="20"/>
  <c r="C839" i="20"/>
  <c r="C838" i="20"/>
  <c r="C836" i="20"/>
  <c r="C835" i="20"/>
  <c r="C834" i="20"/>
  <c r="C833" i="20"/>
  <c r="C832" i="20"/>
  <c r="C831" i="20"/>
  <c r="C830" i="20"/>
  <c r="C829" i="20"/>
  <c r="C828" i="20"/>
  <c r="C827" i="20"/>
  <c r="C826" i="20"/>
  <c r="C825" i="20"/>
  <c r="C824" i="20"/>
  <c r="C823" i="20"/>
  <c r="C822" i="20"/>
  <c r="C821" i="20"/>
  <c r="C819" i="20"/>
  <c r="C818" i="20"/>
  <c r="C817" i="20"/>
  <c r="C816" i="20"/>
  <c r="C815" i="20"/>
  <c r="C814" i="20"/>
  <c r="C813" i="20"/>
  <c r="C812" i="20"/>
  <c r="C811" i="20"/>
  <c r="C810" i="20"/>
  <c r="C809" i="20"/>
  <c r="C808" i="20"/>
  <c r="C807" i="20"/>
  <c r="C806" i="20"/>
  <c r="C805" i="20"/>
  <c r="C804" i="20"/>
  <c r="C803" i="20"/>
  <c r="C802" i="20"/>
  <c r="C801" i="20"/>
  <c r="C800" i="20"/>
  <c r="C799" i="20"/>
  <c r="C798" i="20"/>
  <c r="C797" i="20"/>
  <c r="C796" i="20"/>
  <c r="C795" i="20"/>
  <c r="C820" i="20"/>
  <c r="C794" i="20"/>
  <c r="C793" i="20"/>
  <c r="C792" i="20"/>
  <c r="C791" i="20"/>
  <c r="C790" i="20"/>
  <c r="C789" i="20"/>
  <c r="C788" i="20"/>
  <c r="C787" i="20"/>
  <c r="C786" i="20"/>
  <c r="C785" i="20"/>
  <c r="C784" i="20"/>
  <c r="C783" i="20"/>
  <c r="C782" i="20"/>
  <c r="C781" i="20"/>
  <c r="C780" i="20"/>
  <c r="C779" i="20"/>
  <c r="C778" i="20"/>
  <c r="C777" i="20"/>
  <c r="C776" i="20"/>
  <c r="C775" i="20"/>
  <c r="C774" i="20"/>
  <c r="C773" i="20"/>
  <c r="C772" i="20"/>
  <c r="C771" i="20"/>
  <c r="C770" i="20"/>
  <c r="C769" i="20"/>
  <c r="C768" i="20"/>
  <c r="C767" i="20"/>
  <c r="C766" i="20"/>
  <c r="C765" i="20"/>
  <c r="C764" i="20"/>
  <c r="C763" i="20"/>
  <c r="C762" i="20"/>
  <c r="C761" i="20"/>
  <c r="C760" i="20"/>
  <c r="C759" i="20"/>
  <c r="C758" i="20"/>
  <c r="C757" i="20"/>
  <c r="C756" i="20"/>
  <c r="C755" i="20"/>
  <c r="C754" i="20"/>
  <c r="C753" i="20"/>
  <c r="C752" i="20"/>
  <c r="C751" i="20"/>
  <c r="C750" i="20"/>
  <c r="C749" i="20"/>
  <c r="C748" i="20"/>
  <c r="C747" i="20"/>
  <c r="C746" i="20"/>
  <c r="C745" i="20"/>
  <c r="C744" i="20"/>
  <c r="C743" i="20"/>
  <c r="C742" i="20"/>
  <c r="C741" i="20"/>
  <c r="C740" i="20"/>
  <c r="C739" i="20"/>
  <c r="C738" i="20"/>
  <c r="C737" i="20"/>
  <c r="C736" i="20"/>
  <c r="C735" i="20"/>
  <c r="C734" i="20"/>
  <c r="C733" i="20"/>
  <c r="C732" i="20"/>
  <c r="C731" i="20"/>
  <c r="C730" i="20"/>
  <c r="C729" i="20"/>
  <c r="C728" i="20"/>
  <c r="C727" i="20"/>
  <c r="C726" i="20"/>
  <c r="C725" i="20"/>
  <c r="C724" i="20"/>
  <c r="C723" i="20"/>
  <c r="C722" i="20"/>
  <c r="C721" i="20"/>
  <c r="C720" i="20"/>
  <c r="C719" i="20"/>
  <c r="C718" i="20"/>
  <c r="C717" i="20"/>
  <c r="C716" i="20"/>
  <c r="C715" i="20"/>
  <c r="C714" i="20"/>
  <c r="C713" i="20"/>
  <c r="C712" i="20"/>
  <c r="C711" i="20"/>
  <c r="C710" i="20"/>
  <c r="C709" i="20"/>
  <c r="C708" i="20"/>
  <c r="C707" i="20"/>
  <c r="C706" i="20"/>
  <c r="C705" i="20"/>
  <c r="C704" i="20"/>
  <c r="C703" i="20"/>
  <c r="C702" i="20"/>
  <c r="C701" i="20"/>
  <c r="C700" i="20"/>
  <c r="C699" i="20"/>
  <c r="C698" i="20"/>
  <c r="C697" i="20"/>
  <c r="C696" i="20"/>
  <c r="C695" i="20"/>
  <c r="C694" i="20"/>
  <c r="C693" i="20"/>
  <c r="C692" i="20"/>
  <c r="C691" i="20"/>
  <c r="C690" i="20"/>
  <c r="C689" i="20"/>
  <c r="C688" i="20"/>
  <c r="C687" i="20"/>
  <c r="C686" i="20"/>
  <c r="C685" i="20"/>
  <c r="C684" i="20"/>
  <c r="C683" i="20"/>
  <c r="C682" i="20"/>
  <c r="C681" i="20"/>
  <c r="C680" i="20"/>
  <c r="C679" i="20"/>
  <c r="C678" i="20"/>
  <c r="C677" i="20"/>
  <c r="C676" i="20"/>
  <c r="C675" i="20"/>
  <c r="C674" i="20"/>
  <c r="C673" i="20"/>
  <c r="C672" i="20"/>
  <c r="C671" i="20"/>
  <c r="C670" i="20"/>
  <c r="C669" i="20"/>
  <c r="C668" i="20"/>
  <c r="C667" i="20"/>
  <c r="C666" i="20"/>
  <c r="C665" i="20"/>
  <c r="C664" i="20"/>
  <c r="C663" i="20"/>
  <c r="C662" i="20"/>
  <c r="C661" i="20"/>
  <c r="C660" i="20"/>
  <c r="C659" i="20"/>
  <c r="C658" i="20"/>
  <c r="C657" i="20"/>
  <c r="C656" i="20"/>
  <c r="C655" i="20"/>
  <c r="C654" i="20"/>
  <c r="C653" i="20"/>
  <c r="C652" i="20"/>
  <c r="C651" i="20"/>
  <c r="C650" i="20"/>
  <c r="C649" i="20"/>
  <c r="C648" i="20"/>
  <c r="C647" i="20"/>
  <c r="C646" i="20"/>
  <c r="C645" i="20"/>
  <c r="C644" i="20"/>
  <c r="C643" i="20"/>
  <c r="C642" i="20"/>
  <c r="C641" i="20"/>
  <c r="C640" i="20"/>
  <c r="C639" i="20"/>
  <c r="C638" i="20"/>
  <c r="C637" i="20"/>
  <c r="C636" i="20"/>
  <c r="C635" i="20"/>
  <c r="C634" i="20"/>
  <c r="C633" i="20"/>
  <c r="C632" i="20"/>
  <c r="C571" i="20"/>
  <c r="C570" i="20"/>
  <c r="C569" i="20"/>
  <c r="C568" i="20"/>
  <c r="C567" i="20"/>
  <c r="C566" i="20"/>
  <c r="C565" i="20"/>
  <c r="C564" i="20"/>
  <c r="C563" i="20"/>
  <c r="C562" i="20"/>
  <c r="C561" i="20"/>
  <c r="C560" i="20"/>
  <c r="C559" i="20"/>
  <c r="C558" i="20"/>
  <c r="C557" i="20"/>
  <c r="C556" i="20"/>
  <c r="C555" i="20"/>
  <c r="C554" i="20"/>
  <c r="C553" i="20"/>
  <c r="C552" i="20"/>
  <c r="C551" i="20"/>
  <c r="C550" i="20"/>
  <c r="C549" i="20"/>
  <c r="C548" i="20"/>
  <c r="C547" i="20"/>
  <c r="C546" i="20"/>
  <c r="C545" i="20"/>
  <c r="C544" i="20"/>
  <c r="C543" i="20"/>
  <c r="C542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28" i="20" l="1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E29" i="21" l="1"/>
  <c r="E30" i="21"/>
  <c r="E28" i="21"/>
  <c r="E25" i="21" l="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2" i="21"/>
  <c r="A8" i="26" l="1"/>
  <c r="D8" i="26" s="1"/>
  <c r="A8" i="28"/>
  <c r="A13" i="28"/>
  <c r="A13" i="26"/>
  <c r="A13" i="27"/>
  <c r="A13" i="1"/>
  <c r="A8" i="27"/>
  <c r="A8" i="1"/>
  <c r="C129" i="22" l="1"/>
  <c r="E129" i="22" s="1"/>
  <c r="C128" i="22"/>
  <c r="E128" i="22" s="1"/>
  <c r="C127" i="22"/>
  <c r="E127" i="22" s="1"/>
  <c r="C126" i="22"/>
  <c r="E126" i="22" s="1"/>
  <c r="C125" i="22"/>
  <c r="E125" i="22" s="1"/>
  <c r="C124" i="22"/>
  <c r="E124" i="22" s="1"/>
  <c r="C123" i="22"/>
  <c r="E123" i="22" s="1"/>
  <c r="C122" i="22"/>
  <c r="E122" i="22" s="1"/>
  <c r="C121" i="22"/>
  <c r="E121" i="22" s="1"/>
  <c r="C120" i="22"/>
  <c r="E120" i="22" s="1"/>
  <c r="C119" i="22"/>
  <c r="E119" i="22" s="1"/>
  <c r="C118" i="22"/>
  <c r="E118" i="22" s="1"/>
  <c r="C117" i="22"/>
  <c r="E117" i="22" s="1"/>
  <c r="C116" i="22"/>
  <c r="E116" i="22" s="1"/>
  <c r="C115" i="22"/>
  <c r="E115" i="22" s="1"/>
  <c r="C114" i="22"/>
  <c r="E114" i="22" s="1"/>
  <c r="C113" i="22"/>
  <c r="E113" i="22" s="1"/>
  <c r="C112" i="22"/>
  <c r="E112" i="22" s="1"/>
  <c r="C111" i="22"/>
  <c r="E111" i="22" s="1"/>
  <c r="C110" i="22"/>
  <c r="E110" i="22" s="1"/>
  <c r="C109" i="22"/>
  <c r="E109" i="22" s="1"/>
  <c r="C108" i="22"/>
  <c r="E108" i="22" s="1"/>
  <c r="C107" i="22"/>
  <c r="E107" i="22" s="1"/>
  <c r="C106" i="22"/>
  <c r="E106" i="22" s="1"/>
  <c r="C105" i="22"/>
  <c r="E105" i="22" s="1"/>
  <c r="C104" i="22"/>
  <c r="E104" i="22" s="1"/>
  <c r="C103" i="22"/>
  <c r="E103" i="22" s="1"/>
  <c r="C102" i="22"/>
  <c r="E102" i="22" s="1"/>
  <c r="C101" i="22"/>
  <c r="E101" i="22" s="1"/>
  <c r="C100" i="22"/>
  <c r="E100" i="22" s="1"/>
  <c r="C99" i="22"/>
  <c r="E99" i="22" s="1"/>
  <c r="C98" i="22"/>
  <c r="E98" i="22" s="1"/>
  <c r="C97" i="22"/>
  <c r="E97" i="22" s="1"/>
  <c r="C96" i="22"/>
  <c r="E96" i="22" s="1"/>
  <c r="C95" i="22"/>
  <c r="E95" i="22" s="1"/>
  <c r="C94" i="22"/>
  <c r="E94" i="22" s="1"/>
  <c r="C93" i="22"/>
  <c r="E93" i="22" s="1"/>
  <c r="C92" i="22"/>
  <c r="E92" i="22" s="1"/>
  <c r="C91" i="22"/>
  <c r="E91" i="22" s="1"/>
  <c r="C90" i="22"/>
  <c r="E90" i="22" s="1"/>
  <c r="C89" i="22"/>
  <c r="E89" i="22" s="1"/>
  <c r="C88" i="22"/>
  <c r="E88" i="22" s="1"/>
  <c r="C87" i="22"/>
  <c r="E87" i="22" s="1"/>
  <c r="C86" i="22"/>
  <c r="E86" i="22" s="1"/>
  <c r="C85" i="22"/>
  <c r="E85" i="22" s="1"/>
  <c r="C84" i="22"/>
  <c r="E84" i="22" s="1"/>
  <c r="C83" i="22"/>
  <c r="E83" i="22" s="1"/>
  <c r="C82" i="22"/>
  <c r="E82" i="22" s="1"/>
  <c r="C81" i="22"/>
  <c r="E81" i="22" s="1"/>
  <c r="C80" i="22"/>
  <c r="E80" i="22" s="1"/>
  <c r="C79" i="22"/>
  <c r="E79" i="22" s="1"/>
  <c r="C78" i="22"/>
  <c r="E78" i="22" s="1"/>
  <c r="C77" i="22"/>
  <c r="E77" i="22" s="1"/>
  <c r="C76" i="22"/>
  <c r="E76" i="22" s="1"/>
  <c r="C75" i="22"/>
  <c r="E75" i="22" s="1"/>
  <c r="C74" i="22"/>
  <c r="E74" i="22" s="1"/>
  <c r="C73" i="22"/>
  <c r="E73" i="22" s="1"/>
  <c r="C72" i="22"/>
  <c r="E72" i="22" s="1"/>
  <c r="C71" i="22"/>
  <c r="E71" i="22" s="1"/>
  <c r="C70" i="22"/>
  <c r="E70" i="22" s="1"/>
  <c r="C69" i="22"/>
  <c r="E69" i="22" s="1"/>
  <c r="C68" i="22"/>
  <c r="E68" i="22" s="1"/>
  <c r="C67" i="22"/>
  <c r="E67" i="22" s="1"/>
  <c r="C66" i="22"/>
  <c r="E66" i="22" s="1"/>
  <c r="C65" i="22"/>
  <c r="E65" i="22" s="1"/>
  <c r="C64" i="22"/>
  <c r="E64" i="22" s="1"/>
  <c r="C63" i="22"/>
  <c r="E63" i="22" s="1"/>
  <c r="C62" i="22"/>
  <c r="E62" i="22" s="1"/>
  <c r="C61" i="22"/>
  <c r="E61" i="22" s="1"/>
  <c r="C60" i="22"/>
  <c r="E60" i="22" s="1"/>
  <c r="C59" i="22"/>
  <c r="E59" i="22" s="1"/>
  <c r="C58" i="22"/>
  <c r="E58" i="22" s="1"/>
  <c r="C57" i="22"/>
  <c r="E57" i="22" s="1"/>
  <c r="C56" i="22"/>
  <c r="E56" i="22" s="1"/>
  <c r="C55" i="22"/>
  <c r="E55" i="22" s="1"/>
  <c r="C54" i="22"/>
  <c r="E54" i="22" s="1"/>
  <c r="C53" i="22"/>
  <c r="E53" i="22" s="1"/>
  <c r="C52" i="22"/>
  <c r="E52" i="22" s="1"/>
  <c r="C51" i="22"/>
  <c r="E51" i="22" s="1"/>
  <c r="C50" i="22"/>
  <c r="E50" i="22" s="1"/>
  <c r="C49" i="22"/>
  <c r="E49" i="22" s="1"/>
  <c r="C48" i="22"/>
  <c r="E48" i="22" s="1"/>
  <c r="C47" i="22"/>
  <c r="E47" i="22" s="1"/>
  <c r="C46" i="22"/>
  <c r="E46" i="22" s="1"/>
  <c r="C45" i="22"/>
  <c r="E45" i="22" s="1"/>
  <c r="C44" i="22"/>
  <c r="E44" i="22" s="1"/>
  <c r="C43" i="22"/>
  <c r="E43" i="22" s="1"/>
  <c r="C42" i="22"/>
  <c r="E42" i="22" s="1"/>
  <c r="C41" i="22"/>
  <c r="E41" i="22" s="1"/>
  <c r="C40" i="22"/>
  <c r="E40" i="22" s="1"/>
  <c r="C39" i="22"/>
  <c r="E39" i="22" s="1"/>
  <c r="C38" i="22"/>
  <c r="E38" i="22" s="1"/>
  <c r="C37" i="22"/>
  <c r="E37" i="22" s="1"/>
  <c r="C36" i="22"/>
  <c r="E36" i="22" s="1"/>
  <c r="C35" i="22"/>
  <c r="E35" i="22" s="1"/>
  <c r="C34" i="22"/>
  <c r="E34" i="22" s="1"/>
  <c r="C33" i="22"/>
  <c r="E33" i="22" s="1"/>
  <c r="C32" i="22"/>
  <c r="E32" i="22" s="1"/>
  <c r="C31" i="22"/>
  <c r="E31" i="22" s="1"/>
  <c r="C30" i="22"/>
  <c r="E30" i="22" s="1"/>
  <c r="C29" i="22"/>
  <c r="E29" i="22" s="1"/>
  <c r="C28" i="22"/>
  <c r="E28" i="22" s="1"/>
  <c r="C27" i="22"/>
  <c r="E27" i="22" s="1"/>
  <c r="C26" i="22"/>
  <c r="E26" i="22" s="1"/>
  <c r="C25" i="22"/>
  <c r="E25" i="22" s="1"/>
  <c r="C24" i="22"/>
  <c r="E24" i="22" s="1"/>
  <c r="C23" i="22"/>
  <c r="E23" i="22" s="1"/>
  <c r="C22" i="22"/>
  <c r="E22" i="22" s="1"/>
  <c r="C21" i="22"/>
  <c r="E21" i="22" s="1"/>
  <c r="C20" i="22"/>
  <c r="E20" i="22" s="1"/>
  <c r="C19" i="22"/>
  <c r="E19" i="22" s="1"/>
  <c r="C18" i="22"/>
  <c r="E18" i="22" s="1"/>
  <c r="C17" i="22"/>
  <c r="E17" i="22" s="1"/>
  <c r="C16" i="22"/>
  <c r="E16" i="22" s="1"/>
  <c r="C15" i="22"/>
  <c r="E15" i="22" s="1"/>
  <c r="C14" i="22"/>
  <c r="E14" i="22" s="1"/>
  <c r="C13" i="22"/>
  <c r="E13" i="22" s="1"/>
  <c r="C12" i="22"/>
  <c r="E12" i="22" s="1"/>
  <c r="C11" i="22"/>
  <c r="E11" i="22" s="1"/>
  <c r="C10" i="22"/>
  <c r="E10" i="22" s="1"/>
  <c r="C9" i="22"/>
  <c r="E9" i="22" s="1"/>
  <c r="C8" i="22"/>
  <c r="E8" i="22" s="1"/>
  <c r="C7" i="22"/>
  <c r="E7" i="22" s="1"/>
  <c r="C6" i="22"/>
  <c r="E6" i="22" s="1"/>
  <c r="C5" i="22"/>
  <c r="E5" i="22" s="1"/>
  <c r="C4" i="22"/>
  <c r="E4" i="22" s="1"/>
  <c r="C3" i="22"/>
  <c r="E3" i="22" s="1"/>
  <c r="C2" i="22"/>
  <c r="E2" i="22" s="1"/>
  <c r="B4" i="4" l="1"/>
  <c r="B3" i="4"/>
</calcChain>
</file>

<file path=xl/comments1.xml><?xml version="1.0" encoding="utf-8"?>
<comments xmlns="http://schemas.openxmlformats.org/spreadsheetml/2006/main">
  <authors>
    <author>Regan, Colin M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Set via drop down on "Home Page"</t>
        </r>
      </text>
    </comment>
  </commentList>
</comments>
</file>

<file path=xl/sharedStrings.xml><?xml version="1.0" encoding="utf-8"?>
<sst xmlns="http://schemas.openxmlformats.org/spreadsheetml/2006/main" count="3058" uniqueCount="422">
  <si>
    <t>Washington</t>
  </si>
  <si>
    <t>Virginia</t>
  </si>
  <si>
    <t>Utah</t>
  </si>
  <si>
    <t>South Carolina</t>
  </si>
  <si>
    <t>Rhode Island</t>
  </si>
  <si>
    <t>Oklahoma</t>
  </si>
  <si>
    <t>Ohio</t>
  </si>
  <si>
    <t>North Carolina</t>
  </si>
  <si>
    <t>New York</t>
  </si>
  <si>
    <t>Nebraska</t>
  </si>
  <si>
    <t>Minnesota</t>
  </si>
  <si>
    <t>Michigan</t>
  </si>
  <si>
    <t>Maryland</t>
  </si>
  <si>
    <t>Kansas</t>
  </si>
  <si>
    <t>Hawaii</t>
  </si>
  <si>
    <t>OrgName</t>
  </si>
  <si>
    <t>Lookup Values</t>
  </si>
  <si>
    <t>Input Cell(s)</t>
  </si>
  <si>
    <t>[Name of Range]</t>
  </si>
  <si>
    <t>The following formatting is used on this worksheet:</t>
  </si>
  <si>
    <t>This configuration sheet is used to store settings for the rest of the workbook and maximize flexibility.</t>
  </si>
  <si>
    <t>Template Configuration Sheet</t>
  </si>
  <si>
    <t>The following navigation bar is available on all worksheets</t>
  </si>
  <si>
    <t>Click a tab to jump to the corresponding sheet:</t>
  </si>
  <si>
    <r>
      <t>Instructions</t>
    </r>
    <r>
      <rPr>
        <b/>
        <sz val="14"/>
        <color rgb="FF000000"/>
        <rFont val="Arial"/>
        <family val="2"/>
      </rPr>
      <t>:</t>
    </r>
  </si>
  <si>
    <t>DataSources</t>
  </si>
  <si>
    <t>PerformanceYear</t>
  </si>
  <si>
    <t>Timeframe</t>
  </si>
  <si>
    <r>
      <t xml:space="preserve">Notes on Data Entry: </t>
    </r>
    <r>
      <rPr>
        <sz val="11"/>
        <color rgb="FF000000"/>
        <rFont val="Arial"/>
        <family val="2"/>
      </rPr>
      <t>All light yellow cells are available for user input. Conditional formatting may highlight cells red if values are missing,</t>
    </r>
  </si>
  <si>
    <t>not valid, or violate program rules.</t>
  </si>
  <si>
    <t>Technical Support:</t>
  </si>
  <si>
    <t>If you need technical support at any time, please send an email with a detailed description of your need to the following address:</t>
  </si>
  <si>
    <t>Coming soon…</t>
  </si>
  <si>
    <t>California</t>
  </si>
  <si>
    <t>TemplateType</t>
  </si>
  <si>
    <t>National Tobacco Control Programs</t>
  </si>
  <si>
    <t>(DP15-1509) Work Plan Template</t>
  </si>
  <si>
    <t>You may use this template to prepare a work plan for NTCP. Please refer to the supplemental guidance document for more information.</t>
  </si>
  <si>
    <t>Goal 1</t>
  </si>
  <si>
    <r>
      <rPr>
        <b/>
        <sz val="10"/>
        <rFont val="Arial"/>
        <family val="2"/>
      </rPr>
      <t xml:space="preserve">Populations of Focus: </t>
    </r>
    <r>
      <rPr>
        <sz val="10"/>
        <rFont val="Arial"/>
        <family val="2"/>
      </rPr>
      <t>Within this strategy, will you address Goal 4: "identify and eliminate tobacco-related disparities among population groups"?</t>
    </r>
  </si>
  <si>
    <t>Work Plan</t>
  </si>
  <si>
    <t>Title1</t>
  </si>
  <si>
    <t>Title2</t>
  </si>
  <si>
    <t>Awardee</t>
  </si>
  <si>
    <t>value from other named location</t>
  </si>
  <si>
    <t>Configuration Values</t>
  </si>
  <si>
    <r>
      <t>Race/Ethnicity</t>
    </r>
    <r>
      <rPr>
        <b/>
        <i/>
        <sz val="16"/>
        <color theme="1"/>
        <rFont val="Arial"/>
        <family val="2"/>
        <scheme val="minor"/>
      </rPr>
      <t xml:space="preserve"> </t>
    </r>
  </si>
  <si>
    <r>
      <t>Population Description</t>
    </r>
    <r>
      <rPr>
        <sz val="10"/>
        <rFont val="Arial"/>
        <family val="2"/>
      </rPr>
      <t>: Specify the population of focus referenced in the categories checked in the “Population of Focus” above.</t>
    </r>
  </si>
  <si>
    <t>Specify the TCP position or partner responsible for this activity.</t>
  </si>
  <si>
    <t>Responsible Party:</t>
  </si>
  <si>
    <t xml:space="preserve">
</t>
  </si>
  <si>
    <t>Educate and inform stakeholders and decision-makers about evidence-based policies and programs to prevent initiation of tobacco use</t>
  </si>
  <si>
    <t xml:space="preserve">Goal Area </t>
  </si>
  <si>
    <t>Short-term</t>
  </si>
  <si>
    <t>Intermediate</t>
  </si>
  <si>
    <t>Long-term</t>
  </si>
  <si>
    <t>Outcome #</t>
  </si>
  <si>
    <t>1.10</t>
  </si>
  <si>
    <t xml:space="preserve">Outcome </t>
  </si>
  <si>
    <t>Increased knowledge of the dangers of tobacco use, attitudes against tobacco use, and support for policies to reduce tobacco use initiation</t>
  </si>
  <si>
    <t>Increased restriction of tobacco use and enforcement of anti-tobacco policies and programs in schools and on college/university campuses</t>
  </si>
  <si>
    <t>Increased restriction and enforcement of tobacco product sales, availability, and use</t>
  </si>
  <si>
    <t>Increased policy and enforcement efforts to reduce tobacco industry influence</t>
  </si>
  <si>
    <t>Decreased exposure to tobacco marketing and availability of tobacco products</t>
  </si>
  <si>
    <t>Reduced tobacco industry influence</t>
  </si>
  <si>
    <t>Increased price of tobacco products</t>
  </si>
  <si>
    <t>Reduced initiation of tobacco use</t>
  </si>
  <si>
    <t>Reduced tobacco-use prevalence among young people</t>
  </si>
  <si>
    <t>Increased knowledge of, improved attitudes toward, and increased support for the creation and active enforcement of tobacco-free policies</t>
  </si>
  <si>
    <t>Creation of tobacco-free policies</t>
  </si>
  <si>
    <t>Enforcement of tobacco-free public policies</t>
  </si>
  <si>
    <t>Compliance with tobacco-free policies</t>
  </si>
  <si>
    <t>Reduced exposure to secondhand smoke</t>
  </si>
  <si>
    <t>Reduced tobacco consumption</t>
  </si>
  <si>
    <t>Establishment or increased use of cessation services</t>
  </si>
  <si>
    <t>Increased awareness, knowledge, intention to quit, and support for policies that support cessation</t>
  </si>
  <si>
    <t>Increase in the number of health care providers and health care systems following Public Health Service (PHS) guidelines</t>
  </si>
  <si>
    <t>Increased insurance coverage for cessation services</t>
  </si>
  <si>
    <t>Increased number of quit attempts and quit attempts using proven cessation methods</t>
  </si>
  <si>
    <t>Increased cessation among adults and young people</t>
  </si>
  <si>
    <t>Reduced tobacco-use prevalence</t>
  </si>
  <si>
    <t>OutcomeText</t>
  </si>
  <si>
    <t>Restrict and enforce minors’ access to tobacco products</t>
  </si>
  <si>
    <t>Strengthen licensure and/or zoning requirement</t>
  </si>
  <si>
    <t>Implement flavor bans and other product sales restrictions (e.g., size restrictions)</t>
  </si>
  <si>
    <t>Restrict location, number, density of tobacco outlets</t>
  </si>
  <si>
    <t>Restrict redemption of tobacco coupons</t>
  </si>
  <si>
    <t xml:space="preserve">Reduce industry sponsorship and tobacco imagery </t>
  </si>
  <si>
    <t>Implement interventions to increase the price of tobacco products</t>
  </si>
  <si>
    <t>Strategies_Goal1</t>
  </si>
  <si>
    <t>Strategies_Goal2</t>
  </si>
  <si>
    <t>Strategies_Goal3</t>
  </si>
  <si>
    <t>Educate and inform stakeholders and decision-makers about evidence-based policies and programs to reduce exposure to secondhand smoke</t>
  </si>
  <si>
    <t xml:space="preserve">Implement and enforce policies for tobacco-free public places </t>
  </si>
  <si>
    <t xml:space="preserve">Expand and/or strengthen tobacco-free schools and college/university campuses </t>
  </si>
  <si>
    <t>Increase policies for smoke-free multi-unit housing</t>
  </si>
  <si>
    <t>Increase tobacco-free home policies</t>
  </si>
  <si>
    <t>Increase tobacco-free vehicle policies</t>
  </si>
  <si>
    <t>Educate and inform stakeholders and decision-makers about evidence-based policies and programs to increase cessation</t>
  </si>
  <si>
    <t>Expand insurance coverage and availability of comprehensive cessation services</t>
  </si>
  <si>
    <t xml:space="preserve">Promote health systems changes to support tobacco cessation </t>
  </si>
  <si>
    <t>Increase engagement of health care providers and systems to expand utilization of proven cessation services</t>
  </si>
  <si>
    <t>Support state quitline capacity</t>
  </si>
  <si>
    <t>Implement evidence-based, mass-reach health communication interventions to prevent initiation</t>
  </si>
  <si>
    <t>Implement evidence-based, mass-reach health communication interventions to reduce exposure to SHS</t>
  </si>
  <si>
    <t>Implement evidence-based, mass-reach health communication interventions to increase cessation and/or promote the quitline</t>
  </si>
  <si>
    <t>Implement evaluation planning and execution, including convening stakeholders</t>
  </si>
  <si>
    <t>Disseminate and use evaluation to inform program planning</t>
  </si>
  <si>
    <t>Develop and /or enhance surveillance systems to collect population-specific data</t>
  </si>
  <si>
    <t>Use data to identify disparate populations and inform public health action</t>
  </si>
  <si>
    <t>Monitor pro-tobacco influences to inform and educate leaders, decision makers and the public</t>
  </si>
  <si>
    <t xml:space="preserve">Develop and maintain networked partnerships including state, local and chronic disease coordination </t>
  </si>
  <si>
    <t>Develop and maintain managed resources including adequate staffing, funding, sub-recipient grants and contracts</t>
  </si>
  <si>
    <t>Develop and maintain a fiscal management system</t>
  </si>
  <si>
    <t>Develop and maintain responsive planning</t>
  </si>
  <si>
    <t>Provide ongoing training and technical assistance</t>
  </si>
  <si>
    <t>Strategies_MassReach</t>
  </si>
  <si>
    <t>Strategies_Surveillance</t>
  </si>
  <si>
    <t>Strategies_Infrastructure</t>
  </si>
  <si>
    <t>[Select a strategy…]</t>
  </si>
  <si>
    <t>Reduced susceptibility to experimentation with tobacco products</t>
  </si>
  <si>
    <t>OutcomeNum</t>
  </si>
  <si>
    <t>KOI Letter</t>
  </si>
  <si>
    <t>KOI_ID</t>
  </si>
  <si>
    <t xml:space="preserve">KOI </t>
  </si>
  <si>
    <t>Level of awareness of anti-tobacco media messages</t>
  </si>
  <si>
    <t>Level of receptivity to anti-tobacco media messages</t>
  </si>
  <si>
    <t>Level of support for policies, and for enforcement of policies, to decrease availability of tobacco to young people</t>
  </si>
  <si>
    <t>Level of support for creating comprehensive tobacco-free policies in schools and on college and university campuses</t>
  </si>
  <si>
    <t>Proportion of young people who think that the tobacco companies try to get young people to use tobacco products</t>
  </si>
  <si>
    <t>Level of perceived harm of traditional, non-traditional, and emerging tobacco products among young people</t>
  </si>
  <si>
    <t>Proportion of schools or colleges/universities implementing 100% tobacco-free policies</t>
  </si>
  <si>
    <t>Proportion of schools or school districts that provide tobacco-use prevention that meets CDC guidelines</t>
  </si>
  <si>
    <t>Proportion of young people who participate in tobacco-use prevention activities</t>
  </si>
  <si>
    <t>Level of reported exposure to school-based tobacco-use prevention that meets CDC guidelines</t>
  </si>
  <si>
    <t>Perceived compliance with tobacco-free policies in schools and on college/ university campuses</t>
  </si>
  <si>
    <t>Proportion of jurisdictions with strong policies that ban non-sale distribution or free sampling of all tobacco products everywhere</t>
  </si>
  <si>
    <t>Proportion of jurisdictions with strong policies that require retail licenses to sell tobacco products</t>
  </si>
  <si>
    <t>Proportion of jurisdictions with strong policies that control the type, location, number, and/or density of tobacco retail outlets</t>
  </si>
  <si>
    <t>Number and type of enforcement actions issued for violations of restrictions on tobacco product availability</t>
  </si>
  <si>
    <t>Proportion of jurisdictions that regulate sales of other tobacco products</t>
  </si>
  <si>
    <t>Proportion of jurisdictions with strong public policies for tobacco-free workplaces and other public places</t>
  </si>
  <si>
    <t>Proportion of states with tobacco control laws that preempt stronger local tobacco control and prevention laws</t>
  </si>
  <si>
    <t>Proportion of jurisdictions with strong policies that regulate tobacco advertising</t>
  </si>
  <si>
    <t>Proportion of jurisdictions with strong policies that regulate the extent and type of consumer-focused tobacco promotions</t>
  </si>
  <si>
    <t>Proportion of jurisdictions with strong policies that regulate the extent and type of merchant-focused industry promotions</t>
  </si>
  <si>
    <t>Proportion of jurisdictions with strong minimum tobacco product price laws</t>
  </si>
  <si>
    <t>Proportion of jurisdictions with strong public policies to establish a fee on each package of tobacco product sold to cover government costs</t>
  </si>
  <si>
    <t>Proportion of jurisdictions with strong policies that limit tobacco industry sponsorship of public and private events</t>
  </si>
  <si>
    <t>Number and type of enforcement actions for violations of restrictions on tobacco marketing</t>
  </si>
  <si>
    <t>Number and type of Master Settlement Agreement violations by tobacco companies</t>
  </si>
  <si>
    <t>Proportion of young people who think that tobacco use is cool and helps them fit in</t>
  </si>
  <si>
    <t>Proportion of young people who think that young people who use tobacco products have more friends</t>
  </si>
  <si>
    <t>Proportion of young people who overestimate the smoking rate among their peers</t>
  </si>
  <si>
    <t>Proportion of young people who report that their parents would strongly disapprove of their use of tobacco products</t>
  </si>
  <si>
    <t>Proportion of young people who have a favorite tobacco brand</t>
  </si>
  <si>
    <t>Proportion of young people who have never used tobacco but are susceptible to its use</t>
  </si>
  <si>
    <t>Density of stores selling tobacco</t>
  </si>
  <si>
    <t>Proportion of young people who report receiving non-sale distribution or free samples of tobacco products</t>
  </si>
  <si>
    <t>Proportion of retailers selling tobacco products to youth</t>
  </si>
  <si>
    <t>Proportion of young people reporting that they have purchased tobacco products from a retailer</t>
  </si>
  <si>
    <t>Proportion of youth reporting that they have been unsuccessful in purchasing tobacco products from a retailer</t>
  </si>
  <si>
    <t>Proportion of youth reporting that they have received tobacco products from a social source</t>
  </si>
  <si>
    <t>Proportion of young people reporting that they purchased tobacco products from a vending machine</t>
  </si>
  <si>
    <t>Proportion of young people who believe that it is easy to obtain tobacco products</t>
  </si>
  <si>
    <t xml:space="preserve"> Extent and type of retail tobacco advertising</t>
  </si>
  <si>
    <t>Extent of tobacco industry sponsorship of public and private events</t>
  </si>
  <si>
    <t>Extent of tobacco advertising in media</t>
  </si>
  <si>
    <t>Extent of tobacco in movies</t>
  </si>
  <si>
    <t>Extent of pro-tobacco Internet presence</t>
  </si>
  <si>
    <t>Amount and quality of news media stories about tobacco industry practices and political lobbying</t>
  </si>
  <si>
    <t>Extent of industry-sponsored tobacco use prevention activities</t>
  </si>
  <si>
    <t>Amount of tobacco industry contributions to institutions and groups</t>
  </si>
  <si>
    <t>Amount of tobacco industry campaign contributions to local and state politicians</t>
  </si>
  <si>
    <t>Amount of tobacco product taxes and fees</t>
  </si>
  <si>
    <t>Price paid for tobacco products</t>
  </si>
  <si>
    <t>Extent and type of consumer-focused industry promotions</t>
  </si>
  <si>
    <t>Extent and type of merchant-focused industry promotions</t>
  </si>
  <si>
    <t>Average age at which young people first smoked a whole cigarette</t>
  </si>
  <si>
    <t>Average age at which young people first tried a commercial tobacco product other than cigarettes</t>
  </si>
  <si>
    <t>Proportion of young people who report never having tried a tobacco product</t>
  </si>
  <si>
    <t>Prevalence of tobacco use among young people</t>
  </si>
  <si>
    <t>Proportion of established young tobacco users</t>
  </si>
  <si>
    <t>Type and brand preferences of young tobacco users</t>
  </si>
  <si>
    <t>Proportion of poly-tobacco product use among young people</t>
  </si>
  <si>
    <t>Level of tobacco use among young people</t>
  </si>
  <si>
    <t>Level of confirmed awareness of media messages on the dangers of secondhand smoke</t>
  </si>
  <si>
    <t>Level of receptivity to media messages about secondhand smoke</t>
  </si>
  <si>
    <t>Attitudes of smokers and nonsmokers about the acceptability of exposing others to secondhand smoke</t>
  </si>
  <si>
    <t>Proportion of the population willing to ask someone not to smoke in their presence</t>
  </si>
  <si>
    <t>Proportion of the population that thinks secondhand smoke is harmful</t>
  </si>
  <si>
    <t>Proportion of the population that thinks secondhand smoke is harmful to children and pregnant women</t>
  </si>
  <si>
    <t>Level of support for creating tobacco-free policies in public places and workplaces</t>
  </si>
  <si>
    <t xml:space="preserve">Level of support for adopting tobacco-free policies in homes and vehicles </t>
  </si>
  <si>
    <t>Level of support for active enforcement of tobacco-free public policies</t>
  </si>
  <si>
    <t>Level of support for creating tobacco-free policies in schools</t>
  </si>
  <si>
    <t>Proportion of jurisdictions with public policies for tobacco-free workplaces and other indoor and outdoor public places</t>
  </si>
  <si>
    <t xml:space="preserve">Proportion of workplaces with voluntary tobacco-free policies </t>
  </si>
  <si>
    <t>Proportion of the population that works in environments with tobacco-free policies</t>
  </si>
  <si>
    <t>Proportion of the population reporting voluntary tobacco-free home or vehicle policies</t>
  </si>
  <si>
    <t>Proportion of schools or school districts reporting the implementation of 100% tobacco-free policies</t>
  </si>
  <si>
    <t>Changes in state tobacco control laws that preempt stronger local tobacco control laws</t>
  </si>
  <si>
    <t>Number of compliance checks conducted by enforcement agencies</t>
  </si>
  <si>
    <t xml:space="preserve">Number of enforcement agency responses to complaints regarding noncompliance with tobacco-free public policies </t>
  </si>
  <si>
    <t xml:space="preserve">Number of warnings, citations, and fines issued for infractions of tobacco-free public policies </t>
  </si>
  <si>
    <t>Perceived compliance with tobacco-free policies in workplaces</t>
  </si>
  <si>
    <t>Perceived compliance with tobacco-free policies in indoor and outdoor public places</t>
  </si>
  <si>
    <t xml:space="preserve">Proportion of public places observed to be in compliance with tobacco-free policies </t>
  </si>
  <si>
    <t xml:space="preserve">Perceived compliance with voluntary tobacco-free home or vehicle policies </t>
  </si>
  <si>
    <t xml:space="preserve">Perceived compliance with tobacco-free policies in schools </t>
  </si>
  <si>
    <t>Proportion of the population reporting exposure to secondhand smoke in the workplace</t>
  </si>
  <si>
    <t>Proportion of the population reporting exposure to secondhand smoke in public places</t>
  </si>
  <si>
    <t>Proportion of the population reporting exposure to secondhand smoke at home or in vehicles</t>
  </si>
  <si>
    <t>Proportion of students reporting exposure to secondhand smoke in schools</t>
  </si>
  <si>
    <t>Proportion of nonsmokers reporting overall exposure to secondhand smoke</t>
  </si>
  <si>
    <t>Per capita consumption of tobacco products</t>
  </si>
  <si>
    <t>Average number of cigarettes smoked per day by smokers</t>
  </si>
  <si>
    <t>Smoking prevalence</t>
  </si>
  <si>
    <t>Number of callers to telephone quitlines</t>
  </si>
  <si>
    <t>Number of calls to telephone quitlines from users who heard about the quitline through a media campaign</t>
  </si>
  <si>
    <t>Number of calls to telephone quitlines from users who heard about the quitline through a source other than a media campaign</t>
  </si>
  <si>
    <t xml:space="preserve">Proportion of smokers who have used group cessation programs </t>
  </si>
  <si>
    <t>Proportion of health care systems with telephone quitlines or contracts with state quitlines</t>
  </si>
  <si>
    <t>Proportion of worksites with a cessation program or a contract with a quitline</t>
  </si>
  <si>
    <t>Level of confirmed awareness of media campaign messages on the dangers of smoking and the benefits of cessation</t>
  </si>
  <si>
    <t>Level of receptivity to anti-tobacco media messages on the dangers of smoking and the benefits of cessation</t>
  </si>
  <si>
    <t>Proportion of smokers who intend to quit</t>
  </si>
  <si>
    <t xml:space="preserve">Proportion of smokers who intend to quit smoking by using proven cessation methods </t>
  </si>
  <si>
    <t>Level of support for increasing excise tax on tobacco products</t>
  </si>
  <si>
    <t>Proportion of smokers who are aware of the cessation services available to them</t>
  </si>
  <si>
    <t>Proportion of smokers who are aware of their insurance coverage for cessation treatment</t>
  </si>
  <si>
    <t>Level of support for increasing insurance coverage for cessation treatment</t>
  </si>
  <si>
    <t>Proportion of employers who are aware of the benefits of providing coverage for cessation treatment</t>
  </si>
  <si>
    <t>Proportion of health care providers and health care systems that have fully implemented the Public Health Service (PHS) guidelines</t>
  </si>
  <si>
    <t>Proportion of adults who have been asked by a health care professional about smoking</t>
  </si>
  <si>
    <t>Proportion of smokers who have been advised to quit smoking by a health care professional</t>
  </si>
  <si>
    <t>Proportion of smokers who have been assessed regarding their willingness to make a quit attempt by a health care professional</t>
  </si>
  <si>
    <t>Proportion of smokers who have been assisted in quitting smoking by a health care professional</t>
  </si>
  <si>
    <t>Proportion of smokers for whom a health care professional has arranged for follow-up contact regarding a quit attempt</t>
  </si>
  <si>
    <t>Proportion of pregnant women who report that a health care professional advised them to quit smoking during a prenatal visit</t>
  </si>
  <si>
    <t>Proportion of health care systems that have provider-reminder systems in place</t>
  </si>
  <si>
    <t>Proportion of insurance purchasers and payers that reimburse for tobacco cessation services</t>
  </si>
  <si>
    <t>Proportion of adult smokers who have made a quit attempt</t>
  </si>
  <si>
    <t>Proportion of young smokers who have made a quit attempt</t>
  </si>
  <si>
    <t>Proportion of adult and young smokers who have made a quit attempt using proven cessation methods</t>
  </si>
  <si>
    <t>Amount of tobacco product excise tax</t>
  </si>
  <si>
    <t>Proportion of smokers who have sustained abstinence from tobacco use</t>
  </si>
  <si>
    <t>Proportion of recent successful quit attempts</t>
  </si>
  <si>
    <t>Prevalence of tobacco use during pregnancy</t>
  </si>
  <si>
    <t>Prevalence of postpartum tobacco use</t>
  </si>
  <si>
    <t>Key outcome indicator (KOI)</t>
  </si>
  <si>
    <t>KOI Text</t>
  </si>
  <si>
    <r>
      <rPr>
        <b/>
        <sz val="10"/>
        <rFont val="Arial"/>
        <family val="2"/>
      </rPr>
      <t>Activity Description</t>
    </r>
    <r>
      <rPr>
        <sz val="10"/>
        <rFont val="Arial"/>
        <family val="2"/>
      </rPr>
      <t xml:space="preserve">: Describe </t>
    </r>
    <r>
      <rPr>
        <u/>
        <sz val="10"/>
        <rFont val="Arial"/>
        <family val="2"/>
      </rPr>
      <t>up to</t>
    </r>
    <r>
      <rPr>
        <sz val="10"/>
        <rFont val="Arial"/>
        <family val="2"/>
      </rPr>
      <t xml:space="preserve"> five planned activities related to the above strategy.</t>
    </r>
  </si>
  <si>
    <t>National Networks</t>
  </si>
  <si>
    <t>Start Month</t>
  </si>
  <si>
    <t>End Month</t>
  </si>
  <si>
    <t>ActivityStartEnd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</si>
  <si>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</si>
  <si>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</si>
  <si>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</si>
  <si>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</si>
  <si>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</si>
  <si>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</si>
  <si>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</si>
  <si>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</si>
  <si>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</si>
  <si>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2.03</t>
  </si>
  <si>
    <t>2.04</t>
  </si>
  <si>
    <t>2.05</t>
  </si>
  <si>
    <t>2.06</t>
  </si>
  <si>
    <t>3.07</t>
  </si>
  <si>
    <t>3.08</t>
  </si>
  <si>
    <t>Project Period Objective 1</t>
  </si>
  <si>
    <t xml:space="preserve">Project Period Objective 2 (Optional) </t>
  </si>
  <si>
    <t>Prevent initiation among youth and young adults.</t>
  </si>
  <si>
    <t xml:space="preserve">Strategy 1 </t>
  </si>
  <si>
    <t>April 2015</t>
  </si>
  <si>
    <t>May 2015</t>
  </si>
  <si>
    <t>June 2015</t>
  </si>
  <si>
    <t>July 2015</t>
  </si>
  <si>
    <t>Aug 2015</t>
  </si>
  <si>
    <t>Sept 2015</t>
  </si>
  <si>
    <t>Oct 2015</t>
  </si>
  <si>
    <t>Nov 2015</t>
  </si>
  <si>
    <t>Dec 2015</t>
  </si>
  <si>
    <t>Jan 2016</t>
  </si>
  <si>
    <t>Feb 2016</t>
  </si>
  <si>
    <t>March 2016</t>
  </si>
  <si>
    <t xml:space="preserve">Strategy 2 (Optional) </t>
  </si>
  <si>
    <t xml:space="preserve">Strategy 3 (Optional) </t>
  </si>
  <si>
    <t>Goal 2</t>
  </si>
  <si>
    <t>Goal 3</t>
  </si>
  <si>
    <t>mass com</t>
  </si>
  <si>
    <t xml:space="preserve">Infrastructure, Administration and Management </t>
  </si>
  <si>
    <t>Eliminating nonsmokers’ exposure to secondhand smoke.</t>
  </si>
  <si>
    <t>Promoting quitting among among youth and young adults.</t>
  </si>
  <si>
    <r>
      <t>Annual Objective</t>
    </r>
    <r>
      <rPr>
        <b/>
        <sz val="16"/>
        <color theme="1"/>
        <rFont val="Arial"/>
        <family val="2"/>
        <scheme val="minor"/>
      </rPr>
      <t xml:space="preserve"> </t>
    </r>
  </si>
  <si>
    <t xml:space="preserve">Strategy 4 (Optional) </t>
  </si>
  <si>
    <t xml:space="preserve">Strategy 5 (Optional) </t>
  </si>
  <si>
    <r>
      <t>Annual Objective</t>
    </r>
    <r>
      <rPr>
        <b/>
        <sz val="18"/>
        <color theme="1"/>
        <rFont val="Arial"/>
        <family val="2"/>
        <scheme val="minor"/>
      </rPr>
      <t xml:space="preserve"> </t>
    </r>
  </si>
  <si>
    <t xml:space="preserve">Strategy 6 (Optional) </t>
  </si>
  <si>
    <t xml:space="preserve">Strategy 7 (Optional) </t>
  </si>
  <si>
    <t xml:space="preserve">Strategy 8 (Optional) </t>
  </si>
  <si>
    <t xml:space="preserve">Strategy 9 (Optional) </t>
  </si>
  <si>
    <t>Strategy 4 (Optional)</t>
  </si>
  <si>
    <t>Strategy 2 (Optional)</t>
  </si>
  <si>
    <t>Strategy 3 (Optional)</t>
  </si>
  <si>
    <t>Strategy 5 (Optional)</t>
  </si>
  <si>
    <t>Strategy 6 (Optional)</t>
  </si>
  <si>
    <t>Select a Project Period Outcome</t>
  </si>
  <si>
    <t>Surveillance and Evaluation</t>
  </si>
  <si>
    <t>[Choose your state name…]</t>
  </si>
  <si>
    <t>Alabama</t>
  </si>
  <si>
    <t>Alaska</t>
  </si>
  <si>
    <t>Arizona</t>
  </si>
  <si>
    <t>Arkansas</t>
  </si>
  <si>
    <t>Colorado</t>
  </si>
  <si>
    <t>Connecticut</t>
  </si>
  <si>
    <t>District of Columbia</t>
  </si>
  <si>
    <t>Delaware</t>
  </si>
  <si>
    <t>Florida</t>
  </si>
  <si>
    <t>Georgia</t>
  </si>
  <si>
    <t>Idaho</t>
  </si>
  <si>
    <t>Illinois</t>
  </si>
  <si>
    <t>Indiana</t>
  </si>
  <si>
    <t>Iowa</t>
  </si>
  <si>
    <t>Kentucky</t>
  </si>
  <si>
    <t>Louisiana</t>
  </si>
  <si>
    <t>Maine</t>
  </si>
  <si>
    <t>Massachussetts</t>
  </si>
  <si>
    <t>Mississippi</t>
  </si>
  <si>
    <t>Missouri</t>
  </si>
  <si>
    <t>Montanta</t>
  </si>
  <si>
    <t>Nevada</t>
  </si>
  <si>
    <t>New Hampshire</t>
  </si>
  <si>
    <t>New Jersey</t>
  </si>
  <si>
    <t>New Mexico</t>
  </si>
  <si>
    <t>North Dakota</t>
  </si>
  <si>
    <t>Oregon</t>
  </si>
  <si>
    <t>Pennsylvania</t>
  </si>
  <si>
    <t>South Dakota</t>
  </si>
  <si>
    <t>Tennessee</t>
  </si>
  <si>
    <t>Texas</t>
  </si>
  <si>
    <t>Vermont</t>
  </si>
  <si>
    <t>West Virginia</t>
  </si>
  <si>
    <t>Wisconsin</t>
  </si>
  <si>
    <t>Wyoming</t>
  </si>
  <si>
    <t>2.07</t>
  </si>
  <si>
    <t>2.08</t>
  </si>
  <si>
    <t>3.09</t>
  </si>
  <si>
    <t>3.10</t>
  </si>
  <si>
    <t>3.11</t>
  </si>
  <si>
    <t>3.12</t>
  </si>
  <si>
    <t>3.13</t>
  </si>
  <si>
    <t>3.14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</si>
  <si>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</si>
  <si>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</si>
  <si>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</si>
  <si>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</si>
  <si>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</si>
  <si>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</si>
  <si>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</si>
  <si>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</si>
  <si>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</si>
  <si>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Proportion of jurisdictions with strong policies that ban tobacco vending machine sales everywhere</t>
  </si>
  <si>
    <t>Goal</t>
  </si>
  <si>
    <t>Value</t>
  </si>
  <si>
    <t>Checked</t>
  </si>
  <si>
    <t>Youth</t>
  </si>
  <si>
    <t>LGBT</t>
  </si>
  <si>
    <t>Low SES</t>
  </si>
  <si>
    <t>Rural</t>
  </si>
  <si>
    <t>Mental Health</t>
  </si>
  <si>
    <t>Substance Abuse</t>
  </si>
  <si>
    <t>Pregnant Women</t>
  </si>
  <si>
    <t>Veteran/Military</t>
  </si>
  <si>
    <t>Urban</t>
  </si>
  <si>
    <t>Asian</t>
  </si>
  <si>
    <t>Channel</t>
  </si>
  <si>
    <t>Faith-Based</t>
  </si>
  <si>
    <t>Health Care Providers</t>
  </si>
  <si>
    <t>Hispanic/Latino</t>
  </si>
  <si>
    <t>Medicaid</t>
  </si>
  <si>
    <t>Public Housing Authorities</t>
  </si>
  <si>
    <t>LGBT HealthLink</t>
  </si>
  <si>
    <t>Self-Made Network (Low SES)</t>
  </si>
  <si>
    <t xml:space="preserve">RAISE (Asian Americans, Native Hawaiian, Pacific Islander) </t>
  </si>
  <si>
    <t>Type</t>
  </si>
  <si>
    <t xml:space="preserve">NNN (American Indian, Alaska Native) </t>
  </si>
  <si>
    <t>GHEAN (Geographic inequities)</t>
  </si>
  <si>
    <t xml:space="preserve">NBHNTCC (Mental Health) </t>
  </si>
  <si>
    <t>Nuestras Voces (Hispanic)</t>
  </si>
  <si>
    <t>Population</t>
  </si>
  <si>
    <t>Strategy</t>
  </si>
  <si>
    <t>Strategy number</t>
  </si>
  <si>
    <t>Establish and strengthen tobacco-free policies in schools and on college/university campuses</t>
  </si>
  <si>
    <r>
      <t xml:space="preserve">   If "yes", indicate the </t>
    </r>
    <r>
      <rPr>
        <b/>
        <u/>
        <sz val="10"/>
        <color theme="1"/>
        <rFont val="Arial"/>
        <family val="2"/>
        <scheme val="minor"/>
      </rPr>
      <t>population(s) of focus</t>
    </r>
    <r>
      <rPr>
        <sz val="10"/>
        <color theme="1"/>
        <rFont val="Arial"/>
        <family val="2"/>
        <scheme val="minor"/>
      </rPr>
      <t xml:space="preserve"> for the strategy:</t>
    </r>
  </si>
  <si>
    <r>
      <t xml:space="preserve"> Indicate if you will be using any of the following </t>
    </r>
    <r>
      <rPr>
        <b/>
        <u/>
        <sz val="10"/>
        <rFont val="Arial"/>
        <family val="2"/>
        <scheme val="minor"/>
      </rPr>
      <t>channels</t>
    </r>
    <r>
      <rPr>
        <b/>
        <sz val="10"/>
        <rFont val="Arial"/>
        <family val="2"/>
        <scheme val="minor"/>
      </rPr>
      <t xml:space="preserve"> </t>
    </r>
    <r>
      <rPr>
        <sz val="10"/>
        <rFont val="Arial"/>
        <family val="2"/>
        <scheme val="minor"/>
      </rPr>
      <t>to increase reach:</t>
    </r>
  </si>
  <si>
    <r>
      <rPr>
        <b/>
        <sz val="10"/>
        <rFont val="Arial"/>
        <family val="2"/>
      </rPr>
      <t>Activity Description</t>
    </r>
    <r>
      <rPr>
        <sz val="10"/>
        <rFont val="Arial"/>
        <family val="2"/>
      </rPr>
      <t xml:space="preserve">: Describe </t>
    </r>
    <r>
      <rPr>
        <u/>
        <sz val="10"/>
        <rFont val="Arial"/>
        <family val="2"/>
      </rPr>
      <t>up to</t>
    </r>
    <r>
      <rPr>
        <sz val="10"/>
        <rFont val="Arial"/>
        <family val="2"/>
      </rPr>
      <t xml:space="preserve"> five planned activities related to the above strategy, including any key messages in your campaign, if known. </t>
    </r>
  </si>
  <si>
    <r>
      <t xml:space="preserve"> Indicate if you will be using any of the following </t>
    </r>
    <r>
      <rPr>
        <b/>
        <u/>
        <sz val="10"/>
        <rFont val="Arial"/>
        <family val="2"/>
        <scheme val="minor"/>
      </rPr>
      <t>channels</t>
    </r>
    <r>
      <rPr>
        <sz val="10"/>
        <rFont val="Arial"/>
        <family val="2"/>
        <scheme val="minor"/>
      </rPr>
      <t xml:space="preserve"> increase reach:</t>
    </r>
  </si>
  <si>
    <t>Mass Reach Communications</t>
  </si>
  <si>
    <t>OSHMISTA@CDC.GOV</t>
  </si>
  <si>
    <t>Media</t>
  </si>
  <si>
    <t>Paid</t>
  </si>
  <si>
    <t>PSA</t>
  </si>
  <si>
    <t>Earned</t>
  </si>
  <si>
    <t>FQHCs</t>
  </si>
  <si>
    <r>
      <t xml:space="preserve">Please choose the </t>
    </r>
    <r>
      <rPr>
        <b/>
        <u/>
        <sz val="10"/>
        <color theme="1"/>
        <rFont val="Arial"/>
        <family val="2"/>
        <scheme val="minor"/>
      </rPr>
      <t>type of media</t>
    </r>
    <r>
      <rPr>
        <sz val="10"/>
        <color theme="1"/>
        <rFont val="Arial"/>
        <family val="2"/>
        <scheme val="minor"/>
      </rPr>
      <t xml:space="preserve"> planned for this strategy: </t>
    </r>
  </si>
  <si>
    <t>Disseminate and use of surveillance data to inform planning and program implementation</t>
  </si>
  <si>
    <t>Develop and maintain multilevel leadership</t>
  </si>
  <si>
    <t>African American or Black</t>
  </si>
  <si>
    <t>NAATPN (Africann American)</t>
  </si>
  <si>
    <t>Health Insurers/Payers</t>
  </si>
  <si>
    <t>American Indian or Alaska Native</t>
  </si>
  <si>
    <t>TemplateVersion</t>
  </si>
  <si>
    <t xml:space="preserve">searching existing data sources, gathering and maintaining the data needed and completing and reviewing the collection of information. </t>
  </si>
  <si>
    <t>An agency may not conduct or sponsor, and a person is not required to respond to a collection of information unless it displays a</t>
  </si>
  <si>
    <t xml:space="preserve">currently valid OMB control number. Send comments regarding this burden estimate or any other aspect of this collection of </t>
  </si>
  <si>
    <t xml:space="preserve">information, including suggestions for reducing this burden to CDC/ATSDR Reports Clearance Officer, 1600 Clifton Road NE, MS D-74, </t>
  </si>
  <si>
    <t>Atlanta, Georgia 30333; ATTN:PRA ([OMB#]).</t>
  </si>
  <si>
    <t>Form Approved
OMB No. ####-####
Exp. Date M/D/YYYY</t>
  </si>
  <si>
    <t>Public reporting burden of this collection of information is estimated to average 3 hours per response, including the time for reviewing instructions,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</si>
</sst>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53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3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8"/>
      <color theme="1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  <scheme val="minor"/>
    </font>
    <font>
      <sz val="11"/>
      <color theme="2"/>
      <name val="Arial"/>
      <family val="2"/>
      <scheme val="minor"/>
    </font>
    <font>
      <b/>
      <sz val="14"/>
      <color theme="2"/>
      <name val="Arial"/>
      <family val="2"/>
      <scheme val="minor"/>
    </font>
    <font>
      <b/>
      <sz val="12"/>
      <color theme="3"/>
      <name val="Arial"/>
      <family val="2"/>
      <scheme val="minor"/>
    </font>
    <font>
      <sz val="11"/>
      <name val="Arial"/>
      <family val="2"/>
    </font>
    <font>
      <b/>
      <sz val="10"/>
      <name val="Arial"/>
      <family val="2"/>
      <scheme val="minor"/>
    </font>
    <font>
      <i/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rgb="FF000000"/>
      <name val="Tahoma"/>
      <family val="2"/>
    </font>
    <font>
      <b/>
      <sz val="10"/>
      <color theme="1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rgb="FF3F3F3F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rial"/>
      <family val="2"/>
      <scheme val="minor"/>
    </font>
    <font>
      <b/>
      <i/>
      <sz val="16"/>
      <color theme="1"/>
      <name val="Arial"/>
      <family val="2"/>
      <scheme val="minor"/>
    </font>
    <font>
      <sz val="1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30" fillId="8" borderId="8" applyNumberFormat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Font="0" applyAlignment="0">
      <alignment vertical="center"/>
    </xf>
    <xf numFmtId="0" fontId="45" fillId="14" borderId="0" applyNumberFormat="0" applyBorder="0" applyAlignment="0" applyProtection="0"/>
  </cellStyleXfs>
  <cellXfs count="120">
    <xf numFmtId="0" fontId="0" fillId="0" borderId="0" xfId="0"/>
    <xf numFmtId="0" fontId="3" fillId="2" borderId="2" xfId="3"/>
    <xf numFmtId="0" fontId="5" fillId="0" borderId="0" xfId="0" applyFont="1"/>
    <xf numFmtId="0" fontId="4" fillId="0" borderId="0" xfId="4"/>
    <xf numFmtId="0" fontId="2" fillId="0" borderId="1" xfId="2"/>
    <xf numFmtId="0" fontId="1" fillId="0" borderId="0" xfId="1"/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22" fillId="0" borderId="0" xfId="0" applyFont="1"/>
    <xf numFmtId="0" fontId="15" fillId="0" borderId="0" xfId="5" applyAlignment="1">
      <alignment horizontal="left" indent="2"/>
    </xf>
    <xf numFmtId="0" fontId="16" fillId="3" borderId="3" xfId="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7" fillId="0" borderId="0" xfId="0" applyFont="1" applyAlignment="1" applyProtection="1">
      <alignment horizontal="centerContinuous"/>
      <protection hidden="1"/>
    </xf>
    <xf numFmtId="0" fontId="34" fillId="0" borderId="0" xfId="0" applyFont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30" fillId="8" borderId="8" xfId="7"/>
    <xf numFmtId="0" fontId="35" fillId="8" borderId="8" xfId="7" applyFont="1"/>
    <xf numFmtId="0" fontId="36" fillId="0" borderId="0" xfId="0" applyFont="1" applyFill="1" applyBorder="1"/>
    <xf numFmtId="0" fontId="36" fillId="0" borderId="0" xfId="0" applyFont="1"/>
    <xf numFmtId="0" fontId="16" fillId="3" borderId="3" xfId="6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0" fontId="43" fillId="0" borderId="0" xfId="0" applyFont="1"/>
    <xf numFmtId="0" fontId="16" fillId="0" borderId="0" xfId="6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27" fillId="0" borderId="0" xfId="0" applyFont="1" applyProtection="1"/>
    <xf numFmtId="0" fontId="29" fillId="0" borderId="0" xfId="0" applyFont="1" applyProtection="1"/>
    <xf numFmtId="0" fontId="23" fillId="3" borderId="3" xfId="0" applyFont="1" applyFill="1" applyBorder="1" applyAlignment="1" applyProtection="1">
      <alignment wrapText="1"/>
      <protection locked="0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20" fillId="6" borderId="0" xfId="0" applyFont="1" applyFill="1" applyAlignment="1" applyProtection="1">
      <alignment vertical="center"/>
    </xf>
    <xf numFmtId="0" fontId="19" fillId="6" borderId="0" xfId="0" applyFont="1" applyFill="1" applyProtection="1"/>
    <xf numFmtId="0" fontId="19" fillId="6" borderId="0" xfId="0" applyFont="1" applyFill="1" applyAlignment="1" applyProtection="1">
      <alignment horizontal="center"/>
    </xf>
    <xf numFmtId="0" fontId="21" fillId="7" borderId="0" xfId="0" applyFont="1" applyFill="1" applyAlignment="1" applyProtection="1">
      <alignment vertical="center"/>
    </xf>
    <xf numFmtId="0" fontId="18" fillId="7" borderId="0" xfId="0" applyFont="1" applyFill="1" applyProtection="1"/>
    <xf numFmtId="0" fontId="18" fillId="7" borderId="0" xfId="0" applyFont="1" applyFill="1" applyAlignment="1" applyProtection="1">
      <alignment horizontal="center"/>
    </xf>
    <xf numFmtId="0" fontId="26" fillId="0" borderId="0" xfId="0" applyFont="1" applyProtection="1"/>
    <xf numFmtId="0" fontId="26" fillId="0" borderId="0" xfId="0" applyFont="1" applyAlignment="1" applyProtection="1">
      <alignment horizontal="center"/>
    </xf>
    <xf numFmtId="0" fontId="23" fillId="0" borderId="0" xfId="0" applyFont="1" applyFill="1" applyAlignment="1" applyProtection="1">
      <alignment wrapText="1"/>
    </xf>
    <xf numFmtId="0" fontId="23" fillId="0" borderId="0" xfId="0" applyFont="1" applyFill="1" applyBorder="1" applyAlignment="1" applyProtection="1">
      <alignment horizontal="left" vertical="center"/>
    </xf>
    <xf numFmtId="0" fontId="31" fillId="0" borderId="0" xfId="0" applyFont="1" applyProtection="1"/>
    <xf numFmtId="0" fontId="23" fillId="0" borderId="0" xfId="0" applyFont="1" applyFill="1" applyAlignment="1" applyProtection="1">
      <alignment horizontal="left" vertical="center" wrapText="1"/>
    </xf>
    <xf numFmtId="0" fontId="38" fillId="0" borderId="0" xfId="0" applyFont="1" applyAlignment="1" applyProtection="1">
      <alignment horizontal="left" indent="1"/>
    </xf>
    <xf numFmtId="0" fontId="16" fillId="0" borderId="0" xfId="6" applyFont="1" applyFill="1" applyBorder="1" applyAlignment="1" applyProtection="1">
      <alignment horizontal="left" vertical="center" wrapText="1"/>
    </xf>
    <xf numFmtId="0" fontId="0" fillId="0" borderId="0" xfId="0" applyFill="1" applyBorder="1" applyProtection="1"/>
    <xf numFmtId="0" fontId="16" fillId="4" borderId="4" xfId="6" applyFont="1" applyFill="1" applyBorder="1" applyAlignment="1" applyProtection="1">
      <alignment horizontal="left" vertical="center" wrapText="1"/>
    </xf>
    <xf numFmtId="0" fontId="17" fillId="4" borderId="4" xfId="6" applyFont="1" applyFill="1" applyBorder="1" applyAlignment="1" applyProtection="1">
      <alignment horizontal="center" vertical="center" wrapText="1"/>
    </xf>
    <xf numFmtId="0" fontId="16" fillId="4" borderId="5" xfId="6" applyFont="1" applyFill="1" applyBorder="1" applyAlignment="1" applyProtection="1">
      <alignment horizontal="left" vertical="center" wrapText="1"/>
    </xf>
    <xf numFmtId="0" fontId="17" fillId="4" borderId="5" xfId="6" applyFont="1" applyFill="1" applyBorder="1" applyAlignment="1" applyProtection="1">
      <alignment horizontal="center" vertical="center" wrapText="1"/>
    </xf>
    <xf numFmtId="0" fontId="16" fillId="4" borderId="5" xfId="6" applyFont="1" applyFill="1" applyBorder="1" applyAlignment="1" applyProtection="1">
      <alignment horizontal="center" vertical="center" wrapText="1"/>
    </xf>
    <xf numFmtId="0" fontId="17" fillId="4" borderId="3" xfId="6" applyFont="1" applyFill="1" applyBorder="1" applyAlignment="1" applyProtection="1">
      <alignment horizontal="center" vertical="center" wrapText="1"/>
    </xf>
    <xf numFmtId="0" fontId="40" fillId="0" borderId="0" xfId="6" applyFont="1" applyFill="1" applyBorder="1" applyAlignment="1" applyProtection="1">
      <alignment horizontal="right" vertical="center" wrapText="1"/>
    </xf>
    <xf numFmtId="49" fontId="16" fillId="0" borderId="0" xfId="6" applyNumberFormat="1" applyAlignment="1">
      <alignment horizontal="left"/>
    </xf>
    <xf numFmtId="0" fontId="16" fillId="0" borderId="0" xfId="6"/>
    <xf numFmtId="0" fontId="16" fillId="0" borderId="0" xfId="6" applyAlignment="1">
      <alignment wrapText="1"/>
    </xf>
    <xf numFmtId="49" fontId="0" fillId="0" borderId="0" xfId="0" applyNumberFormat="1" applyAlignment="1">
      <alignment horizontal="left"/>
    </xf>
    <xf numFmtId="0" fontId="16" fillId="0" borderId="0" xfId="6" applyAlignment="1">
      <alignment vertical="top" wrapText="1"/>
    </xf>
    <xf numFmtId="0" fontId="24" fillId="4" borderId="3" xfId="6" applyFont="1" applyFill="1" applyBorder="1" applyAlignment="1" applyProtection="1">
      <alignment horizontal="left" wrapText="1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6" applyFont="1"/>
    <xf numFmtId="49" fontId="16" fillId="0" borderId="0" xfId="6" applyNumberFormat="1" applyFill="1" applyAlignment="1">
      <alignment horizontal="left"/>
    </xf>
    <xf numFmtId="49" fontId="3" fillId="2" borderId="2" xfId="3" applyNumberFormat="1"/>
    <xf numFmtId="0" fontId="47" fillId="0" borderId="0" xfId="0" applyFont="1" applyProtection="1"/>
    <xf numFmtId="0" fontId="46" fillId="12" borderId="0" xfId="8" applyFont="1" applyFill="1" applyAlignment="1" applyProtection="1">
      <alignment vertical="center"/>
    </xf>
    <xf numFmtId="0" fontId="45" fillId="12" borderId="0" xfId="8" applyFont="1" applyFill="1" applyProtection="1"/>
    <xf numFmtId="0" fontId="45" fillId="12" borderId="0" xfId="8" applyFont="1" applyFill="1" applyAlignment="1" applyProtection="1">
      <alignment horizontal="center"/>
    </xf>
    <xf numFmtId="0" fontId="45" fillId="13" borderId="0" xfId="9" applyFill="1" applyAlignment="1" applyProtection="1">
      <alignment vertical="center"/>
    </xf>
    <xf numFmtId="0" fontId="45" fillId="13" borderId="0" xfId="9" applyFill="1" applyProtection="1"/>
    <xf numFmtId="0" fontId="45" fillId="13" borderId="0" xfId="9" applyFill="1" applyAlignment="1" applyProtection="1">
      <alignment horizontal="center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164" fontId="32" fillId="0" borderId="0" xfId="0" applyNumberFormat="1" applyFont="1" applyAlignment="1" applyProtection="1">
      <alignment wrapText="1"/>
      <protection hidden="1"/>
    </xf>
    <xf numFmtId="164" fontId="27" fillId="0" borderId="0" xfId="0" applyNumberFormat="1" applyFont="1" applyAlignment="1" applyProtection="1">
      <alignment wrapText="1"/>
      <protection hidden="1"/>
    </xf>
    <xf numFmtId="164" fontId="0" fillId="0" borderId="0" xfId="0" applyNumberFormat="1" applyFill="1" applyBorder="1" applyAlignment="1" applyProtection="1">
      <alignment wrapText="1"/>
      <protection hidden="1"/>
    </xf>
    <xf numFmtId="164" fontId="49" fillId="0" borderId="0" xfId="0" applyNumberFormat="1" applyFont="1" applyAlignment="1" applyProtection="1">
      <alignment horizontal="center" wrapText="1"/>
      <protection hidden="1"/>
    </xf>
    <xf numFmtId="0" fontId="49" fillId="0" borderId="0" xfId="0" applyFont="1" applyProtection="1"/>
    <xf numFmtId="0" fontId="49" fillId="0" borderId="0" xfId="0" applyFont="1" applyAlignment="1" applyProtection="1">
      <alignment horizontal="center"/>
    </xf>
    <xf numFmtId="164" fontId="23" fillId="0" borderId="0" xfId="0" applyNumberFormat="1" applyFont="1" applyFill="1" applyBorder="1" applyAlignment="1" applyProtection="1">
      <alignment horizontal="left" vertical="center" wrapText="1"/>
    </xf>
    <xf numFmtId="0" fontId="27" fillId="3" borderId="3" xfId="0" applyFont="1" applyFill="1" applyBorder="1" applyAlignment="1" applyProtection="1">
      <alignment vertical="center" wrapText="1"/>
      <protection locked="0"/>
    </xf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/>
    <xf numFmtId="0" fontId="40" fillId="0" borderId="0" xfId="0" applyFont="1" applyFill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right" wrapText="1"/>
    </xf>
    <xf numFmtId="0" fontId="43" fillId="0" borderId="0" xfId="0" applyFont="1" applyProtection="1"/>
    <xf numFmtId="0" fontId="43" fillId="0" borderId="0" xfId="0" applyFont="1" applyAlignment="1"/>
    <xf numFmtId="0" fontId="0" fillId="0" borderId="0" xfId="0" applyAlignment="1"/>
    <xf numFmtId="0" fontId="45" fillId="14" borderId="0" xfId="11" applyProtection="1"/>
    <xf numFmtId="0" fontId="45" fillId="14" borderId="0" xfId="11" applyAlignment="1" applyProtection="1">
      <alignment horizontal="center"/>
    </xf>
    <xf numFmtId="0" fontId="50" fillId="14" borderId="0" xfId="11" applyFont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51" fillId="0" borderId="0" xfId="0" applyFont="1"/>
    <xf numFmtId="0" fontId="27" fillId="0" borderId="0" xfId="0" applyFont="1" applyAlignment="1">
      <alignment horizontal="right" wrapText="1"/>
    </xf>
    <xf numFmtId="0" fontId="52" fillId="0" borderId="0" xfId="0" applyFont="1" applyFill="1"/>
    <xf numFmtId="0" fontId="9" fillId="3" borderId="0" xfId="0" applyFont="1" applyFill="1" applyAlignment="1" applyProtection="1">
      <alignment horizontal="center"/>
      <protection locked="0"/>
    </xf>
    <xf numFmtId="0" fontId="17" fillId="4" borderId="6" xfId="6" applyFont="1" applyFill="1" applyBorder="1" applyAlignment="1" applyProtection="1">
      <alignment horizontal="center" vertical="center" wrapText="1"/>
    </xf>
    <xf numFmtId="0" fontId="17" fillId="4" borderId="7" xfId="6" applyFont="1" applyFill="1" applyBorder="1" applyAlignment="1" applyProtection="1">
      <alignment horizontal="center" vertical="center" wrapText="1"/>
    </xf>
    <xf numFmtId="0" fontId="25" fillId="5" borderId="3" xfId="0" applyFont="1" applyFill="1" applyBorder="1" applyAlignment="1" applyProtection="1">
      <alignment horizontal="left" vertical="center" wrapText="1"/>
      <protection locked="0"/>
    </xf>
    <xf numFmtId="0" fontId="16" fillId="3" borderId="6" xfId="6" applyFont="1" applyFill="1" applyBorder="1" applyAlignment="1" applyProtection="1">
      <alignment horizontal="left" vertical="center" wrapText="1"/>
      <protection locked="0"/>
    </xf>
    <xf numFmtId="0" fontId="16" fillId="3" borderId="7" xfId="6" applyFont="1" applyFill="1" applyBorder="1" applyAlignment="1" applyProtection="1">
      <alignment horizontal="left" vertical="center" wrapText="1"/>
      <protection locked="0"/>
    </xf>
    <xf numFmtId="0" fontId="16" fillId="3" borderId="3" xfId="6" applyFont="1" applyFill="1" applyBorder="1" applyAlignment="1" applyProtection="1">
      <alignment horizontal="left" vertical="center" wrapText="1"/>
      <protection locked="0"/>
    </xf>
    <xf numFmtId="0" fontId="25" fillId="5" borderId="3" xfId="0" applyFont="1" applyFill="1" applyBorder="1" applyAlignment="1" applyProtection="1">
      <alignment vertical="center" wrapText="1"/>
      <protection locked="0"/>
    </xf>
    <xf numFmtId="0" fontId="25" fillId="5" borderId="6" xfId="0" applyFont="1" applyFill="1" applyBorder="1" applyAlignment="1" applyProtection="1">
      <alignment vertical="center" wrapText="1"/>
      <protection locked="0"/>
    </xf>
    <xf numFmtId="0" fontId="25" fillId="5" borderId="9" xfId="0" applyFont="1" applyFill="1" applyBorder="1" applyAlignment="1" applyProtection="1">
      <alignment vertical="center" wrapText="1"/>
      <protection locked="0"/>
    </xf>
    <xf numFmtId="0" fontId="25" fillId="5" borderId="7" xfId="0" applyFont="1" applyFill="1" applyBorder="1" applyAlignment="1" applyProtection="1">
      <alignment vertical="center" wrapText="1"/>
      <protection locked="0"/>
    </xf>
  </cellXfs>
  <cellStyles count="12">
    <cellStyle name="60% - Accent3" xfId="9" builtinId="40"/>
    <cellStyle name="Accent1" xfId="11" builtinId="29"/>
    <cellStyle name="Accent3" xfId="8" builtinId="37"/>
    <cellStyle name="Explanatory Text" xfId="4" builtinId="53"/>
    <cellStyle name="Heading 2" xfId="2" builtinId="17"/>
    <cellStyle name="Hyperlink" xfId="5" builtinId="8"/>
    <cellStyle name="Input" xfId="3" builtinId="20"/>
    <cellStyle name="Mass Comm" xfId="10"/>
    <cellStyle name="Normal" xfId="0" builtinId="0"/>
    <cellStyle name="Normal 2" xfId="6"/>
    <cellStyle name="Output" xfId="7" builtinId="21"/>
    <cellStyle name="Title" xfId="1" builtinId="15"/>
  </cellStyles>
  <dxfs count="2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udgetReport" table="0" count="12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firstSubtotalColumn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Checkboxes!$F$2" lockText="1" noThreeD="1"/>
</file>

<file path=xl/ctrlProps/ctrlProp10.xml><?xml version="1.0" encoding="utf-8"?>
<formControlPr xmlns="http://schemas.microsoft.com/office/spreadsheetml/2009/9/main" objectType="CheckBox" fmlaLink="Checkboxes!$F$8" lockText="1" noThreeD="1"/>
</file>

<file path=xl/ctrlProps/ctrlProp100.xml><?xml version="1.0" encoding="utf-8"?>
<formControlPr xmlns="http://schemas.microsoft.com/office/spreadsheetml/2009/9/main" objectType="CheckBox" fmlaLink="Checkboxes!$F$102" lockText="1" noThreeD="1"/>
</file>

<file path=xl/ctrlProps/ctrlProp101.xml><?xml version="1.0" encoding="utf-8"?>
<formControlPr xmlns="http://schemas.microsoft.com/office/spreadsheetml/2009/9/main" objectType="CheckBox" fmlaLink="Checkboxes!$F$103" lockText="1" noThreeD="1"/>
</file>

<file path=xl/ctrlProps/ctrlProp102.xml><?xml version="1.0" encoding="utf-8"?>
<formControlPr xmlns="http://schemas.microsoft.com/office/spreadsheetml/2009/9/main" objectType="CheckBox" fmlaLink="Checkboxes!$F$109" lockText="1" noThreeD="1"/>
</file>

<file path=xl/ctrlProps/ctrlProp103.xml><?xml version="1.0" encoding="utf-8"?>
<formControlPr xmlns="http://schemas.microsoft.com/office/spreadsheetml/2009/9/main" objectType="CheckBox" fmlaLink="Checkboxes!$F$108" lockText="1" noThreeD="1"/>
</file>

<file path=xl/ctrlProps/ctrlProp104.xml><?xml version="1.0" encoding="utf-8"?>
<formControlPr xmlns="http://schemas.microsoft.com/office/spreadsheetml/2009/9/main" objectType="CheckBox" fmlaLink="Checkboxes!$F$110" lockText="1" noThreeD="1"/>
</file>

<file path=xl/ctrlProps/ctrlProp105.xml><?xml version="1.0" encoding="utf-8"?>
<formControlPr xmlns="http://schemas.microsoft.com/office/spreadsheetml/2009/9/main" objectType="CheckBox" fmlaLink="Checkboxes!$F$120" lockText="1" noThreeD="1"/>
</file>

<file path=xl/ctrlProps/ctrlProp106.xml><?xml version="1.0" encoding="utf-8"?>
<formControlPr xmlns="http://schemas.microsoft.com/office/spreadsheetml/2009/9/main" objectType="CheckBox" fmlaLink="Checkboxes!$F$121" lockText="1" noThreeD="1"/>
</file>

<file path=xl/ctrlProps/ctrlProp107.xml><?xml version="1.0" encoding="utf-8"?>
<formControlPr xmlns="http://schemas.microsoft.com/office/spreadsheetml/2009/9/main" objectType="CheckBox" fmlaLink="Checkboxes!$F$119" lockText="1" noThreeD="1"/>
</file>

<file path=xl/ctrlProps/ctrlProp108.xml><?xml version="1.0" encoding="utf-8"?>
<formControlPr xmlns="http://schemas.microsoft.com/office/spreadsheetml/2009/9/main" objectType="CheckBox" fmlaLink="Checkboxes!$F$111" lockText="1" noThreeD="1"/>
</file>

<file path=xl/ctrlProps/ctrlProp109.xml><?xml version="1.0" encoding="utf-8"?>
<formControlPr xmlns="http://schemas.microsoft.com/office/spreadsheetml/2009/9/main" objectType="CheckBox" fmlaLink="Checkboxes!$F$112" lockText="1" noThreeD="1"/>
</file>

<file path=xl/ctrlProps/ctrlProp11.xml><?xml version="1.0" encoding="utf-8"?>
<formControlPr xmlns="http://schemas.microsoft.com/office/spreadsheetml/2009/9/main" objectType="CheckBox" fmlaLink="Checkboxes!$F$9" lockText="1" noThreeD="1"/>
</file>

<file path=xl/ctrlProps/ctrlProp110.xml><?xml version="1.0" encoding="utf-8"?>
<formControlPr xmlns="http://schemas.microsoft.com/office/spreadsheetml/2009/9/main" objectType="CheckBox" fmlaLink="Checkboxes!$F$113" lockText="1" noThreeD="1"/>
</file>

<file path=xl/ctrlProps/ctrlProp111.xml><?xml version="1.0" encoding="utf-8"?>
<formControlPr xmlns="http://schemas.microsoft.com/office/spreadsheetml/2009/9/main" objectType="CheckBox" fmlaLink="Checkboxes!$F$118" lockText="1" noThreeD="1"/>
</file>

<file path=xl/ctrlProps/ctrlProp112.xml><?xml version="1.0" encoding="utf-8"?>
<formControlPr xmlns="http://schemas.microsoft.com/office/spreadsheetml/2009/9/main" objectType="CheckBox" fmlaLink="Checkboxes!$F$115" lockText="1" noThreeD="1"/>
</file>

<file path=xl/ctrlProps/ctrlProp113.xml><?xml version="1.0" encoding="utf-8"?>
<formControlPr xmlns="http://schemas.microsoft.com/office/spreadsheetml/2009/9/main" objectType="CheckBox" fmlaLink="Checkboxes!$F$116" lockText="1" noThreeD="1"/>
</file>

<file path=xl/ctrlProps/ctrlProp114.xml><?xml version="1.0" encoding="utf-8"?>
<formControlPr xmlns="http://schemas.microsoft.com/office/spreadsheetml/2009/9/main" objectType="CheckBox" fmlaLink="Checkboxes!$F$117" lockText="1" noThreeD="1"/>
</file>

<file path=xl/ctrlProps/ctrlProp115.xml><?xml version="1.0" encoding="utf-8"?>
<formControlPr xmlns="http://schemas.microsoft.com/office/spreadsheetml/2009/9/main" objectType="CheckBox" fmlaLink="Checkboxes!$F$122" lockText="1" noThreeD="1"/>
</file>

<file path=xl/ctrlProps/ctrlProp116.xml><?xml version="1.0" encoding="utf-8"?>
<formControlPr xmlns="http://schemas.microsoft.com/office/spreadsheetml/2009/9/main" objectType="CheckBox" fmlaLink="Checkboxes!$F$123" lockText="1" noThreeD="1"/>
</file>

<file path=xl/ctrlProps/ctrlProp117.xml><?xml version="1.0" encoding="utf-8"?>
<formControlPr xmlns="http://schemas.microsoft.com/office/spreadsheetml/2009/9/main" objectType="CheckBox" fmlaLink="Checkboxes!$F$132" lockText="1" noThreeD="1"/>
</file>

<file path=xl/ctrlProps/ctrlProp118.xml><?xml version="1.0" encoding="utf-8"?>
<formControlPr xmlns="http://schemas.microsoft.com/office/spreadsheetml/2009/9/main" objectType="CheckBox" fmlaLink="Checkboxes!$F$133" lockText="1" noThreeD="1"/>
</file>

<file path=xl/ctrlProps/ctrlProp119.xml><?xml version="1.0" encoding="utf-8"?>
<formControlPr xmlns="http://schemas.microsoft.com/office/spreadsheetml/2009/9/main" objectType="CheckBox" fmlaLink="Checkboxes!$F$131" lockText="1" noThreeD="1"/>
</file>

<file path=xl/ctrlProps/ctrlProp12.xml><?xml version="1.0" encoding="utf-8"?>
<formControlPr xmlns="http://schemas.microsoft.com/office/spreadsheetml/2009/9/main" objectType="CheckBox" fmlaLink="Checkboxes!$F$14" lockText="1" noThreeD="1"/>
</file>

<file path=xl/ctrlProps/ctrlProp120.xml><?xml version="1.0" encoding="utf-8"?>
<formControlPr xmlns="http://schemas.microsoft.com/office/spreadsheetml/2009/9/main" objectType="CheckBox" fmlaLink="Checkboxes!$F$124" lockText="1" noThreeD="1"/>
</file>

<file path=xl/ctrlProps/ctrlProp121.xml><?xml version="1.0" encoding="utf-8"?>
<formControlPr xmlns="http://schemas.microsoft.com/office/spreadsheetml/2009/9/main" objectType="CheckBox" fmlaLink="Checkboxes!$F$125" lockText="1" noThreeD="1"/>
</file>

<file path=xl/ctrlProps/ctrlProp122.xml><?xml version="1.0" encoding="utf-8"?>
<formControlPr xmlns="http://schemas.microsoft.com/office/spreadsheetml/2009/9/main" objectType="CheckBox" fmlaLink="Checkboxes!$F$126" lockText="1" noThreeD="1"/>
</file>

<file path=xl/ctrlProps/ctrlProp123.xml><?xml version="1.0" encoding="utf-8"?>
<formControlPr xmlns="http://schemas.microsoft.com/office/spreadsheetml/2009/9/main" objectType="CheckBox" fmlaLink="Checkboxes!$F$127" lockText="1" noThreeD="1"/>
</file>

<file path=xl/ctrlProps/ctrlProp124.xml><?xml version="1.0" encoding="utf-8"?>
<formControlPr xmlns="http://schemas.microsoft.com/office/spreadsheetml/2009/9/main" objectType="CheckBox" fmlaLink="Checkboxes!$F$128" lockText="1" noThreeD="1"/>
</file>

<file path=xl/ctrlProps/ctrlProp125.xml><?xml version="1.0" encoding="utf-8"?>
<formControlPr xmlns="http://schemas.microsoft.com/office/spreadsheetml/2009/9/main" objectType="CheckBox" fmlaLink="Checkboxes!$F$134" lockText="1" noThreeD="1"/>
</file>

<file path=xl/ctrlProps/ctrlProp126.xml><?xml version="1.0" encoding="utf-8"?>
<formControlPr xmlns="http://schemas.microsoft.com/office/spreadsheetml/2009/9/main" objectType="CheckBox" fmlaLink="Checkboxes!$F$129" lockText="1" noThreeD="1"/>
</file>

<file path=xl/ctrlProps/ctrlProp127.xml><?xml version="1.0" encoding="utf-8"?>
<formControlPr xmlns="http://schemas.microsoft.com/office/spreadsheetml/2009/9/main" objectType="CheckBox" fmlaLink="Checkboxes!$F$130" lockText="1" noThreeD="1"/>
</file>

<file path=xl/ctrlProps/ctrlProp128.xml><?xml version="1.0" encoding="utf-8"?>
<formControlPr xmlns="http://schemas.microsoft.com/office/spreadsheetml/2009/9/main" objectType="CheckBox" fmlaLink="Checkboxes!$F$136" lockText="1" noThreeD="1"/>
</file>

<file path=xl/ctrlProps/ctrlProp129.xml><?xml version="1.0" encoding="utf-8"?>
<formControlPr xmlns="http://schemas.microsoft.com/office/spreadsheetml/2009/9/main" objectType="CheckBox" fmlaLink="Checkboxes!$F$135" lockText="1" noThreeD="1"/>
</file>

<file path=xl/ctrlProps/ctrlProp13.xml><?xml version="1.0" encoding="utf-8"?>
<formControlPr xmlns="http://schemas.microsoft.com/office/spreadsheetml/2009/9/main" objectType="CheckBox" fmlaLink="Checkboxes!$F$15" lockText="1" noThreeD="1"/>
</file>

<file path=xl/ctrlProps/ctrlProp130.xml><?xml version="1.0" encoding="utf-8"?>
<formControlPr xmlns="http://schemas.microsoft.com/office/spreadsheetml/2009/9/main" objectType="CheckBox" fmlaLink="Checkboxes!$F$137" lockText="1" noThreeD="1"/>
</file>

<file path=xl/ctrlProps/ctrlProp131.xml><?xml version="1.0" encoding="utf-8"?>
<formControlPr xmlns="http://schemas.microsoft.com/office/spreadsheetml/2009/9/main" objectType="CheckBox" fmlaLink="Checkboxes!$F$147" lockText="1" noThreeD="1"/>
</file>

<file path=xl/ctrlProps/ctrlProp132.xml><?xml version="1.0" encoding="utf-8"?>
<formControlPr xmlns="http://schemas.microsoft.com/office/spreadsheetml/2009/9/main" objectType="CheckBox" fmlaLink="Checkboxes!$F$148" lockText="1" noThreeD="1"/>
</file>

<file path=xl/ctrlProps/ctrlProp133.xml><?xml version="1.0" encoding="utf-8"?>
<formControlPr xmlns="http://schemas.microsoft.com/office/spreadsheetml/2009/9/main" objectType="CheckBox" fmlaLink="Checkboxes!$F$146" lockText="1" noThreeD="1"/>
</file>

<file path=xl/ctrlProps/ctrlProp134.xml><?xml version="1.0" encoding="utf-8"?>
<formControlPr xmlns="http://schemas.microsoft.com/office/spreadsheetml/2009/9/main" objectType="CheckBox" fmlaLink="Checkboxes!$F$138" lockText="1" noThreeD="1"/>
</file>

<file path=xl/ctrlProps/ctrlProp135.xml><?xml version="1.0" encoding="utf-8"?>
<formControlPr xmlns="http://schemas.microsoft.com/office/spreadsheetml/2009/9/main" objectType="CheckBox" fmlaLink="Checkboxes!$F$139" lockText="1" noThreeD="1"/>
</file>

<file path=xl/ctrlProps/ctrlProp136.xml><?xml version="1.0" encoding="utf-8"?>
<formControlPr xmlns="http://schemas.microsoft.com/office/spreadsheetml/2009/9/main" objectType="CheckBox" fmlaLink="Checkboxes!$F$140" lockText="1" noThreeD="1"/>
</file>

<file path=xl/ctrlProps/ctrlProp137.xml><?xml version="1.0" encoding="utf-8"?>
<formControlPr xmlns="http://schemas.microsoft.com/office/spreadsheetml/2009/9/main" objectType="CheckBox" fmlaLink="Checkboxes!$F$145" lockText="1" noThreeD="1"/>
</file>

<file path=xl/ctrlProps/ctrlProp138.xml><?xml version="1.0" encoding="utf-8"?>
<formControlPr xmlns="http://schemas.microsoft.com/office/spreadsheetml/2009/9/main" objectType="CheckBox" fmlaLink="Checkboxes!$F$142" lockText="1" noThreeD="1"/>
</file>

<file path=xl/ctrlProps/ctrlProp139.xml><?xml version="1.0" encoding="utf-8"?>
<formControlPr xmlns="http://schemas.microsoft.com/office/spreadsheetml/2009/9/main" objectType="CheckBox" fmlaLink="Checkboxes!$F$143" lockText="1" noThreeD="1"/>
</file>

<file path=xl/ctrlProps/ctrlProp14.xml><?xml version="1.0" encoding="utf-8"?>
<formControlPr xmlns="http://schemas.microsoft.com/office/spreadsheetml/2009/9/main" objectType="CheckBox" fmlaLink="Checkboxes!$F$24" lockText="1" noThreeD="1"/>
</file>

<file path=xl/ctrlProps/ctrlProp140.xml><?xml version="1.0" encoding="utf-8"?>
<formControlPr xmlns="http://schemas.microsoft.com/office/spreadsheetml/2009/9/main" objectType="CheckBox" fmlaLink="Checkboxes!$F$144" lockText="1" noThreeD="1"/>
</file>

<file path=xl/ctrlProps/ctrlProp141.xml><?xml version="1.0" encoding="utf-8"?>
<formControlPr xmlns="http://schemas.microsoft.com/office/spreadsheetml/2009/9/main" objectType="CheckBox" fmlaLink="Checkboxes!$F$149" lockText="1" noThreeD="1"/>
</file>

<file path=xl/ctrlProps/ctrlProp142.xml><?xml version="1.0" encoding="utf-8"?>
<formControlPr xmlns="http://schemas.microsoft.com/office/spreadsheetml/2009/9/main" objectType="CheckBox" fmlaLink="Checkboxes!$F$150" lockText="1" noThreeD="1"/>
</file>

<file path=xl/ctrlProps/ctrlProp143.xml><?xml version="1.0" encoding="utf-8"?>
<formControlPr xmlns="http://schemas.microsoft.com/office/spreadsheetml/2009/9/main" objectType="CheckBox" fmlaLink="Checkboxes!$F$159" lockText="1" noThreeD="1"/>
</file>

<file path=xl/ctrlProps/ctrlProp144.xml><?xml version="1.0" encoding="utf-8"?>
<formControlPr xmlns="http://schemas.microsoft.com/office/spreadsheetml/2009/9/main" objectType="CheckBox" fmlaLink="Checkboxes!$F$160" lockText="1" noThreeD="1"/>
</file>

<file path=xl/ctrlProps/ctrlProp145.xml><?xml version="1.0" encoding="utf-8"?>
<formControlPr xmlns="http://schemas.microsoft.com/office/spreadsheetml/2009/9/main" objectType="CheckBox" fmlaLink="Checkboxes!$F$158" lockText="1" noThreeD="1"/>
</file>

<file path=xl/ctrlProps/ctrlProp146.xml><?xml version="1.0" encoding="utf-8"?>
<formControlPr xmlns="http://schemas.microsoft.com/office/spreadsheetml/2009/9/main" objectType="CheckBox" fmlaLink="Checkboxes!$F$151" lockText="1" noThreeD="1"/>
</file>

<file path=xl/ctrlProps/ctrlProp147.xml><?xml version="1.0" encoding="utf-8"?>
<formControlPr xmlns="http://schemas.microsoft.com/office/spreadsheetml/2009/9/main" objectType="CheckBox" fmlaLink="Checkboxes!$F$152" lockText="1" noThreeD="1"/>
</file>

<file path=xl/ctrlProps/ctrlProp148.xml><?xml version="1.0" encoding="utf-8"?>
<formControlPr xmlns="http://schemas.microsoft.com/office/spreadsheetml/2009/9/main" objectType="CheckBox" fmlaLink="Checkboxes!$F$153" lockText="1" noThreeD="1"/>
</file>

<file path=xl/ctrlProps/ctrlProp149.xml><?xml version="1.0" encoding="utf-8"?>
<formControlPr xmlns="http://schemas.microsoft.com/office/spreadsheetml/2009/9/main" objectType="CheckBox" fmlaLink="Checkboxes!$F$154" lockText="1" noThreeD="1"/>
</file>

<file path=xl/ctrlProps/ctrlProp15.xml><?xml version="1.0" encoding="utf-8"?>
<formControlPr xmlns="http://schemas.microsoft.com/office/spreadsheetml/2009/9/main" objectType="CheckBox" fmlaLink="Checkboxes!$F$25" lockText="1" noThreeD="1"/>
</file>

<file path=xl/ctrlProps/ctrlProp150.xml><?xml version="1.0" encoding="utf-8"?>
<formControlPr xmlns="http://schemas.microsoft.com/office/spreadsheetml/2009/9/main" objectType="CheckBox" fmlaLink="Checkboxes!$F$155" lockText="1" noThreeD="1"/>
</file>

<file path=xl/ctrlProps/ctrlProp151.xml><?xml version="1.0" encoding="utf-8"?>
<formControlPr xmlns="http://schemas.microsoft.com/office/spreadsheetml/2009/9/main" objectType="CheckBox" fmlaLink="Checkboxes!$F$161" lockText="1" noThreeD="1"/>
</file>

<file path=xl/ctrlProps/ctrlProp152.xml><?xml version="1.0" encoding="utf-8"?>
<formControlPr xmlns="http://schemas.microsoft.com/office/spreadsheetml/2009/9/main" objectType="CheckBox" fmlaLink="Checkboxes!$F$156" lockText="1" noThreeD="1"/>
</file>

<file path=xl/ctrlProps/ctrlProp153.xml><?xml version="1.0" encoding="utf-8"?>
<formControlPr xmlns="http://schemas.microsoft.com/office/spreadsheetml/2009/9/main" objectType="CheckBox" fmlaLink="Checkboxes!$F$157" lockText="1" noThreeD="1"/>
</file>

<file path=xl/ctrlProps/ctrlProp154.xml><?xml version="1.0" encoding="utf-8"?>
<formControlPr xmlns="http://schemas.microsoft.com/office/spreadsheetml/2009/9/main" objectType="CheckBox" fmlaLink="Checkboxes!$F$163" lockText="1" noThreeD="1"/>
</file>

<file path=xl/ctrlProps/ctrlProp155.xml><?xml version="1.0" encoding="utf-8"?>
<formControlPr xmlns="http://schemas.microsoft.com/office/spreadsheetml/2009/9/main" objectType="CheckBox" fmlaLink="Checkboxes!$F$162" lockText="1" noThreeD="1"/>
</file>

<file path=xl/ctrlProps/ctrlProp156.xml><?xml version="1.0" encoding="utf-8"?>
<formControlPr xmlns="http://schemas.microsoft.com/office/spreadsheetml/2009/9/main" objectType="CheckBox" fmlaLink="Checkboxes!$F$164" lockText="1" noThreeD="1"/>
</file>

<file path=xl/ctrlProps/ctrlProp157.xml><?xml version="1.0" encoding="utf-8"?>
<formControlPr xmlns="http://schemas.microsoft.com/office/spreadsheetml/2009/9/main" objectType="CheckBox" fmlaLink="Checkboxes!$F$174" lockText="1" noThreeD="1"/>
</file>

<file path=xl/ctrlProps/ctrlProp158.xml><?xml version="1.0" encoding="utf-8"?>
<formControlPr xmlns="http://schemas.microsoft.com/office/spreadsheetml/2009/9/main" objectType="CheckBox" fmlaLink="Checkboxes!$F$175" lockText="1" noThreeD="1"/>
</file>

<file path=xl/ctrlProps/ctrlProp159.xml><?xml version="1.0" encoding="utf-8"?>
<formControlPr xmlns="http://schemas.microsoft.com/office/spreadsheetml/2009/9/main" objectType="CheckBox" fmlaLink="Checkboxes!$F$173" lockText="1" noThreeD="1"/>
</file>

<file path=xl/ctrlProps/ctrlProp16.xml><?xml version="1.0" encoding="utf-8"?>
<formControlPr xmlns="http://schemas.microsoft.com/office/spreadsheetml/2009/9/main" objectType="CheckBox" fmlaLink="Checkboxes!$F$23" lockText="1" noThreeD="1"/>
</file>

<file path=xl/ctrlProps/ctrlProp160.xml><?xml version="1.0" encoding="utf-8"?>
<formControlPr xmlns="http://schemas.microsoft.com/office/spreadsheetml/2009/9/main" objectType="CheckBox" fmlaLink="Checkboxes!$F$165" lockText="1" noThreeD="1"/>
</file>

<file path=xl/ctrlProps/ctrlProp161.xml><?xml version="1.0" encoding="utf-8"?>
<formControlPr xmlns="http://schemas.microsoft.com/office/spreadsheetml/2009/9/main" objectType="CheckBox" fmlaLink="Checkboxes!$F$166" lockText="1" noThreeD="1"/>
</file>

<file path=xl/ctrlProps/ctrlProp162.xml><?xml version="1.0" encoding="utf-8"?>
<formControlPr xmlns="http://schemas.microsoft.com/office/spreadsheetml/2009/9/main" objectType="CheckBox" fmlaLink="Checkboxes!$F$167" lockText="1" noThreeD="1"/>
</file>

<file path=xl/ctrlProps/ctrlProp163.xml><?xml version="1.0" encoding="utf-8"?>
<formControlPr xmlns="http://schemas.microsoft.com/office/spreadsheetml/2009/9/main" objectType="CheckBox" fmlaLink="Checkboxes!$F$172" lockText="1" noThreeD="1"/>
</file>

<file path=xl/ctrlProps/ctrlProp164.xml><?xml version="1.0" encoding="utf-8"?>
<formControlPr xmlns="http://schemas.microsoft.com/office/spreadsheetml/2009/9/main" objectType="CheckBox" fmlaLink="Checkboxes!$F$169" lockText="1" noThreeD="1"/>
</file>

<file path=xl/ctrlProps/ctrlProp165.xml><?xml version="1.0" encoding="utf-8"?>
<formControlPr xmlns="http://schemas.microsoft.com/office/spreadsheetml/2009/9/main" objectType="CheckBox" fmlaLink="Checkboxes!$F$170" lockText="1" noThreeD="1"/>
</file>

<file path=xl/ctrlProps/ctrlProp166.xml><?xml version="1.0" encoding="utf-8"?>
<formControlPr xmlns="http://schemas.microsoft.com/office/spreadsheetml/2009/9/main" objectType="CheckBox" fmlaLink="Checkboxes!$F$171" lockText="1" noThreeD="1"/>
</file>

<file path=xl/ctrlProps/ctrlProp167.xml><?xml version="1.0" encoding="utf-8"?>
<formControlPr xmlns="http://schemas.microsoft.com/office/spreadsheetml/2009/9/main" objectType="CheckBox" fmlaLink="Checkboxes!$F$176" lockText="1" noThreeD="1"/>
</file>

<file path=xl/ctrlProps/ctrlProp168.xml><?xml version="1.0" encoding="utf-8"?>
<formControlPr xmlns="http://schemas.microsoft.com/office/spreadsheetml/2009/9/main" objectType="CheckBox" fmlaLink="Checkboxes!$F$177" lockText="1" noThreeD="1"/>
</file>

<file path=xl/ctrlProps/ctrlProp169.xml><?xml version="1.0" encoding="utf-8"?>
<formControlPr xmlns="http://schemas.microsoft.com/office/spreadsheetml/2009/9/main" objectType="CheckBox" fmlaLink="Checkboxes!$F$186" lockText="1" noThreeD="1"/>
</file>

<file path=xl/ctrlProps/ctrlProp17.xml><?xml version="1.0" encoding="utf-8"?>
<formControlPr xmlns="http://schemas.microsoft.com/office/spreadsheetml/2009/9/main" objectType="CheckBox" fmlaLink="Checkboxes!$F$17" lockText="1" noThreeD="1"/>
</file>

<file path=xl/ctrlProps/ctrlProp170.xml><?xml version="1.0" encoding="utf-8"?>
<formControlPr xmlns="http://schemas.microsoft.com/office/spreadsheetml/2009/9/main" objectType="CheckBox" fmlaLink="Checkboxes!$F$187" lockText="1" noThreeD="1"/>
</file>

<file path=xl/ctrlProps/ctrlProp171.xml><?xml version="1.0" encoding="utf-8"?>
<formControlPr xmlns="http://schemas.microsoft.com/office/spreadsheetml/2009/9/main" objectType="CheckBox" fmlaLink="Checkboxes!$F$185" lockText="1" noThreeD="1"/>
</file>

<file path=xl/ctrlProps/ctrlProp172.xml><?xml version="1.0" encoding="utf-8"?>
<formControlPr xmlns="http://schemas.microsoft.com/office/spreadsheetml/2009/9/main" objectType="CheckBox" fmlaLink="Checkboxes!$F$178" lockText="1" noThreeD="1"/>
</file>

<file path=xl/ctrlProps/ctrlProp173.xml><?xml version="1.0" encoding="utf-8"?>
<formControlPr xmlns="http://schemas.microsoft.com/office/spreadsheetml/2009/9/main" objectType="CheckBox" fmlaLink="Checkboxes!$F$179" lockText="1" noThreeD="1"/>
</file>

<file path=xl/ctrlProps/ctrlProp174.xml><?xml version="1.0" encoding="utf-8"?>
<formControlPr xmlns="http://schemas.microsoft.com/office/spreadsheetml/2009/9/main" objectType="CheckBox" fmlaLink="Checkboxes!$F$180" lockText="1" noThreeD="1"/>
</file>

<file path=xl/ctrlProps/ctrlProp175.xml><?xml version="1.0" encoding="utf-8"?>
<formControlPr xmlns="http://schemas.microsoft.com/office/spreadsheetml/2009/9/main" objectType="CheckBox" fmlaLink="Checkboxes!$F$181" lockText="1" noThreeD="1"/>
</file>

<file path=xl/ctrlProps/ctrlProp176.xml><?xml version="1.0" encoding="utf-8"?>
<formControlPr xmlns="http://schemas.microsoft.com/office/spreadsheetml/2009/9/main" objectType="CheckBox" fmlaLink="Checkboxes!$F$182" lockText="1" noThreeD="1"/>
</file>

<file path=xl/ctrlProps/ctrlProp177.xml><?xml version="1.0" encoding="utf-8"?>
<formControlPr xmlns="http://schemas.microsoft.com/office/spreadsheetml/2009/9/main" objectType="CheckBox" fmlaLink="Checkboxes!$F$188" lockText="1" noThreeD="1"/>
</file>

<file path=xl/ctrlProps/ctrlProp178.xml><?xml version="1.0" encoding="utf-8"?>
<formControlPr xmlns="http://schemas.microsoft.com/office/spreadsheetml/2009/9/main" objectType="CheckBox" fmlaLink="Checkboxes!$F$183" lockText="1" noThreeD="1"/>
</file>

<file path=xl/ctrlProps/ctrlProp179.xml><?xml version="1.0" encoding="utf-8"?>
<formControlPr xmlns="http://schemas.microsoft.com/office/spreadsheetml/2009/9/main" objectType="CheckBox" fmlaLink="Checkboxes!$F$184" lockText="1" noThreeD="1"/>
</file>

<file path=xl/ctrlProps/ctrlProp18.xml><?xml version="1.0" encoding="utf-8"?>
<formControlPr xmlns="http://schemas.microsoft.com/office/spreadsheetml/2009/9/main" objectType="CheckBox" fmlaLink="Checkboxes!$F$18" lockText="1" noThreeD="1"/>
</file>

<file path=xl/ctrlProps/ctrlProp180.xml><?xml version="1.0" encoding="utf-8"?>
<formControlPr xmlns="http://schemas.microsoft.com/office/spreadsheetml/2009/9/main" objectType="CheckBox" fmlaLink="Checkboxes!$F$190" lockText="1" noThreeD="1"/>
</file>

<file path=xl/ctrlProps/ctrlProp181.xml><?xml version="1.0" encoding="utf-8"?>
<formControlPr xmlns="http://schemas.microsoft.com/office/spreadsheetml/2009/9/main" objectType="CheckBox" fmlaLink="Checkboxes!$F$189" lockText="1" noThreeD="1"/>
</file>

<file path=xl/ctrlProps/ctrlProp182.xml><?xml version="1.0" encoding="utf-8"?>
<formControlPr xmlns="http://schemas.microsoft.com/office/spreadsheetml/2009/9/main" objectType="CheckBox" fmlaLink="Checkboxes!$F$191" lockText="1" noThreeD="1"/>
</file>

<file path=xl/ctrlProps/ctrlProp183.xml><?xml version="1.0" encoding="utf-8"?>
<formControlPr xmlns="http://schemas.microsoft.com/office/spreadsheetml/2009/9/main" objectType="CheckBox" fmlaLink="Checkboxes!$F$201" lockText="1" noThreeD="1"/>
</file>

<file path=xl/ctrlProps/ctrlProp184.xml><?xml version="1.0" encoding="utf-8"?>
<formControlPr xmlns="http://schemas.microsoft.com/office/spreadsheetml/2009/9/main" objectType="CheckBox" fmlaLink="Checkboxes!$F$202" lockText="1" noThreeD="1"/>
</file>

<file path=xl/ctrlProps/ctrlProp185.xml><?xml version="1.0" encoding="utf-8"?>
<formControlPr xmlns="http://schemas.microsoft.com/office/spreadsheetml/2009/9/main" objectType="CheckBox" fmlaLink="Checkboxes!$F$200" lockText="1" noThreeD="1"/>
</file>

<file path=xl/ctrlProps/ctrlProp186.xml><?xml version="1.0" encoding="utf-8"?>
<formControlPr xmlns="http://schemas.microsoft.com/office/spreadsheetml/2009/9/main" objectType="CheckBox" fmlaLink="Checkboxes!$F$192" lockText="1" noThreeD="1"/>
</file>

<file path=xl/ctrlProps/ctrlProp187.xml><?xml version="1.0" encoding="utf-8"?>
<formControlPr xmlns="http://schemas.microsoft.com/office/spreadsheetml/2009/9/main" objectType="CheckBox" fmlaLink="Checkboxes!$F$193" lockText="1" noThreeD="1"/>
</file>

<file path=xl/ctrlProps/ctrlProp188.xml><?xml version="1.0" encoding="utf-8"?>
<formControlPr xmlns="http://schemas.microsoft.com/office/spreadsheetml/2009/9/main" objectType="CheckBox" fmlaLink="Checkboxes!$F$194" lockText="1" noThreeD="1"/>
</file>

<file path=xl/ctrlProps/ctrlProp189.xml><?xml version="1.0" encoding="utf-8"?>
<formControlPr xmlns="http://schemas.microsoft.com/office/spreadsheetml/2009/9/main" objectType="CheckBox" fmlaLink="Checkboxes!$F$199" lockText="1" noThreeD="1"/>
</file>

<file path=xl/ctrlProps/ctrlProp19.xml><?xml version="1.0" encoding="utf-8"?>
<formControlPr xmlns="http://schemas.microsoft.com/office/spreadsheetml/2009/9/main" objectType="CheckBox" fmlaLink="Checkboxes!$F$19" lockText="1" noThreeD="1"/>
</file>

<file path=xl/ctrlProps/ctrlProp190.xml><?xml version="1.0" encoding="utf-8"?>
<formControlPr xmlns="http://schemas.microsoft.com/office/spreadsheetml/2009/9/main" objectType="CheckBox" fmlaLink="Checkboxes!$F$196" lockText="1" noThreeD="1"/>
</file>

<file path=xl/ctrlProps/ctrlProp191.xml><?xml version="1.0" encoding="utf-8"?>
<formControlPr xmlns="http://schemas.microsoft.com/office/spreadsheetml/2009/9/main" objectType="CheckBox" fmlaLink="Checkboxes!$F$197" lockText="1" noThreeD="1"/>
</file>

<file path=xl/ctrlProps/ctrlProp192.xml><?xml version="1.0" encoding="utf-8"?>
<formControlPr xmlns="http://schemas.microsoft.com/office/spreadsheetml/2009/9/main" objectType="CheckBox" fmlaLink="Checkboxes!$F$198" lockText="1" noThreeD="1"/>
</file>

<file path=xl/ctrlProps/ctrlProp193.xml><?xml version="1.0" encoding="utf-8"?>
<formControlPr xmlns="http://schemas.microsoft.com/office/spreadsheetml/2009/9/main" objectType="CheckBox" fmlaLink="Checkboxes!$F$203" lockText="1" noThreeD="1"/>
</file>

<file path=xl/ctrlProps/ctrlProp194.xml><?xml version="1.0" encoding="utf-8"?>
<formControlPr xmlns="http://schemas.microsoft.com/office/spreadsheetml/2009/9/main" objectType="CheckBox" fmlaLink="Checkboxes!$F$204" lockText="1" noThreeD="1"/>
</file>

<file path=xl/ctrlProps/ctrlProp195.xml><?xml version="1.0" encoding="utf-8"?>
<formControlPr xmlns="http://schemas.microsoft.com/office/spreadsheetml/2009/9/main" objectType="CheckBox" fmlaLink="Checkboxes!$F$213" lockText="1" noThreeD="1"/>
</file>

<file path=xl/ctrlProps/ctrlProp196.xml><?xml version="1.0" encoding="utf-8"?>
<formControlPr xmlns="http://schemas.microsoft.com/office/spreadsheetml/2009/9/main" objectType="CheckBox" fmlaLink="Checkboxes!$F$214" lockText="1" noThreeD="1"/>
</file>

<file path=xl/ctrlProps/ctrlProp197.xml><?xml version="1.0" encoding="utf-8"?>
<formControlPr xmlns="http://schemas.microsoft.com/office/spreadsheetml/2009/9/main" objectType="CheckBox" fmlaLink="Checkboxes!$F$212" lockText="1" noThreeD="1"/>
</file>

<file path=xl/ctrlProps/ctrlProp198.xml><?xml version="1.0" encoding="utf-8"?>
<formControlPr xmlns="http://schemas.microsoft.com/office/spreadsheetml/2009/9/main" objectType="CheckBox" fmlaLink="Checkboxes!$F$205" lockText="1" noThreeD="1"/>
</file>

<file path=xl/ctrlProps/ctrlProp199.xml><?xml version="1.0" encoding="utf-8"?>
<formControlPr xmlns="http://schemas.microsoft.com/office/spreadsheetml/2009/9/main" objectType="CheckBox" fmlaLink="Checkboxes!$F$206" lockText="1" noThreeD="1"/>
</file>

<file path=xl/ctrlProps/ctrlProp2.xml><?xml version="1.0" encoding="utf-8"?>
<formControlPr xmlns="http://schemas.microsoft.com/office/spreadsheetml/2009/9/main" objectType="CheckBox" fmlaLink="Checkboxes!$F$12" lockText="1" noThreeD="1"/>
</file>

<file path=xl/ctrlProps/ctrlProp20.xml><?xml version="1.0" encoding="utf-8"?>
<formControlPr xmlns="http://schemas.microsoft.com/office/spreadsheetml/2009/9/main" objectType="CheckBox" fmlaLink="Checkboxes!$F$20" lockText="1" noThreeD="1"/>
</file>

<file path=xl/ctrlProps/ctrlProp200.xml><?xml version="1.0" encoding="utf-8"?>
<formControlPr xmlns="http://schemas.microsoft.com/office/spreadsheetml/2009/9/main" objectType="CheckBox" fmlaLink="Checkboxes!$F$207" lockText="1" noThreeD="1"/>
</file>

<file path=xl/ctrlProps/ctrlProp201.xml><?xml version="1.0" encoding="utf-8"?>
<formControlPr xmlns="http://schemas.microsoft.com/office/spreadsheetml/2009/9/main" objectType="CheckBox" fmlaLink="Checkboxes!$F$208" lockText="1" noThreeD="1"/>
</file>

<file path=xl/ctrlProps/ctrlProp202.xml><?xml version="1.0" encoding="utf-8"?>
<formControlPr xmlns="http://schemas.microsoft.com/office/spreadsheetml/2009/9/main" objectType="CheckBox" fmlaLink="Checkboxes!$F$209" lockText="1" noThreeD="1"/>
</file>

<file path=xl/ctrlProps/ctrlProp203.xml><?xml version="1.0" encoding="utf-8"?>
<formControlPr xmlns="http://schemas.microsoft.com/office/spreadsheetml/2009/9/main" objectType="CheckBox" fmlaLink="Checkboxes!$F$215" lockText="1" noThreeD="1"/>
</file>

<file path=xl/ctrlProps/ctrlProp204.xml><?xml version="1.0" encoding="utf-8"?>
<formControlPr xmlns="http://schemas.microsoft.com/office/spreadsheetml/2009/9/main" objectType="CheckBox" fmlaLink="Checkboxes!$F$210" lockText="1" noThreeD="1"/>
</file>

<file path=xl/ctrlProps/ctrlProp205.xml><?xml version="1.0" encoding="utf-8"?>
<formControlPr xmlns="http://schemas.microsoft.com/office/spreadsheetml/2009/9/main" objectType="CheckBox" fmlaLink="Checkboxes!$F$211" lockText="1" noThreeD="1"/>
</file>

<file path=xl/ctrlProps/ctrlProp206.xml><?xml version="1.0" encoding="utf-8"?>
<formControlPr xmlns="http://schemas.microsoft.com/office/spreadsheetml/2009/9/main" objectType="CheckBox" fmlaLink="Checkboxes!$F$217" lockText="1" noThreeD="1"/>
</file>

<file path=xl/ctrlProps/ctrlProp207.xml><?xml version="1.0" encoding="utf-8"?>
<formControlPr xmlns="http://schemas.microsoft.com/office/spreadsheetml/2009/9/main" objectType="CheckBox" fmlaLink="Checkboxes!$F$216" lockText="1" noThreeD="1"/>
</file>

<file path=xl/ctrlProps/ctrlProp208.xml><?xml version="1.0" encoding="utf-8"?>
<formControlPr xmlns="http://schemas.microsoft.com/office/spreadsheetml/2009/9/main" objectType="CheckBox" fmlaLink="Checkboxes!$F$218" lockText="1" noThreeD="1"/>
</file>

<file path=xl/ctrlProps/ctrlProp209.xml><?xml version="1.0" encoding="utf-8"?>
<formControlPr xmlns="http://schemas.microsoft.com/office/spreadsheetml/2009/9/main" objectType="CheckBox" fmlaLink="Checkboxes!$F$228" lockText="1" noThreeD="1"/>
</file>

<file path=xl/ctrlProps/ctrlProp21.xml><?xml version="1.0" encoding="utf-8"?>
<formControlPr xmlns="http://schemas.microsoft.com/office/spreadsheetml/2009/9/main" objectType="CheckBox" fmlaLink="Checkboxes!$F$26" lockText="1" noThreeD="1"/>
</file>

<file path=xl/ctrlProps/ctrlProp210.xml><?xml version="1.0" encoding="utf-8"?>
<formControlPr xmlns="http://schemas.microsoft.com/office/spreadsheetml/2009/9/main" objectType="CheckBox" fmlaLink="Checkboxes!$F$229" lockText="1" noThreeD="1"/>
</file>

<file path=xl/ctrlProps/ctrlProp211.xml><?xml version="1.0" encoding="utf-8"?>
<formControlPr xmlns="http://schemas.microsoft.com/office/spreadsheetml/2009/9/main" objectType="CheckBox" fmlaLink="Checkboxes!$F$227" lockText="1" noThreeD="1"/>
</file>

<file path=xl/ctrlProps/ctrlProp212.xml><?xml version="1.0" encoding="utf-8"?>
<formControlPr xmlns="http://schemas.microsoft.com/office/spreadsheetml/2009/9/main" objectType="CheckBox" fmlaLink="Checkboxes!$F$219" lockText="1" noThreeD="1"/>
</file>

<file path=xl/ctrlProps/ctrlProp213.xml><?xml version="1.0" encoding="utf-8"?>
<formControlPr xmlns="http://schemas.microsoft.com/office/spreadsheetml/2009/9/main" objectType="CheckBox" fmlaLink="Checkboxes!$F$220" lockText="1" noThreeD="1"/>
</file>

<file path=xl/ctrlProps/ctrlProp214.xml><?xml version="1.0" encoding="utf-8"?>
<formControlPr xmlns="http://schemas.microsoft.com/office/spreadsheetml/2009/9/main" objectType="CheckBox" fmlaLink="Checkboxes!$F$221" lockText="1" noThreeD="1"/>
</file>

<file path=xl/ctrlProps/ctrlProp215.xml><?xml version="1.0" encoding="utf-8"?>
<formControlPr xmlns="http://schemas.microsoft.com/office/spreadsheetml/2009/9/main" objectType="CheckBox" fmlaLink="Checkboxes!$F$226" lockText="1" noThreeD="1"/>
</file>

<file path=xl/ctrlProps/ctrlProp216.xml><?xml version="1.0" encoding="utf-8"?>
<formControlPr xmlns="http://schemas.microsoft.com/office/spreadsheetml/2009/9/main" objectType="CheckBox" fmlaLink="Checkboxes!$F$223" lockText="1" noThreeD="1"/>
</file>

<file path=xl/ctrlProps/ctrlProp217.xml><?xml version="1.0" encoding="utf-8"?>
<formControlPr xmlns="http://schemas.microsoft.com/office/spreadsheetml/2009/9/main" objectType="CheckBox" fmlaLink="Checkboxes!$F$224" lockText="1" noThreeD="1"/>
</file>

<file path=xl/ctrlProps/ctrlProp218.xml><?xml version="1.0" encoding="utf-8"?>
<formControlPr xmlns="http://schemas.microsoft.com/office/spreadsheetml/2009/9/main" objectType="CheckBox" fmlaLink="Checkboxes!$F$225" lockText="1" noThreeD="1"/>
</file>

<file path=xl/ctrlProps/ctrlProp219.xml><?xml version="1.0" encoding="utf-8"?>
<formControlPr xmlns="http://schemas.microsoft.com/office/spreadsheetml/2009/9/main" objectType="CheckBox" fmlaLink="Checkboxes!$F$230" lockText="1" noThreeD="1"/>
</file>

<file path=xl/ctrlProps/ctrlProp22.xml><?xml version="1.0" encoding="utf-8"?>
<formControlPr xmlns="http://schemas.microsoft.com/office/spreadsheetml/2009/9/main" objectType="CheckBox" fmlaLink="Checkboxes!$F$21" lockText="1" noThreeD="1"/>
</file>

<file path=xl/ctrlProps/ctrlProp220.xml><?xml version="1.0" encoding="utf-8"?>
<formControlPr xmlns="http://schemas.microsoft.com/office/spreadsheetml/2009/9/main" objectType="CheckBox" fmlaLink="Checkboxes!$F$231" lockText="1" noThreeD="1"/>
</file>

<file path=xl/ctrlProps/ctrlProp221.xml><?xml version="1.0" encoding="utf-8"?>
<formControlPr xmlns="http://schemas.microsoft.com/office/spreadsheetml/2009/9/main" objectType="CheckBox" fmlaLink="Checkboxes!$F$240" lockText="1" noThreeD="1"/>
</file>

<file path=xl/ctrlProps/ctrlProp222.xml><?xml version="1.0" encoding="utf-8"?>
<formControlPr xmlns="http://schemas.microsoft.com/office/spreadsheetml/2009/9/main" objectType="CheckBox" fmlaLink="Checkboxes!$F$241" lockText="1" noThreeD="1"/>
</file>

<file path=xl/ctrlProps/ctrlProp223.xml><?xml version="1.0" encoding="utf-8"?>
<formControlPr xmlns="http://schemas.microsoft.com/office/spreadsheetml/2009/9/main" objectType="CheckBox" fmlaLink="Checkboxes!$F$239" lockText="1" noThreeD="1"/>
</file>

<file path=xl/ctrlProps/ctrlProp224.xml><?xml version="1.0" encoding="utf-8"?>
<formControlPr xmlns="http://schemas.microsoft.com/office/spreadsheetml/2009/9/main" objectType="CheckBox" fmlaLink="Checkboxes!$F$232" lockText="1" noThreeD="1"/>
</file>

<file path=xl/ctrlProps/ctrlProp225.xml><?xml version="1.0" encoding="utf-8"?>
<formControlPr xmlns="http://schemas.microsoft.com/office/spreadsheetml/2009/9/main" objectType="CheckBox" fmlaLink="Checkboxes!$F$233" lockText="1" noThreeD="1"/>
</file>

<file path=xl/ctrlProps/ctrlProp226.xml><?xml version="1.0" encoding="utf-8"?>
<formControlPr xmlns="http://schemas.microsoft.com/office/spreadsheetml/2009/9/main" objectType="CheckBox" fmlaLink="Checkboxes!$F$234" lockText="1" noThreeD="1"/>
</file>

<file path=xl/ctrlProps/ctrlProp227.xml><?xml version="1.0" encoding="utf-8"?>
<formControlPr xmlns="http://schemas.microsoft.com/office/spreadsheetml/2009/9/main" objectType="CheckBox" fmlaLink="Checkboxes!$F$235" lockText="1" noThreeD="1"/>
</file>

<file path=xl/ctrlProps/ctrlProp228.xml><?xml version="1.0" encoding="utf-8"?>
<formControlPr xmlns="http://schemas.microsoft.com/office/spreadsheetml/2009/9/main" objectType="CheckBox" fmlaLink="Checkboxes!$F$236" lockText="1" noThreeD="1"/>
</file>

<file path=xl/ctrlProps/ctrlProp229.xml><?xml version="1.0" encoding="utf-8"?>
<formControlPr xmlns="http://schemas.microsoft.com/office/spreadsheetml/2009/9/main" objectType="CheckBox" fmlaLink="Checkboxes!$F$242" lockText="1" noThreeD="1"/>
</file>

<file path=xl/ctrlProps/ctrlProp23.xml><?xml version="1.0" encoding="utf-8"?>
<formControlPr xmlns="http://schemas.microsoft.com/office/spreadsheetml/2009/9/main" objectType="CheckBox" fmlaLink="Checkboxes!$F$22" lockText="1" noThreeD="1"/>
</file>

<file path=xl/ctrlProps/ctrlProp230.xml><?xml version="1.0" encoding="utf-8"?>
<formControlPr xmlns="http://schemas.microsoft.com/office/spreadsheetml/2009/9/main" objectType="CheckBox" fmlaLink="Checkboxes!$F$237" lockText="1" noThreeD="1"/>
</file>

<file path=xl/ctrlProps/ctrlProp231.xml><?xml version="1.0" encoding="utf-8"?>
<formControlPr xmlns="http://schemas.microsoft.com/office/spreadsheetml/2009/9/main" objectType="CheckBox" fmlaLink="Checkboxes!$F$238" lockText="1" noThreeD="1"/>
</file>

<file path=xl/ctrlProps/ctrlProp232.xml><?xml version="1.0" encoding="utf-8"?>
<formControlPr xmlns="http://schemas.microsoft.com/office/spreadsheetml/2009/9/main" objectType="CheckBox" fmlaLink="Checkboxes!$F$244" lockText="1" noThreeD="1"/>
</file>

<file path=xl/ctrlProps/ctrlProp233.xml><?xml version="1.0" encoding="utf-8"?>
<formControlPr xmlns="http://schemas.microsoft.com/office/spreadsheetml/2009/9/main" objectType="CheckBox" fmlaLink="Checkboxes!$F$243" lockText="1" noThreeD="1"/>
</file>

<file path=xl/ctrlProps/ctrlProp234.xml><?xml version="1.0" encoding="utf-8"?>
<formControlPr xmlns="http://schemas.microsoft.com/office/spreadsheetml/2009/9/main" objectType="CheckBox" fmlaLink="Checkboxes!$F$10" lockText="1" noThreeD="1"/>
</file>

<file path=xl/ctrlProps/ctrlProp235.xml><?xml version="1.0" encoding="utf-8"?>
<formControlPr xmlns="http://schemas.microsoft.com/office/spreadsheetml/2009/9/main" objectType="CheckBox" fmlaLink="Checkboxes!$F$33" lockText="1" noThreeD="1"/>
</file>

<file path=xl/ctrlProps/ctrlProp236.xml><?xml version="1.0" encoding="utf-8"?>
<formControlPr xmlns="http://schemas.microsoft.com/office/spreadsheetml/2009/9/main" objectType="CheckBox" fmlaLink="Checkboxes!$F$60" lockText="1" noThreeD="1"/>
</file>

<file path=xl/ctrlProps/ctrlProp237.xml><?xml version="1.0" encoding="utf-8"?>
<formControlPr xmlns="http://schemas.microsoft.com/office/spreadsheetml/2009/9/main" objectType="CheckBox" fmlaLink="Checkboxes!$F$87" lockText="1" noThreeD="1"/>
</file>

<file path=xl/ctrlProps/ctrlProp238.xml><?xml version="1.0" encoding="utf-8"?>
<formControlPr xmlns="http://schemas.microsoft.com/office/spreadsheetml/2009/9/main" objectType="CheckBox" fmlaLink="Checkboxes!$F$114" lockText="1" noThreeD="1"/>
</file>

<file path=xl/ctrlProps/ctrlProp239.xml><?xml version="1.0" encoding="utf-8"?>
<formControlPr xmlns="http://schemas.microsoft.com/office/spreadsheetml/2009/9/main" objectType="CheckBox" fmlaLink="Checkboxes!$F$141" lockText="1" noThreeD="1"/>
</file>

<file path=xl/ctrlProps/ctrlProp24.xml><?xml version="1.0" encoding="utf-8"?>
<formControlPr xmlns="http://schemas.microsoft.com/office/spreadsheetml/2009/9/main" objectType="CheckBox" fmlaLink="Checkboxes!$F$28" lockText="1" noThreeD="1"/>
</file>

<file path=xl/ctrlProps/ctrlProp240.xml><?xml version="1.0" encoding="utf-8"?>
<formControlPr xmlns="http://schemas.microsoft.com/office/spreadsheetml/2009/9/main" objectType="CheckBox" fmlaLink="Checkboxes!$F$168" lockText="1" noThreeD="1"/>
</file>

<file path=xl/ctrlProps/ctrlProp241.xml><?xml version="1.0" encoding="utf-8"?>
<formControlPr xmlns="http://schemas.microsoft.com/office/spreadsheetml/2009/9/main" objectType="CheckBox" fmlaLink="Checkboxes!$F$195" lockText="1" noThreeD="1"/>
</file>

<file path=xl/ctrlProps/ctrlProp242.xml><?xml version="1.0" encoding="utf-8"?>
<formControlPr xmlns="http://schemas.microsoft.com/office/spreadsheetml/2009/9/main" objectType="CheckBox" fmlaLink="Checkboxes!$F$222" lockText="1" noThreeD="1"/>
</file>

<file path=xl/ctrlProps/ctrlProp243.xml><?xml version="1.0" encoding="utf-8"?>
<formControlPr xmlns="http://schemas.microsoft.com/office/spreadsheetml/2009/9/main" objectType="CheckBox" fmlaLink="Checkboxes!$F$16" lockText="1" noThreeD="1"/>
</file>

<file path=xl/ctrlProps/ctrlProp244.xml><?xml version="1.0" encoding="utf-8"?>
<formControlPr xmlns="http://schemas.microsoft.com/office/spreadsheetml/2009/9/main" objectType="CheckBox" fmlaLink="Checkboxes!$F$245" lockText="1" noThreeD="1"/>
</file>

<file path=xl/ctrlProps/ctrlProp245.xml><?xml version="1.0" encoding="utf-8"?>
<formControlPr xmlns="http://schemas.microsoft.com/office/spreadsheetml/2009/9/main" objectType="CheckBox" fmlaLink="Checkboxes!$F$255" lockText="1" noThreeD="1"/>
</file>

<file path=xl/ctrlProps/ctrlProp246.xml><?xml version="1.0" encoding="utf-8"?>
<formControlPr xmlns="http://schemas.microsoft.com/office/spreadsheetml/2009/9/main" objectType="CheckBox" fmlaLink="Checkboxes!$F$256" lockText="1" noThreeD="1"/>
</file>

<file path=xl/ctrlProps/ctrlProp247.xml><?xml version="1.0" encoding="utf-8"?>
<formControlPr xmlns="http://schemas.microsoft.com/office/spreadsheetml/2009/9/main" objectType="CheckBox" fmlaLink="Checkboxes!$F$254" lockText="1" noThreeD="1"/>
</file>

<file path=xl/ctrlProps/ctrlProp248.xml><?xml version="1.0" encoding="utf-8"?>
<formControlPr xmlns="http://schemas.microsoft.com/office/spreadsheetml/2009/9/main" objectType="CheckBox" fmlaLink="Checkboxes!$F$246" lockText="1" noThreeD="1"/>
</file>

<file path=xl/ctrlProps/ctrlProp249.xml><?xml version="1.0" encoding="utf-8"?>
<formControlPr xmlns="http://schemas.microsoft.com/office/spreadsheetml/2009/9/main" objectType="CheckBox" fmlaLink="Checkboxes!$F$247" lockText="1" noThreeD="1"/>
</file>

<file path=xl/ctrlProps/ctrlProp25.xml><?xml version="1.0" encoding="utf-8"?>
<formControlPr xmlns="http://schemas.microsoft.com/office/spreadsheetml/2009/9/main" objectType="CheckBox" fmlaLink="Checkboxes!$F$27" lockText="1" noThreeD="1"/>
</file>

<file path=xl/ctrlProps/ctrlProp250.xml><?xml version="1.0" encoding="utf-8"?>
<formControlPr xmlns="http://schemas.microsoft.com/office/spreadsheetml/2009/9/main" objectType="CheckBox" fmlaLink="Checkboxes!$F$248" lockText="1" noThreeD="1"/>
</file>

<file path=xl/ctrlProps/ctrlProp251.xml><?xml version="1.0" encoding="utf-8"?>
<formControlPr xmlns="http://schemas.microsoft.com/office/spreadsheetml/2009/9/main" objectType="CheckBox" fmlaLink="Checkboxes!$F$249" lockText="1" noThreeD="1"/>
</file>

<file path=xl/ctrlProps/ctrlProp252.xml><?xml version="1.0" encoding="utf-8"?>
<formControlPr xmlns="http://schemas.microsoft.com/office/spreadsheetml/2009/9/main" objectType="CheckBox" fmlaLink="Checkboxes!$F$250" lockText="1" noThreeD="1"/>
</file>

<file path=xl/ctrlProps/ctrlProp253.xml><?xml version="1.0" encoding="utf-8"?>
<formControlPr xmlns="http://schemas.microsoft.com/office/spreadsheetml/2009/9/main" objectType="CheckBox" fmlaLink="Checkboxes!$F$251" lockText="1" noThreeD="1"/>
</file>

<file path=xl/ctrlProps/ctrlProp254.xml><?xml version="1.0" encoding="utf-8"?>
<formControlPr xmlns="http://schemas.microsoft.com/office/spreadsheetml/2009/9/main" objectType="CheckBox" fmlaLink="Checkboxes!$F$252" lockText="1" noThreeD="1"/>
</file>

<file path=xl/ctrlProps/ctrlProp255.xml><?xml version="1.0" encoding="utf-8"?>
<formControlPr xmlns="http://schemas.microsoft.com/office/spreadsheetml/2009/9/main" objectType="CheckBox" fmlaLink="Checkboxes!$F$257" lockText="1" noThreeD="1"/>
</file>

<file path=xl/ctrlProps/ctrlProp256.xml><?xml version="1.0" encoding="utf-8"?>
<formControlPr xmlns="http://schemas.microsoft.com/office/spreadsheetml/2009/9/main" objectType="CheckBox" fmlaLink="Checkboxes!$F$258" lockText="1" noThreeD="1"/>
</file>

<file path=xl/ctrlProps/ctrlProp257.xml><?xml version="1.0" encoding="utf-8"?>
<formControlPr xmlns="http://schemas.microsoft.com/office/spreadsheetml/2009/9/main" objectType="CheckBox" fmlaLink="Checkboxes!$F$267" lockText="1" noThreeD="1"/>
</file>

<file path=xl/ctrlProps/ctrlProp258.xml><?xml version="1.0" encoding="utf-8"?>
<formControlPr xmlns="http://schemas.microsoft.com/office/spreadsheetml/2009/9/main" objectType="CheckBox" fmlaLink="Checkboxes!$F$268" lockText="1" noThreeD="1"/>
</file>

<file path=xl/ctrlProps/ctrlProp259.xml><?xml version="1.0" encoding="utf-8"?>
<formControlPr xmlns="http://schemas.microsoft.com/office/spreadsheetml/2009/9/main" objectType="CheckBox" fmlaLink="Checkboxes!$F$266" lockText="1" noThreeD="1"/>
</file>

<file path=xl/ctrlProps/ctrlProp26.xml><?xml version="1.0" encoding="utf-8"?>
<formControlPr xmlns="http://schemas.microsoft.com/office/spreadsheetml/2009/9/main" objectType="CheckBox" fmlaLink="Checkboxes!$F$29" lockText="1" noThreeD="1"/>
</file>

<file path=xl/ctrlProps/ctrlProp260.xml><?xml version="1.0" encoding="utf-8"?>
<formControlPr xmlns="http://schemas.microsoft.com/office/spreadsheetml/2009/9/main" objectType="CheckBox" fmlaLink="Checkboxes!$F$260" lockText="1" noThreeD="1"/>
</file>

<file path=xl/ctrlProps/ctrlProp261.xml><?xml version="1.0" encoding="utf-8"?>
<formControlPr xmlns="http://schemas.microsoft.com/office/spreadsheetml/2009/9/main" objectType="CheckBox" fmlaLink="Checkboxes!$F$261" lockText="1" noThreeD="1"/>
</file>

<file path=xl/ctrlProps/ctrlProp262.xml><?xml version="1.0" encoding="utf-8"?>
<formControlPr xmlns="http://schemas.microsoft.com/office/spreadsheetml/2009/9/main" objectType="CheckBox" fmlaLink="Checkboxes!$F$262" lockText="1" noThreeD="1"/>
</file>

<file path=xl/ctrlProps/ctrlProp263.xml><?xml version="1.0" encoding="utf-8"?>
<formControlPr xmlns="http://schemas.microsoft.com/office/spreadsheetml/2009/9/main" objectType="CheckBox" fmlaLink="Checkboxes!$F$263" lockText="1" noThreeD="1"/>
</file>

<file path=xl/ctrlProps/ctrlProp264.xml><?xml version="1.0" encoding="utf-8"?>
<formControlPr xmlns="http://schemas.microsoft.com/office/spreadsheetml/2009/9/main" objectType="CheckBox" fmlaLink="Checkboxes!$F$269" lockText="1" noThreeD="1"/>
</file>

<file path=xl/ctrlProps/ctrlProp265.xml><?xml version="1.0" encoding="utf-8"?>
<formControlPr xmlns="http://schemas.microsoft.com/office/spreadsheetml/2009/9/main" objectType="CheckBox" fmlaLink="Checkboxes!$F$264" lockText="1" noThreeD="1"/>
</file>

<file path=xl/ctrlProps/ctrlProp266.xml><?xml version="1.0" encoding="utf-8"?>
<formControlPr xmlns="http://schemas.microsoft.com/office/spreadsheetml/2009/9/main" objectType="CheckBox" fmlaLink="Checkboxes!$F$265" lockText="1" noThreeD="1"/>
</file>

<file path=xl/ctrlProps/ctrlProp267.xml><?xml version="1.0" encoding="utf-8"?>
<formControlPr xmlns="http://schemas.microsoft.com/office/spreadsheetml/2009/9/main" objectType="CheckBox" fmlaLink="Checkboxes!$F$271" lockText="1" noThreeD="1"/>
</file>

<file path=xl/ctrlProps/ctrlProp268.xml><?xml version="1.0" encoding="utf-8"?>
<formControlPr xmlns="http://schemas.microsoft.com/office/spreadsheetml/2009/9/main" objectType="CheckBox" fmlaLink="Checkboxes!$F$270" lockText="1" noThreeD="1"/>
</file>

<file path=xl/ctrlProps/ctrlProp269.xml><?xml version="1.0" encoding="utf-8"?>
<formControlPr xmlns="http://schemas.microsoft.com/office/spreadsheetml/2009/9/main" objectType="CheckBox" fmlaLink="Checkboxes!$F$253" lockText="1" noThreeD="1"/>
</file>

<file path=xl/ctrlProps/ctrlProp27.xml><?xml version="1.0" encoding="utf-8"?>
<formControlPr xmlns="http://schemas.microsoft.com/office/spreadsheetml/2009/9/main" objectType="CheckBox" fmlaLink="Checkboxes!$F$39" lockText="1" noThreeD="1"/>
</file>

<file path=xl/ctrlProps/ctrlProp270.xml><?xml version="1.0" encoding="utf-8"?>
<formControlPr xmlns="http://schemas.microsoft.com/office/spreadsheetml/2009/9/main" objectType="CheckBox" fmlaLink="Checkboxes!$F$272" lockText="1" noThreeD="1"/>
</file>

<file path=xl/ctrlProps/ctrlProp271.xml><?xml version="1.0" encoding="utf-8"?>
<formControlPr xmlns="http://schemas.microsoft.com/office/spreadsheetml/2009/9/main" objectType="CheckBox" fmlaLink="Checkboxes!$F$282" lockText="1" noThreeD="1"/>
</file>

<file path=xl/ctrlProps/ctrlProp272.xml><?xml version="1.0" encoding="utf-8"?>
<formControlPr xmlns="http://schemas.microsoft.com/office/spreadsheetml/2009/9/main" objectType="CheckBox" fmlaLink="Checkboxes!$F$283" lockText="1" noThreeD="1"/>
</file>

<file path=xl/ctrlProps/ctrlProp273.xml><?xml version="1.0" encoding="utf-8"?>
<formControlPr xmlns="http://schemas.microsoft.com/office/spreadsheetml/2009/9/main" objectType="CheckBox" fmlaLink="Checkboxes!$F$281" lockText="1" noThreeD="1"/>
</file>

<file path=xl/ctrlProps/ctrlProp274.xml><?xml version="1.0" encoding="utf-8"?>
<formControlPr xmlns="http://schemas.microsoft.com/office/spreadsheetml/2009/9/main" objectType="CheckBox" fmlaLink="Checkboxes!$F$273" lockText="1" noThreeD="1"/>
</file>

<file path=xl/ctrlProps/ctrlProp275.xml><?xml version="1.0" encoding="utf-8"?>
<formControlPr xmlns="http://schemas.microsoft.com/office/spreadsheetml/2009/9/main" objectType="CheckBox" fmlaLink="Checkboxes!$F$274" lockText="1" noThreeD="1"/>
</file>

<file path=xl/ctrlProps/ctrlProp276.xml><?xml version="1.0" encoding="utf-8"?>
<formControlPr xmlns="http://schemas.microsoft.com/office/spreadsheetml/2009/9/main" objectType="CheckBox" fmlaLink="Checkboxes!$F$275" lockText="1" noThreeD="1"/>
</file>

<file path=xl/ctrlProps/ctrlProp277.xml><?xml version="1.0" encoding="utf-8"?>
<formControlPr xmlns="http://schemas.microsoft.com/office/spreadsheetml/2009/9/main" objectType="CheckBox" fmlaLink="Checkboxes!$F$276" lockText="1" noThreeD="1"/>
</file>

<file path=xl/ctrlProps/ctrlProp278.xml><?xml version="1.0" encoding="utf-8"?>
<formControlPr xmlns="http://schemas.microsoft.com/office/spreadsheetml/2009/9/main" objectType="CheckBox" fmlaLink="Checkboxes!$F$278" lockText="1" noThreeD="1"/>
</file>

<file path=xl/ctrlProps/ctrlProp279.xml><?xml version="1.0" encoding="utf-8"?>
<formControlPr xmlns="http://schemas.microsoft.com/office/spreadsheetml/2009/9/main" objectType="CheckBox" fmlaLink="Checkboxes!$F$279" lockText="1" noThreeD="1"/>
</file>

<file path=xl/ctrlProps/ctrlProp28.xml><?xml version="1.0" encoding="utf-8"?>
<formControlPr xmlns="http://schemas.microsoft.com/office/spreadsheetml/2009/9/main" objectType="CheckBox" fmlaLink="Checkboxes!$F$40" lockText="1" noThreeD="1"/>
</file>

<file path=xl/ctrlProps/ctrlProp280.xml><?xml version="1.0" encoding="utf-8"?>
<formControlPr xmlns="http://schemas.microsoft.com/office/spreadsheetml/2009/9/main" objectType="CheckBox" fmlaLink="Checkboxes!$F$280" lockText="1" noThreeD="1"/>
</file>

<file path=xl/ctrlProps/ctrlProp281.xml><?xml version="1.0" encoding="utf-8"?>
<formControlPr xmlns="http://schemas.microsoft.com/office/spreadsheetml/2009/9/main" objectType="CheckBox" fmlaLink="Checkboxes!$F$284" lockText="1" noThreeD="1"/>
</file>

<file path=xl/ctrlProps/ctrlProp282.xml><?xml version="1.0" encoding="utf-8"?>
<formControlPr xmlns="http://schemas.microsoft.com/office/spreadsheetml/2009/9/main" objectType="CheckBox" fmlaLink="Checkboxes!$F$285" lockText="1" noThreeD="1"/>
</file>

<file path=xl/ctrlProps/ctrlProp283.xml><?xml version="1.0" encoding="utf-8"?>
<formControlPr xmlns="http://schemas.microsoft.com/office/spreadsheetml/2009/9/main" objectType="CheckBox" fmlaLink="Checkboxes!$F$294" lockText="1" noThreeD="1"/>
</file>

<file path=xl/ctrlProps/ctrlProp284.xml><?xml version="1.0" encoding="utf-8"?>
<formControlPr xmlns="http://schemas.microsoft.com/office/spreadsheetml/2009/9/main" objectType="CheckBox" fmlaLink="Checkboxes!$F$295" lockText="1" noThreeD="1"/>
</file>

<file path=xl/ctrlProps/ctrlProp285.xml><?xml version="1.0" encoding="utf-8"?>
<formControlPr xmlns="http://schemas.microsoft.com/office/spreadsheetml/2009/9/main" objectType="CheckBox" fmlaLink="Checkboxes!$F$293" lockText="1" noThreeD="1"/>
</file>

<file path=xl/ctrlProps/ctrlProp286.xml><?xml version="1.0" encoding="utf-8"?>
<formControlPr xmlns="http://schemas.microsoft.com/office/spreadsheetml/2009/9/main" objectType="CheckBox" fmlaLink="Checkboxes!$F$287" lockText="1" noThreeD="1"/>
</file>

<file path=xl/ctrlProps/ctrlProp287.xml><?xml version="1.0" encoding="utf-8"?>
<formControlPr xmlns="http://schemas.microsoft.com/office/spreadsheetml/2009/9/main" objectType="CheckBox" fmlaLink="Checkboxes!$F$288" lockText="1" noThreeD="1"/>
</file>

<file path=xl/ctrlProps/ctrlProp288.xml><?xml version="1.0" encoding="utf-8"?>
<formControlPr xmlns="http://schemas.microsoft.com/office/spreadsheetml/2009/9/main" objectType="CheckBox" fmlaLink="Checkboxes!$F$289" lockText="1" noThreeD="1"/>
</file>

<file path=xl/ctrlProps/ctrlProp289.xml><?xml version="1.0" encoding="utf-8"?>
<formControlPr xmlns="http://schemas.microsoft.com/office/spreadsheetml/2009/9/main" objectType="CheckBox" fmlaLink="Checkboxes!$F$290" lockText="1" noThreeD="1"/>
</file>

<file path=xl/ctrlProps/ctrlProp29.xml><?xml version="1.0" encoding="utf-8"?>
<formControlPr xmlns="http://schemas.microsoft.com/office/spreadsheetml/2009/9/main" objectType="CheckBox" fmlaLink="Checkboxes!$F$38" lockText="1" noThreeD="1"/>
</file>

<file path=xl/ctrlProps/ctrlProp290.xml><?xml version="1.0" encoding="utf-8"?>
<formControlPr xmlns="http://schemas.microsoft.com/office/spreadsheetml/2009/9/main" objectType="CheckBox" fmlaLink="Checkboxes!$F$296" lockText="1" noThreeD="1"/>
</file>

<file path=xl/ctrlProps/ctrlProp291.xml><?xml version="1.0" encoding="utf-8"?>
<formControlPr xmlns="http://schemas.microsoft.com/office/spreadsheetml/2009/9/main" objectType="CheckBox" fmlaLink="Checkboxes!$F$291" lockText="1" noThreeD="1"/>
</file>

<file path=xl/ctrlProps/ctrlProp292.xml><?xml version="1.0" encoding="utf-8"?>
<formControlPr xmlns="http://schemas.microsoft.com/office/spreadsheetml/2009/9/main" objectType="CheckBox" fmlaLink="Checkboxes!$F$292" lockText="1" noThreeD="1"/>
</file>

<file path=xl/ctrlProps/ctrlProp293.xml><?xml version="1.0" encoding="utf-8"?>
<formControlPr xmlns="http://schemas.microsoft.com/office/spreadsheetml/2009/9/main" objectType="CheckBox" fmlaLink="Checkboxes!$F$298" lockText="1" noThreeD="1"/>
</file>

<file path=xl/ctrlProps/ctrlProp294.xml><?xml version="1.0" encoding="utf-8"?>
<formControlPr xmlns="http://schemas.microsoft.com/office/spreadsheetml/2009/9/main" objectType="CheckBox" fmlaLink="Checkboxes!$F$297" lockText="1" noThreeD="1"/>
</file>

<file path=xl/ctrlProps/ctrlProp295.xml><?xml version="1.0" encoding="utf-8"?>
<formControlPr xmlns="http://schemas.microsoft.com/office/spreadsheetml/2009/9/main" objectType="CheckBox" fmlaLink="Checkboxes!$F$277" lockText="1" noThreeD="1"/>
</file>

<file path=xl/ctrlProps/ctrlProp296.xml><?xml version="1.0" encoding="utf-8"?>
<formControlPr xmlns="http://schemas.microsoft.com/office/spreadsheetml/2009/9/main" objectType="CheckBox" fmlaLink="Checkboxes!$F$299" lockText="1" noThreeD="1"/>
</file>

<file path=xl/ctrlProps/ctrlProp297.xml><?xml version="1.0" encoding="utf-8"?>
<formControlPr xmlns="http://schemas.microsoft.com/office/spreadsheetml/2009/9/main" objectType="CheckBox" fmlaLink="Checkboxes!$F$309" lockText="1" noThreeD="1"/>
</file>

<file path=xl/ctrlProps/ctrlProp298.xml><?xml version="1.0" encoding="utf-8"?>
<formControlPr xmlns="http://schemas.microsoft.com/office/spreadsheetml/2009/9/main" objectType="CheckBox" fmlaLink="Checkboxes!$F$310" lockText="1" noThreeD="1"/>
</file>

<file path=xl/ctrlProps/ctrlProp299.xml><?xml version="1.0" encoding="utf-8"?>
<formControlPr xmlns="http://schemas.microsoft.com/office/spreadsheetml/2009/9/main" objectType="CheckBox" fmlaLink="Checkboxes!$F$308" lockText="1" noThreeD="1"/>
</file>

<file path=xl/ctrlProps/ctrlProp3.xml><?xml version="1.0" encoding="utf-8"?>
<formControlPr xmlns="http://schemas.microsoft.com/office/spreadsheetml/2009/9/main" objectType="CheckBox" fmlaLink="Checkboxes!$F$13" lockText="1" noThreeD="1"/>
</file>

<file path=xl/ctrlProps/ctrlProp30.xml><?xml version="1.0" encoding="utf-8"?>
<formControlPr xmlns="http://schemas.microsoft.com/office/spreadsheetml/2009/9/main" objectType="CheckBox" fmlaLink="Checkboxes!$F$30" lockText="1" noThreeD="1"/>
</file>

<file path=xl/ctrlProps/ctrlProp300.xml><?xml version="1.0" encoding="utf-8"?>
<formControlPr xmlns="http://schemas.microsoft.com/office/spreadsheetml/2009/9/main" objectType="CheckBox" fmlaLink="Checkboxes!$F$300" lockText="1" noThreeD="1"/>
</file>

<file path=xl/ctrlProps/ctrlProp301.xml><?xml version="1.0" encoding="utf-8"?>
<formControlPr xmlns="http://schemas.microsoft.com/office/spreadsheetml/2009/9/main" objectType="CheckBox" fmlaLink="Checkboxes!$F$301" lockText="1" noThreeD="1"/>
</file>

<file path=xl/ctrlProps/ctrlProp302.xml><?xml version="1.0" encoding="utf-8"?>
<formControlPr xmlns="http://schemas.microsoft.com/office/spreadsheetml/2009/9/main" objectType="CheckBox" fmlaLink="Checkboxes!$F$302" lockText="1" noThreeD="1"/>
</file>

<file path=xl/ctrlProps/ctrlProp303.xml><?xml version="1.0" encoding="utf-8"?>
<formControlPr xmlns="http://schemas.microsoft.com/office/spreadsheetml/2009/9/main" objectType="CheckBox" fmlaLink="Checkboxes!$F$303" lockText="1" noThreeD="1"/>
</file>

<file path=xl/ctrlProps/ctrlProp304.xml><?xml version="1.0" encoding="utf-8"?>
<formControlPr xmlns="http://schemas.microsoft.com/office/spreadsheetml/2009/9/main" objectType="CheckBox" fmlaLink="Checkboxes!$F$304" lockText="1" noThreeD="1"/>
</file>

<file path=xl/ctrlProps/ctrlProp305.xml><?xml version="1.0" encoding="utf-8"?>
<formControlPr xmlns="http://schemas.microsoft.com/office/spreadsheetml/2009/9/main" objectType="CheckBox" fmlaLink="Checkboxes!$F$305" lockText="1" noThreeD="1"/>
</file>

<file path=xl/ctrlProps/ctrlProp306.xml><?xml version="1.0" encoding="utf-8"?>
<formControlPr xmlns="http://schemas.microsoft.com/office/spreadsheetml/2009/9/main" objectType="CheckBox" fmlaLink="Checkboxes!$F$306" lockText="1" noThreeD="1"/>
</file>

<file path=xl/ctrlProps/ctrlProp307.xml><?xml version="1.0" encoding="utf-8"?>
<formControlPr xmlns="http://schemas.microsoft.com/office/spreadsheetml/2009/9/main" objectType="CheckBox" fmlaLink="Checkboxes!$F$311" lockText="1" noThreeD="1"/>
</file>

<file path=xl/ctrlProps/ctrlProp308.xml><?xml version="1.0" encoding="utf-8"?>
<formControlPr xmlns="http://schemas.microsoft.com/office/spreadsheetml/2009/9/main" objectType="CheckBox" fmlaLink="Checkboxes!$F$312" lockText="1" noThreeD="1"/>
</file>

<file path=xl/ctrlProps/ctrlProp309.xml><?xml version="1.0" encoding="utf-8"?>
<formControlPr xmlns="http://schemas.microsoft.com/office/spreadsheetml/2009/9/main" objectType="CheckBox" fmlaLink="Checkboxes!$F$321" lockText="1" noThreeD="1"/>
</file>

<file path=xl/ctrlProps/ctrlProp31.xml><?xml version="1.0" encoding="utf-8"?>
<formControlPr xmlns="http://schemas.microsoft.com/office/spreadsheetml/2009/9/main" objectType="CheckBox" fmlaLink="Checkboxes!$F$31" lockText="1" noThreeD="1"/>
</file>

<file path=xl/ctrlProps/ctrlProp310.xml><?xml version="1.0" encoding="utf-8"?>
<formControlPr xmlns="http://schemas.microsoft.com/office/spreadsheetml/2009/9/main" objectType="CheckBox" fmlaLink="Checkboxes!$F$322" lockText="1" noThreeD="1"/>
</file>

<file path=xl/ctrlProps/ctrlProp311.xml><?xml version="1.0" encoding="utf-8"?>
<formControlPr xmlns="http://schemas.microsoft.com/office/spreadsheetml/2009/9/main" objectType="CheckBox" fmlaLink="Checkboxes!$F$320" lockText="1" noThreeD="1"/>
</file>

<file path=xl/ctrlProps/ctrlProp312.xml><?xml version="1.0" encoding="utf-8"?>
<formControlPr xmlns="http://schemas.microsoft.com/office/spreadsheetml/2009/9/main" objectType="CheckBox" fmlaLink="Checkboxes!$F$314" lockText="1" noThreeD="1"/>
</file>

<file path=xl/ctrlProps/ctrlProp313.xml><?xml version="1.0" encoding="utf-8"?>
<formControlPr xmlns="http://schemas.microsoft.com/office/spreadsheetml/2009/9/main" objectType="CheckBox" fmlaLink="Checkboxes!$F$315" lockText="1" noThreeD="1"/>
</file>

<file path=xl/ctrlProps/ctrlProp314.xml><?xml version="1.0" encoding="utf-8"?>
<formControlPr xmlns="http://schemas.microsoft.com/office/spreadsheetml/2009/9/main" objectType="CheckBox" fmlaLink="Checkboxes!$F$316" lockText="1" noThreeD="1"/>
</file>

<file path=xl/ctrlProps/ctrlProp315.xml><?xml version="1.0" encoding="utf-8"?>
<formControlPr xmlns="http://schemas.microsoft.com/office/spreadsheetml/2009/9/main" objectType="CheckBox" fmlaLink="Checkboxes!$F$317" lockText="1" noThreeD="1"/>
</file>

<file path=xl/ctrlProps/ctrlProp316.xml><?xml version="1.0" encoding="utf-8"?>
<formControlPr xmlns="http://schemas.microsoft.com/office/spreadsheetml/2009/9/main" objectType="CheckBox" fmlaLink="Checkboxes!$F$323" lockText="1" noThreeD="1"/>
</file>

<file path=xl/ctrlProps/ctrlProp317.xml><?xml version="1.0" encoding="utf-8"?>
<formControlPr xmlns="http://schemas.microsoft.com/office/spreadsheetml/2009/9/main" objectType="CheckBox" fmlaLink="Checkboxes!$F$318" lockText="1" noThreeD="1"/>
</file>

<file path=xl/ctrlProps/ctrlProp318.xml><?xml version="1.0" encoding="utf-8"?>
<formControlPr xmlns="http://schemas.microsoft.com/office/spreadsheetml/2009/9/main" objectType="CheckBox" fmlaLink="Checkboxes!$F$319" lockText="1" noThreeD="1"/>
</file>

<file path=xl/ctrlProps/ctrlProp319.xml><?xml version="1.0" encoding="utf-8"?>
<formControlPr xmlns="http://schemas.microsoft.com/office/spreadsheetml/2009/9/main" objectType="CheckBox" fmlaLink="Checkboxes!$F$325" lockText="1" noThreeD="1"/>
</file>

<file path=xl/ctrlProps/ctrlProp32.xml><?xml version="1.0" encoding="utf-8"?>
<formControlPr xmlns="http://schemas.microsoft.com/office/spreadsheetml/2009/9/main" objectType="CheckBox" fmlaLink="Checkboxes!$F$32" lockText="1" noThreeD="1"/>
</file>

<file path=xl/ctrlProps/ctrlProp320.xml><?xml version="1.0" encoding="utf-8"?>
<formControlPr xmlns="http://schemas.microsoft.com/office/spreadsheetml/2009/9/main" objectType="CheckBox" fmlaLink="Checkboxes!$F$324" lockText="1" noThreeD="1"/>
</file>

<file path=xl/ctrlProps/ctrlProp321.xml><?xml version="1.0" encoding="utf-8"?>
<formControlPr xmlns="http://schemas.microsoft.com/office/spreadsheetml/2009/9/main" objectType="CheckBox" fmlaLink="Checkboxes!$F$307" lockText="1" noThreeD="1"/>
</file>

<file path=xl/ctrlProps/ctrlProp322.xml><?xml version="1.0" encoding="utf-8"?>
<formControlPr xmlns="http://schemas.microsoft.com/office/spreadsheetml/2009/9/main" objectType="CheckBox" fmlaLink="Checkboxes!$F$326" lockText="1" noThreeD="1"/>
</file>

<file path=xl/ctrlProps/ctrlProp323.xml><?xml version="1.0" encoding="utf-8"?>
<formControlPr xmlns="http://schemas.microsoft.com/office/spreadsheetml/2009/9/main" objectType="CheckBox" fmlaLink="Checkboxes!$F$336" lockText="1" noThreeD="1"/>
</file>

<file path=xl/ctrlProps/ctrlProp324.xml><?xml version="1.0" encoding="utf-8"?>
<formControlPr xmlns="http://schemas.microsoft.com/office/spreadsheetml/2009/9/main" objectType="CheckBox" fmlaLink="Checkboxes!$F$337" lockText="1" noThreeD="1"/>
</file>

<file path=xl/ctrlProps/ctrlProp325.xml><?xml version="1.0" encoding="utf-8"?>
<formControlPr xmlns="http://schemas.microsoft.com/office/spreadsheetml/2009/9/main" objectType="CheckBox" fmlaLink="Checkboxes!$F$335" lockText="1" noThreeD="1"/>
</file>

<file path=xl/ctrlProps/ctrlProp326.xml><?xml version="1.0" encoding="utf-8"?>
<formControlPr xmlns="http://schemas.microsoft.com/office/spreadsheetml/2009/9/main" objectType="CheckBox" fmlaLink="Checkboxes!$F$327" lockText="1" noThreeD="1"/>
</file>

<file path=xl/ctrlProps/ctrlProp327.xml><?xml version="1.0" encoding="utf-8"?>
<formControlPr xmlns="http://schemas.microsoft.com/office/spreadsheetml/2009/9/main" objectType="CheckBox" fmlaLink="Checkboxes!$F$328" lockText="1" noThreeD="1"/>
</file>

<file path=xl/ctrlProps/ctrlProp328.xml><?xml version="1.0" encoding="utf-8"?>
<formControlPr xmlns="http://schemas.microsoft.com/office/spreadsheetml/2009/9/main" objectType="CheckBox" fmlaLink="Checkboxes!$F$329" lockText="1" noThreeD="1"/>
</file>

<file path=xl/ctrlProps/ctrlProp329.xml><?xml version="1.0" encoding="utf-8"?>
<formControlPr xmlns="http://schemas.microsoft.com/office/spreadsheetml/2009/9/main" objectType="CheckBox" fmlaLink="Checkboxes!$F$330" lockText="1" noThreeD="1"/>
</file>

<file path=xl/ctrlProps/ctrlProp33.xml><?xml version="1.0" encoding="utf-8"?>
<formControlPr xmlns="http://schemas.microsoft.com/office/spreadsheetml/2009/9/main" objectType="CheckBox" fmlaLink="Checkboxes!$F$37" lockText="1" noThreeD="1"/>
</file>

<file path=xl/ctrlProps/ctrlProp330.xml><?xml version="1.0" encoding="utf-8"?>
<formControlPr xmlns="http://schemas.microsoft.com/office/spreadsheetml/2009/9/main" objectType="CheckBox" fmlaLink="Checkboxes!$F$331" lockText="1" noThreeD="1"/>
</file>

<file path=xl/ctrlProps/ctrlProp331.xml><?xml version="1.0" encoding="utf-8"?>
<formControlPr xmlns="http://schemas.microsoft.com/office/spreadsheetml/2009/9/main" objectType="CheckBox" fmlaLink="Checkboxes!$F$332" lockText="1" noThreeD="1"/>
</file>

<file path=xl/ctrlProps/ctrlProp332.xml><?xml version="1.0" encoding="utf-8"?>
<formControlPr xmlns="http://schemas.microsoft.com/office/spreadsheetml/2009/9/main" objectType="CheckBox" fmlaLink="Checkboxes!$F$333" lockText="1" noThreeD="1"/>
</file>

<file path=xl/ctrlProps/ctrlProp333.xml><?xml version="1.0" encoding="utf-8"?>
<formControlPr xmlns="http://schemas.microsoft.com/office/spreadsheetml/2009/9/main" objectType="CheckBox" fmlaLink="Checkboxes!$F$338" lockText="1" noThreeD="1"/>
</file>

<file path=xl/ctrlProps/ctrlProp334.xml><?xml version="1.0" encoding="utf-8"?>
<formControlPr xmlns="http://schemas.microsoft.com/office/spreadsheetml/2009/9/main" objectType="CheckBox" fmlaLink="Checkboxes!$F$339" lockText="1" noThreeD="1"/>
</file>

<file path=xl/ctrlProps/ctrlProp335.xml><?xml version="1.0" encoding="utf-8"?>
<formControlPr xmlns="http://schemas.microsoft.com/office/spreadsheetml/2009/9/main" objectType="CheckBox" fmlaLink="Checkboxes!$F$348" lockText="1" noThreeD="1"/>
</file>

<file path=xl/ctrlProps/ctrlProp336.xml><?xml version="1.0" encoding="utf-8"?>
<formControlPr xmlns="http://schemas.microsoft.com/office/spreadsheetml/2009/9/main" objectType="CheckBox" fmlaLink="Checkboxes!$F$349" lockText="1" noThreeD="1"/>
</file>

<file path=xl/ctrlProps/ctrlProp337.xml><?xml version="1.0" encoding="utf-8"?>
<formControlPr xmlns="http://schemas.microsoft.com/office/spreadsheetml/2009/9/main" objectType="CheckBox" fmlaLink="Checkboxes!$F$347" lockText="1" noThreeD="1"/>
</file>

<file path=xl/ctrlProps/ctrlProp338.xml><?xml version="1.0" encoding="utf-8"?>
<formControlPr xmlns="http://schemas.microsoft.com/office/spreadsheetml/2009/9/main" objectType="CheckBox" fmlaLink="Checkboxes!$F$341" lockText="1" noThreeD="1"/>
</file>

<file path=xl/ctrlProps/ctrlProp339.xml><?xml version="1.0" encoding="utf-8"?>
<formControlPr xmlns="http://schemas.microsoft.com/office/spreadsheetml/2009/9/main" objectType="CheckBox" fmlaLink="Checkboxes!$F$342" lockText="1" noThreeD="1"/>
</file>

<file path=xl/ctrlProps/ctrlProp34.xml><?xml version="1.0" encoding="utf-8"?>
<formControlPr xmlns="http://schemas.microsoft.com/office/spreadsheetml/2009/9/main" objectType="CheckBox" fmlaLink="Checkboxes!$F$34" lockText="1" noThreeD="1"/>
</file>

<file path=xl/ctrlProps/ctrlProp340.xml><?xml version="1.0" encoding="utf-8"?>
<formControlPr xmlns="http://schemas.microsoft.com/office/spreadsheetml/2009/9/main" objectType="CheckBox" fmlaLink="Checkboxes!$F$343" lockText="1" noThreeD="1"/>
</file>

<file path=xl/ctrlProps/ctrlProp341.xml><?xml version="1.0" encoding="utf-8"?>
<formControlPr xmlns="http://schemas.microsoft.com/office/spreadsheetml/2009/9/main" objectType="CheckBox" fmlaLink="Checkboxes!$F$344" lockText="1" noThreeD="1"/>
</file>

<file path=xl/ctrlProps/ctrlProp342.xml><?xml version="1.0" encoding="utf-8"?>
<formControlPr xmlns="http://schemas.microsoft.com/office/spreadsheetml/2009/9/main" objectType="CheckBox" fmlaLink="Checkboxes!$F$350" lockText="1" noThreeD="1"/>
</file>

<file path=xl/ctrlProps/ctrlProp343.xml><?xml version="1.0" encoding="utf-8"?>
<formControlPr xmlns="http://schemas.microsoft.com/office/spreadsheetml/2009/9/main" objectType="CheckBox" fmlaLink="Checkboxes!$F$345" lockText="1" noThreeD="1"/>
</file>

<file path=xl/ctrlProps/ctrlProp344.xml><?xml version="1.0" encoding="utf-8"?>
<formControlPr xmlns="http://schemas.microsoft.com/office/spreadsheetml/2009/9/main" objectType="CheckBox" fmlaLink="Checkboxes!$F$346" lockText="1" noThreeD="1"/>
</file>

<file path=xl/ctrlProps/ctrlProp345.xml><?xml version="1.0" encoding="utf-8"?>
<formControlPr xmlns="http://schemas.microsoft.com/office/spreadsheetml/2009/9/main" objectType="CheckBox" fmlaLink="Checkboxes!$F$352" lockText="1" noThreeD="1"/>
</file>

<file path=xl/ctrlProps/ctrlProp346.xml><?xml version="1.0" encoding="utf-8"?>
<formControlPr xmlns="http://schemas.microsoft.com/office/spreadsheetml/2009/9/main" objectType="CheckBox" fmlaLink="Checkboxes!$F$351" lockText="1" noThreeD="1"/>
</file>

<file path=xl/ctrlProps/ctrlProp347.xml><?xml version="1.0" encoding="utf-8"?>
<formControlPr xmlns="http://schemas.microsoft.com/office/spreadsheetml/2009/9/main" objectType="CheckBox" fmlaLink="Checkboxes!$F$334" lockText="1" noThreeD="1"/>
</file>

<file path=xl/ctrlProps/ctrlProp348.xml><?xml version="1.0" encoding="utf-8"?>
<formControlPr xmlns="http://schemas.microsoft.com/office/spreadsheetml/2009/9/main" objectType="CheckBox" fmlaLink="Checkboxes!$F$353" lockText="1" noThreeD="1"/>
</file>

<file path=xl/ctrlProps/ctrlProp349.xml><?xml version="1.0" encoding="utf-8"?>
<formControlPr xmlns="http://schemas.microsoft.com/office/spreadsheetml/2009/9/main" objectType="CheckBox" fmlaLink="Checkboxes!$F$363" lockText="1" noThreeD="1"/>
</file>

<file path=xl/ctrlProps/ctrlProp35.xml><?xml version="1.0" encoding="utf-8"?>
<formControlPr xmlns="http://schemas.microsoft.com/office/spreadsheetml/2009/9/main" objectType="CheckBox" fmlaLink="Checkboxes!$F$35" lockText="1" noThreeD="1"/>
</file>

<file path=xl/ctrlProps/ctrlProp350.xml><?xml version="1.0" encoding="utf-8"?>
<formControlPr xmlns="http://schemas.microsoft.com/office/spreadsheetml/2009/9/main" objectType="CheckBox" fmlaLink="Checkboxes!$F$364" lockText="1" noThreeD="1"/>
</file>

<file path=xl/ctrlProps/ctrlProp351.xml><?xml version="1.0" encoding="utf-8"?>
<formControlPr xmlns="http://schemas.microsoft.com/office/spreadsheetml/2009/9/main" objectType="CheckBox" fmlaLink="Checkboxes!$F$362" lockText="1" noThreeD="1"/>
</file>

<file path=xl/ctrlProps/ctrlProp352.xml><?xml version="1.0" encoding="utf-8"?>
<formControlPr xmlns="http://schemas.microsoft.com/office/spreadsheetml/2009/9/main" objectType="CheckBox" fmlaLink="Checkboxes!$F$354" lockText="1" noThreeD="1"/>
</file>

<file path=xl/ctrlProps/ctrlProp353.xml><?xml version="1.0" encoding="utf-8"?>
<formControlPr xmlns="http://schemas.microsoft.com/office/spreadsheetml/2009/9/main" objectType="CheckBox" fmlaLink="Checkboxes!$F$355" lockText="1" noThreeD="1"/>
</file>

<file path=xl/ctrlProps/ctrlProp354.xml><?xml version="1.0" encoding="utf-8"?>
<formControlPr xmlns="http://schemas.microsoft.com/office/spreadsheetml/2009/9/main" objectType="CheckBox" fmlaLink="Checkboxes!$F$356" lockText="1" noThreeD="1"/>
</file>

<file path=xl/ctrlProps/ctrlProp355.xml><?xml version="1.0" encoding="utf-8"?>
<formControlPr xmlns="http://schemas.microsoft.com/office/spreadsheetml/2009/9/main" objectType="CheckBox" fmlaLink="Checkboxes!$F$357" lockText="1" noThreeD="1"/>
</file>

<file path=xl/ctrlProps/ctrlProp356.xml><?xml version="1.0" encoding="utf-8"?>
<formControlPr xmlns="http://schemas.microsoft.com/office/spreadsheetml/2009/9/main" objectType="CheckBox" fmlaLink="Checkboxes!$F$358" lockText="1" noThreeD="1"/>
</file>

<file path=xl/ctrlProps/ctrlProp357.xml><?xml version="1.0" encoding="utf-8"?>
<formControlPr xmlns="http://schemas.microsoft.com/office/spreadsheetml/2009/9/main" objectType="CheckBox" fmlaLink="Checkboxes!$F$359" lockText="1" noThreeD="1"/>
</file>

<file path=xl/ctrlProps/ctrlProp358.xml><?xml version="1.0" encoding="utf-8"?>
<formControlPr xmlns="http://schemas.microsoft.com/office/spreadsheetml/2009/9/main" objectType="CheckBox" fmlaLink="Checkboxes!$F$360" lockText="1" noThreeD="1"/>
</file>

<file path=xl/ctrlProps/ctrlProp359.xml><?xml version="1.0" encoding="utf-8"?>
<formControlPr xmlns="http://schemas.microsoft.com/office/spreadsheetml/2009/9/main" objectType="CheckBox" fmlaLink="Checkboxes!$F$365" lockText="1" noThreeD="1"/>
</file>

<file path=xl/ctrlProps/ctrlProp36.xml><?xml version="1.0" encoding="utf-8"?>
<formControlPr xmlns="http://schemas.microsoft.com/office/spreadsheetml/2009/9/main" objectType="CheckBox" fmlaLink="Checkboxes!$F$36" lockText="1" noThreeD="1"/>
</file>

<file path=xl/ctrlProps/ctrlProp360.xml><?xml version="1.0" encoding="utf-8"?>
<formControlPr xmlns="http://schemas.microsoft.com/office/spreadsheetml/2009/9/main" objectType="CheckBox" fmlaLink="Checkboxes!$F$366" lockText="1" noThreeD="1"/>
</file>

<file path=xl/ctrlProps/ctrlProp361.xml><?xml version="1.0" encoding="utf-8"?>
<formControlPr xmlns="http://schemas.microsoft.com/office/spreadsheetml/2009/9/main" objectType="CheckBox" fmlaLink="Checkboxes!$F$375" lockText="1" noThreeD="1"/>
</file>

<file path=xl/ctrlProps/ctrlProp362.xml><?xml version="1.0" encoding="utf-8"?>
<formControlPr xmlns="http://schemas.microsoft.com/office/spreadsheetml/2009/9/main" objectType="CheckBox" fmlaLink="Checkboxes!$F$376" lockText="1" noThreeD="1"/>
</file>

<file path=xl/ctrlProps/ctrlProp363.xml><?xml version="1.0" encoding="utf-8"?>
<formControlPr xmlns="http://schemas.microsoft.com/office/spreadsheetml/2009/9/main" objectType="CheckBox" fmlaLink="Checkboxes!$F$374" lockText="1" noThreeD="1"/>
</file>

<file path=xl/ctrlProps/ctrlProp364.xml><?xml version="1.0" encoding="utf-8"?>
<formControlPr xmlns="http://schemas.microsoft.com/office/spreadsheetml/2009/9/main" objectType="CheckBox" fmlaLink="Checkboxes!$F$368" lockText="1" noThreeD="1"/>
</file>

<file path=xl/ctrlProps/ctrlProp365.xml><?xml version="1.0" encoding="utf-8"?>
<formControlPr xmlns="http://schemas.microsoft.com/office/spreadsheetml/2009/9/main" objectType="CheckBox" fmlaLink="Checkboxes!$F$369" lockText="1" noThreeD="1"/>
</file>

<file path=xl/ctrlProps/ctrlProp366.xml><?xml version="1.0" encoding="utf-8"?>
<formControlPr xmlns="http://schemas.microsoft.com/office/spreadsheetml/2009/9/main" objectType="CheckBox" fmlaLink="Checkboxes!$F$370" lockText="1" noThreeD="1"/>
</file>

<file path=xl/ctrlProps/ctrlProp367.xml><?xml version="1.0" encoding="utf-8"?>
<formControlPr xmlns="http://schemas.microsoft.com/office/spreadsheetml/2009/9/main" objectType="CheckBox" fmlaLink="Checkboxes!$F$371" lockText="1" noThreeD="1"/>
</file>

<file path=xl/ctrlProps/ctrlProp368.xml><?xml version="1.0" encoding="utf-8"?>
<formControlPr xmlns="http://schemas.microsoft.com/office/spreadsheetml/2009/9/main" objectType="CheckBox" fmlaLink="Checkboxes!$F$377" lockText="1" noThreeD="1"/>
</file>

<file path=xl/ctrlProps/ctrlProp369.xml><?xml version="1.0" encoding="utf-8"?>
<formControlPr xmlns="http://schemas.microsoft.com/office/spreadsheetml/2009/9/main" objectType="CheckBox" fmlaLink="Checkboxes!$F$372" lockText="1" noThreeD="1"/>
</file>

<file path=xl/ctrlProps/ctrlProp37.xml><?xml version="1.0" encoding="utf-8"?>
<formControlPr xmlns="http://schemas.microsoft.com/office/spreadsheetml/2009/9/main" objectType="CheckBox" fmlaLink="Checkboxes!$F$41" lockText="1" noThreeD="1"/>
</file>

<file path=xl/ctrlProps/ctrlProp370.xml><?xml version="1.0" encoding="utf-8"?>
<formControlPr xmlns="http://schemas.microsoft.com/office/spreadsheetml/2009/9/main" objectType="CheckBox" fmlaLink="Checkboxes!$F$373" lockText="1" noThreeD="1"/>
</file>

<file path=xl/ctrlProps/ctrlProp371.xml><?xml version="1.0" encoding="utf-8"?>
<formControlPr xmlns="http://schemas.microsoft.com/office/spreadsheetml/2009/9/main" objectType="CheckBox" fmlaLink="Checkboxes!$F$379" lockText="1" noThreeD="1"/>
</file>

<file path=xl/ctrlProps/ctrlProp372.xml><?xml version="1.0" encoding="utf-8"?>
<formControlPr xmlns="http://schemas.microsoft.com/office/spreadsheetml/2009/9/main" objectType="CheckBox" fmlaLink="Checkboxes!$F$378" lockText="1" noThreeD="1"/>
</file>

<file path=xl/ctrlProps/ctrlProp373.xml><?xml version="1.0" encoding="utf-8"?>
<formControlPr xmlns="http://schemas.microsoft.com/office/spreadsheetml/2009/9/main" objectType="CheckBox" fmlaLink="Checkboxes!$F$361" lockText="1" noThreeD="1"/>
</file>

<file path=xl/ctrlProps/ctrlProp374.xml><?xml version="1.0" encoding="utf-8"?>
<formControlPr xmlns="http://schemas.microsoft.com/office/spreadsheetml/2009/9/main" objectType="CheckBox" fmlaLink="Checkboxes!$F$380" lockText="1" noThreeD="1"/>
</file>

<file path=xl/ctrlProps/ctrlProp375.xml><?xml version="1.0" encoding="utf-8"?>
<formControlPr xmlns="http://schemas.microsoft.com/office/spreadsheetml/2009/9/main" objectType="CheckBox" fmlaLink="Checkboxes!$F$390" lockText="1" noThreeD="1"/>
</file>

<file path=xl/ctrlProps/ctrlProp376.xml><?xml version="1.0" encoding="utf-8"?>
<formControlPr xmlns="http://schemas.microsoft.com/office/spreadsheetml/2009/9/main" objectType="CheckBox" fmlaLink="Checkboxes!$F$391" lockText="1" noThreeD="1"/>
</file>

<file path=xl/ctrlProps/ctrlProp377.xml><?xml version="1.0" encoding="utf-8"?>
<formControlPr xmlns="http://schemas.microsoft.com/office/spreadsheetml/2009/9/main" objectType="CheckBox" fmlaLink="Checkboxes!$F$389" lockText="1" noThreeD="1"/>
</file>

<file path=xl/ctrlProps/ctrlProp378.xml><?xml version="1.0" encoding="utf-8"?>
<formControlPr xmlns="http://schemas.microsoft.com/office/spreadsheetml/2009/9/main" objectType="CheckBox" fmlaLink="Checkboxes!$F$381" lockText="1" noThreeD="1"/>
</file>

<file path=xl/ctrlProps/ctrlProp379.xml><?xml version="1.0" encoding="utf-8"?>
<formControlPr xmlns="http://schemas.microsoft.com/office/spreadsheetml/2009/9/main" objectType="CheckBox" fmlaLink="Checkboxes!$F$382" lockText="1" noThreeD="1"/>
</file>

<file path=xl/ctrlProps/ctrlProp38.xml><?xml version="1.0" encoding="utf-8"?>
<formControlPr xmlns="http://schemas.microsoft.com/office/spreadsheetml/2009/9/main" objectType="CheckBox" fmlaLink="Checkboxes!$F$42" lockText="1" noThreeD="1"/>
</file>

<file path=xl/ctrlProps/ctrlProp380.xml><?xml version="1.0" encoding="utf-8"?>
<formControlPr xmlns="http://schemas.microsoft.com/office/spreadsheetml/2009/9/main" objectType="CheckBox" fmlaLink="Checkboxes!$F$383" lockText="1" noThreeD="1"/>
</file>

<file path=xl/ctrlProps/ctrlProp381.xml><?xml version="1.0" encoding="utf-8"?>
<formControlPr xmlns="http://schemas.microsoft.com/office/spreadsheetml/2009/9/main" objectType="CheckBox" fmlaLink="Checkboxes!$F$384" lockText="1" noThreeD="1"/>
</file>

<file path=xl/ctrlProps/ctrlProp382.xml><?xml version="1.0" encoding="utf-8"?>
<formControlPr xmlns="http://schemas.microsoft.com/office/spreadsheetml/2009/9/main" objectType="CheckBox" fmlaLink="Checkboxes!$F$385" lockText="1" noThreeD="1"/>
</file>

<file path=xl/ctrlProps/ctrlProp383.xml><?xml version="1.0" encoding="utf-8"?>
<formControlPr xmlns="http://schemas.microsoft.com/office/spreadsheetml/2009/9/main" objectType="CheckBox" fmlaLink="Checkboxes!$F$386" lockText="1" noThreeD="1"/>
</file>

<file path=xl/ctrlProps/ctrlProp384.xml><?xml version="1.0" encoding="utf-8"?>
<formControlPr xmlns="http://schemas.microsoft.com/office/spreadsheetml/2009/9/main" objectType="CheckBox" fmlaLink="Checkboxes!$F$387" lockText="1" noThreeD="1"/>
</file>

<file path=xl/ctrlProps/ctrlProp385.xml><?xml version="1.0" encoding="utf-8"?>
<formControlPr xmlns="http://schemas.microsoft.com/office/spreadsheetml/2009/9/main" objectType="CheckBox" fmlaLink="Checkboxes!$F$392" lockText="1" noThreeD="1"/>
</file>

<file path=xl/ctrlProps/ctrlProp386.xml><?xml version="1.0" encoding="utf-8"?>
<formControlPr xmlns="http://schemas.microsoft.com/office/spreadsheetml/2009/9/main" objectType="CheckBox" fmlaLink="Checkboxes!$F$393" lockText="1" noThreeD="1"/>
</file>

<file path=xl/ctrlProps/ctrlProp387.xml><?xml version="1.0" encoding="utf-8"?>
<formControlPr xmlns="http://schemas.microsoft.com/office/spreadsheetml/2009/9/main" objectType="CheckBox" fmlaLink="Checkboxes!$F$402" lockText="1" noThreeD="1"/>
</file>

<file path=xl/ctrlProps/ctrlProp388.xml><?xml version="1.0" encoding="utf-8"?>
<formControlPr xmlns="http://schemas.microsoft.com/office/spreadsheetml/2009/9/main" objectType="CheckBox" fmlaLink="Checkboxes!$F$403" lockText="1" noThreeD="1"/>
</file>

<file path=xl/ctrlProps/ctrlProp389.xml><?xml version="1.0" encoding="utf-8"?>
<formControlPr xmlns="http://schemas.microsoft.com/office/spreadsheetml/2009/9/main" objectType="CheckBox" fmlaLink="Checkboxes!$F$401" lockText="1" noThreeD="1"/>
</file>

<file path=xl/ctrlProps/ctrlProp39.xml><?xml version="1.0" encoding="utf-8"?>
<formControlPr xmlns="http://schemas.microsoft.com/office/spreadsheetml/2009/9/main" objectType="CheckBox" fmlaLink="Checkboxes!$F$51" lockText="1" noThreeD="1"/>
</file>

<file path=xl/ctrlProps/ctrlProp390.xml><?xml version="1.0" encoding="utf-8"?>
<formControlPr xmlns="http://schemas.microsoft.com/office/spreadsheetml/2009/9/main" objectType="CheckBox" fmlaLink="Checkboxes!$F$395" lockText="1" noThreeD="1"/>
</file>

<file path=xl/ctrlProps/ctrlProp391.xml><?xml version="1.0" encoding="utf-8"?>
<formControlPr xmlns="http://schemas.microsoft.com/office/spreadsheetml/2009/9/main" objectType="CheckBox" fmlaLink="Checkboxes!$F$396" lockText="1" noThreeD="1"/>
</file>

<file path=xl/ctrlProps/ctrlProp392.xml><?xml version="1.0" encoding="utf-8"?>
<formControlPr xmlns="http://schemas.microsoft.com/office/spreadsheetml/2009/9/main" objectType="CheckBox" fmlaLink="Checkboxes!$F$397" lockText="1" noThreeD="1"/>
</file>

<file path=xl/ctrlProps/ctrlProp393.xml><?xml version="1.0" encoding="utf-8"?>
<formControlPr xmlns="http://schemas.microsoft.com/office/spreadsheetml/2009/9/main" objectType="CheckBox" fmlaLink="Checkboxes!$F$398" lockText="1" noThreeD="1"/>
</file>

<file path=xl/ctrlProps/ctrlProp394.xml><?xml version="1.0" encoding="utf-8"?>
<formControlPr xmlns="http://schemas.microsoft.com/office/spreadsheetml/2009/9/main" objectType="CheckBox" fmlaLink="Checkboxes!$F$404" lockText="1" noThreeD="1"/>
</file>

<file path=xl/ctrlProps/ctrlProp395.xml><?xml version="1.0" encoding="utf-8"?>
<formControlPr xmlns="http://schemas.microsoft.com/office/spreadsheetml/2009/9/main" objectType="CheckBox" fmlaLink="Checkboxes!$F$399" lockText="1" noThreeD="1"/>
</file>

<file path=xl/ctrlProps/ctrlProp396.xml><?xml version="1.0" encoding="utf-8"?>
<formControlPr xmlns="http://schemas.microsoft.com/office/spreadsheetml/2009/9/main" objectType="CheckBox" fmlaLink="Checkboxes!$F$400" lockText="1" noThreeD="1"/>
</file>

<file path=xl/ctrlProps/ctrlProp397.xml><?xml version="1.0" encoding="utf-8"?>
<formControlPr xmlns="http://schemas.microsoft.com/office/spreadsheetml/2009/9/main" objectType="CheckBox" fmlaLink="Checkboxes!$F$406" lockText="1" noThreeD="1"/>
</file>

<file path=xl/ctrlProps/ctrlProp398.xml><?xml version="1.0" encoding="utf-8"?>
<formControlPr xmlns="http://schemas.microsoft.com/office/spreadsheetml/2009/9/main" objectType="CheckBox" fmlaLink="Checkboxes!$F$405" lockText="1" noThreeD="1"/>
</file>

<file path=xl/ctrlProps/ctrlProp399.xml><?xml version="1.0" encoding="utf-8"?>
<formControlPr xmlns="http://schemas.microsoft.com/office/spreadsheetml/2009/9/main" objectType="CheckBox" fmlaLink="Checkboxes!$F$388" lockText="1" noThreeD="1"/>
</file>

<file path=xl/ctrlProps/ctrlProp4.xml><?xml version="1.0" encoding="utf-8"?>
<formControlPr xmlns="http://schemas.microsoft.com/office/spreadsheetml/2009/9/main" objectType="CheckBox" fmlaLink="Checkboxes!$F$11" lockText="1" noThreeD="1"/>
</file>

<file path=xl/ctrlProps/ctrlProp40.xml><?xml version="1.0" encoding="utf-8"?>
<formControlPr xmlns="http://schemas.microsoft.com/office/spreadsheetml/2009/9/main" objectType="CheckBox" fmlaLink="Checkboxes!$F$52" lockText="1" noThreeD="1"/>
</file>

<file path=xl/ctrlProps/ctrlProp400.xml><?xml version="1.0" encoding="utf-8"?>
<formControlPr xmlns="http://schemas.microsoft.com/office/spreadsheetml/2009/9/main" objectType="CheckBox" fmlaLink="Checkboxes!$F$259" lockText="1" noThreeD="1"/>
</file>

<file path=xl/ctrlProps/ctrlProp401.xml><?xml version="1.0" encoding="utf-8"?>
<formControlPr xmlns="http://schemas.microsoft.com/office/spreadsheetml/2009/9/main" objectType="CheckBox" fmlaLink="Checkboxes!$F$286" lockText="1" noThreeD="1"/>
</file>

<file path=xl/ctrlProps/ctrlProp402.xml><?xml version="1.0" encoding="utf-8"?>
<formControlPr xmlns="http://schemas.microsoft.com/office/spreadsheetml/2009/9/main" objectType="CheckBox" fmlaLink="Checkboxes!$F$313" lockText="1" noThreeD="1"/>
</file>

<file path=xl/ctrlProps/ctrlProp403.xml><?xml version="1.0" encoding="utf-8"?>
<formControlPr xmlns="http://schemas.microsoft.com/office/spreadsheetml/2009/9/main" objectType="CheckBox" fmlaLink="Checkboxes!$F$340" lockText="1" noThreeD="1"/>
</file>

<file path=xl/ctrlProps/ctrlProp404.xml><?xml version="1.0" encoding="utf-8"?>
<formControlPr xmlns="http://schemas.microsoft.com/office/spreadsheetml/2009/9/main" objectType="CheckBox" fmlaLink="Checkboxes!$F$394" lockText="1" noThreeD="1"/>
</file>

<file path=xl/ctrlProps/ctrlProp405.xml><?xml version="1.0" encoding="utf-8"?>
<formControlPr xmlns="http://schemas.microsoft.com/office/spreadsheetml/2009/9/main" objectType="CheckBox" fmlaLink="Checkboxes!$F$367" lockText="1" noThreeD="1"/>
</file>

<file path=xl/ctrlProps/ctrlProp406.xml><?xml version="1.0" encoding="utf-8"?>
<formControlPr xmlns="http://schemas.microsoft.com/office/spreadsheetml/2009/9/main" objectType="CheckBox" fmlaLink="Checkboxes!$F$407" lockText="1" noThreeD="1"/>
</file>

<file path=xl/ctrlProps/ctrlProp407.xml><?xml version="1.0" encoding="utf-8"?>
<formControlPr xmlns="http://schemas.microsoft.com/office/spreadsheetml/2009/9/main" objectType="CheckBox" fmlaLink="Checkboxes!$F$417" lockText="1" noThreeD="1"/>
</file>

<file path=xl/ctrlProps/ctrlProp408.xml><?xml version="1.0" encoding="utf-8"?>
<formControlPr xmlns="http://schemas.microsoft.com/office/spreadsheetml/2009/9/main" objectType="CheckBox" fmlaLink="Checkboxes!$F$418" lockText="1" noThreeD="1"/>
</file>

<file path=xl/ctrlProps/ctrlProp409.xml><?xml version="1.0" encoding="utf-8"?>
<formControlPr xmlns="http://schemas.microsoft.com/office/spreadsheetml/2009/9/main" objectType="CheckBox" fmlaLink="Checkboxes!$F$416" lockText="1" noThreeD="1"/>
</file>

<file path=xl/ctrlProps/ctrlProp41.xml><?xml version="1.0" encoding="utf-8"?>
<formControlPr xmlns="http://schemas.microsoft.com/office/spreadsheetml/2009/9/main" objectType="CheckBox" fmlaLink="Checkboxes!$F$50" lockText="1" noThreeD="1"/>
</file>

<file path=xl/ctrlProps/ctrlProp410.xml><?xml version="1.0" encoding="utf-8"?>
<formControlPr xmlns="http://schemas.microsoft.com/office/spreadsheetml/2009/9/main" objectType="CheckBox" fmlaLink="Checkboxes!$F$408" lockText="1" noThreeD="1"/>
</file>

<file path=xl/ctrlProps/ctrlProp411.xml><?xml version="1.0" encoding="utf-8"?>
<formControlPr xmlns="http://schemas.microsoft.com/office/spreadsheetml/2009/9/main" objectType="CheckBox" fmlaLink="Checkboxes!$F$409" lockText="1" noThreeD="1"/>
</file>

<file path=xl/ctrlProps/ctrlProp412.xml><?xml version="1.0" encoding="utf-8"?>
<formControlPr xmlns="http://schemas.microsoft.com/office/spreadsheetml/2009/9/main" objectType="CheckBox" fmlaLink="Checkboxes!$F$410" lockText="1" noThreeD="1"/>
</file>

<file path=xl/ctrlProps/ctrlProp413.xml><?xml version="1.0" encoding="utf-8"?>
<formControlPr xmlns="http://schemas.microsoft.com/office/spreadsheetml/2009/9/main" objectType="CheckBox" fmlaLink="Checkboxes!$F$411" lockText="1" noThreeD="1"/>
</file>

<file path=xl/ctrlProps/ctrlProp414.xml><?xml version="1.0" encoding="utf-8"?>
<formControlPr xmlns="http://schemas.microsoft.com/office/spreadsheetml/2009/9/main" objectType="CheckBox" fmlaLink="Checkboxes!$F$412" lockText="1" noThreeD="1"/>
</file>

<file path=xl/ctrlProps/ctrlProp415.xml><?xml version="1.0" encoding="utf-8"?>
<formControlPr xmlns="http://schemas.microsoft.com/office/spreadsheetml/2009/9/main" objectType="CheckBox" fmlaLink="Checkboxes!$F$413" lockText="1" noThreeD="1"/>
</file>

<file path=xl/ctrlProps/ctrlProp416.xml><?xml version="1.0" encoding="utf-8"?>
<formControlPr xmlns="http://schemas.microsoft.com/office/spreadsheetml/2009/9/main" objectType="CheckBox" fmlaLink="Checkboxes!$F$414" lockText="1" noThreeD="1"/>
</file>

<file path=xl/ctrlProps/ctrlProp417.xml><?xml version="1.0" encoding="utf-8"?>
<formControlPr xmlns="http://schemas.microsoft.com/office/spreadsheetml/2009/9/main" objectType="CheckBox" fmlaLink="Checkboxes!$F$419" lockText="1" noThreeD="1"/>
</file>

<file path=xl/ctrlProps/ctrlProp418.xml><?xml version="1.0" encoding="utf-8"?>
<formControlPr xmlns="http://schemas.microsoft.com/office/spreadsheetml/2009/9/main" objectType="CheckBox" fmlaLink="Checkboxes!$F$420" lockText="1" noThreeD="1"/>
</file>

<file path=xl/ctrlProps/ctrlProp419.xml><?xml version="1.0" encoding="utf-8"?>
<formControlPr xmlns="http://schemas.microsoft.com/office/spreadsheetml/2009/9/main" objectType="CheckBox" fmlaLink="Checkboxes!$F$429" lockText="1" noThreeD="1"/>
</file>

<file path=xl/ctrlProps/ctrlProp42.xml><?xml version="1.0" encoding="utf-8"?>
<formControlPr xmlns="http://schemas.microsoft.com/office/spreadsheetml/2009/9/main" objectType="CheckBox" fmlaLink="Checkboxes!$F$43" lockText="1" noThreeD="1"/>
</file>

<file path=xl/ctrlProps/ctrlProp420.xml><?xml version="1.0" encoding="utf-8"?>
<formControlPr xmlns="http://schemas.microsoft.com/office/spreadsheetml/2009/9/main" objectType="CheckBox" fmlaLink="Checkboxes!$F$430" lockText="1" noThreeD="1"/>
</file>

<file path=xl/ctrlProps/ctrlProp421.xml><?xml version="1.0" encoding="utf-8"?>
<formControlPr xmlns="http://schemas.microsoft.com/office/spreadsheetml/2009/9/main" objectType="CheckBox" fmlaLink="Checkboxes!$F$428" lockText="1" noThreeD="1"/>
</file>

<file path=xl/ctrlProps/ctrlProp422.xml><?xml version="1.0" encoding="utf-8"?>
<formControlPr xmlns="http://schemas.microsoft.com/office/spreadsheetml/2009/9/main" objectType="CheckBox" fmlaLink="Checkboxes!$F$422" lockText="1" noThreeD="1"/>
</file>

<file path=xl/ctrlProps/ctrlProp423.xml><?xml version="1.0" encoding="utf-8"?>
<formControlPr xmlns="http://schemas.microsoft.com/office/spreadsheetml/2009/9/main" objectType="CheckBox" fmlaLink="Checkboxes!$F$423" lockText="1" noThreeD="1"/>
</file>

<file path=xl/ctrlProps/ctrlProp424.xml><?xml version="1.0" encoding="utf-8"?>
<formControlPr xmlns="http://schemas.microsoft.com/office/spreadsheetml/2009/9/main" objectType="CheckBox" fmlaLink="Checkboxes!$F$424" lockText="1" noThreeD="1"/>
</file>

<file path=xl/ctrlProps/ctrlProp425.xml><?xml version="1.0" encoding="utf-8"?>
<formControlPr xmlns="http://schemas.microsoft.com/office/spreadsheetml/2009/9/main" objectType="CheckBox" fmlaLink="Checkboxes!$F$425" lockText="1" noThreeD="1"/>
</file>

<file path=xl/ctrlProps/ctrlProp426.xml><?xml version="1.0" encoding="utf-8"?>
<formControlPr xmlns="http://schemas.microsoft.com/office/spreadsheetml/2009/9/main" objectType="CheckBox" fmlaLink="Checkboxes!$F$431" lockText="1" noThreeD="1"/>
</file>

<file path=xl/ctrlProps/ctrlProp427.xml><?xml version="1.0" encoding="utf-8"?>
<formControlPr xmlns="http://schemas.microsoft.com/office/spreadsheetml/2009/9/main" objectType="CheckBox" fmlaLink="Checkboxes!$F$426" lockText="1" noThreeD="1"/>
</file>

<file path=xl/ctrlProps/ctrlProp428.xml><?xml version="1.0" encoding="utf-8"?>
<formControlPr xmlns="http://schemas.microsoft.com/office/spreadsheetml/2009/9/main" objectType="CheckBox" fmlaLink="Checkboxes!$F$427" lockText="1" noThreeD="1"/>
</file>

<file path=xl/ctrlProps/ctrlProp429.xml><?xml version="1.0" encoding="utf-8"?>
<formControlPr xmlns="http://schemas.microsoft.com/office/spreadsheetml/2009/9/main" objectType="CheckBox" fmlaLink="Checkboxes!$F$433" lockText="1" noThreeD="1"/>
</file>

<file path=xl/ctrlProps/ctrlProp43.xml><?xml version="1.0" encoding="utf-8"?>
<formControlPr xmlns="http://schemas.microsoft.com/office/spreadsheetml/2009/9/main" objectType="CheckBox" fmlaLink="Checkboxes!$F$44" lockText="1" noThreeD="1"/>
</file>

<file path=xl/ctrlProps/ctrlProp430.xml><?xml version="1.0" encoding="utf-8"?>
<formControlPr xmlns="http://schemas.microsoft.com/office/spreadsheetml/2009/9/main" objectType="CheckBox" fmlaLink="Checkboxes!$F$432" lockText="1" noThreeD="1"/>
</file>

<file path=xl/ctrlProps/ctrlProp431.xml><?xml version="1.0" encoding="utf-8"?>
<formControlPr xmlns="http://schemas.microsoft.com/office/spreadsheetml/2009/9/main" objectType="CheckBox" fmlaLink="Checkboxes!$F$415" lockText="1" noThreeD="1"/>
</file>

<file path=xl/ctrlProps/ctrlProp432.xml><?xml version="1.0" encoding="utf-8"?>
<formControlPr xmlns="http://schemas.microsoft.com/office/spreadsheetml/2009/9/main" objectType="CheckBox" fmlaLink="Checkboxes!$F$434" lockText="1" noThreeD="1"/>
</file>

<file path=xl/ctrlProps/ctrlProp433.xml><?xml version="1.0" encoding="utf-8"?>
<formControlPr xmlns="http://schemas.microsoft.com/office/spreadsheetml/2009/9/main" objectType="CheckBox" fmlaLink="Checkboxes!$F$444" lockText="1" noThreeD="1"/>
</file>

<file path=xl/ctrlProps/ctrlProp434.xml><?xml version="1.0" encoding="utf-8"?>
<formControlPr xmlns="http://schemas.microsoft.com/office/spreadsheetml/2009/9/main" objectType="CheckBox" fmlaLink="Checkboxes!$F$445" lockText="1" noThreeD="1"/>
</file>

<file path=xl/ctrlProps/ctrlProp435.xml><?xml version="1.0" encoding="utf-8"?>
<formControlPr xmlns="http://schemas.microsoft.com/office/spreadsheetml/2009/9/main" objectType="CheckBox" fmlaLink="Checkboxes!$F$443" lockText="1" noThreeD="1"/>
</file>

<file path=xl/ctrlProps/ctrlProp436.xml><?xml version="1.0" encoding="utf-8"?>
<formControlPr xmlns="http://schemas.microsoft.com/office/spreadsheetml/2009/9/main" objectType="CheckBox" fmlaLink="Checkboxes!$F$435" lockText="1" noThreeD="1"/>
</file>

<file path=xl/ctrlProps/ctrlProp437.xml><?xml version="1.0" encoding="utf-8"?>
<formControlPr xmlns="http://schemas.microsoft.com/office/spreadsheetml/2009/9/main" objectType="CheckBox" fmlaLink="Checkboxes!$F$436" lockText="1" noThreeD="1"/>
</file>

<file path=xl/ctrlProps/ctrlProp438.xml><?xml version="1.0" encoding="utf-8"?>
<formControlPr xmlns="http://schemas.microsoft.com/office/spreadsheetml/2009/9/main" objectType="CheckBox" fmlaLink="Checkboxes!$F$437" lockText="1" noThreeD="1"/>
</file>

<file path=xl/ctrlProps/ctrlProp439.xml><?xml version="1.0" encoding="utf-8"?>
<formControlPr xmlns="http://schemas.microsoft.com/office/spreadsheetml/2009/9/main" objectType="CheckBox" fmlaLink="Checkboxes!$F$438" lockText="1" noThreeD="1"/>
</file>

<file path=xl/ctrlProps/ctrlProp44.xml><?xml version="1.0" encoding="utf-8"?>
<formControlPr xmlns="http://schemas.microsoft.com/office/spreadsheetml/2009/9/main" objectType="CheckBox" fmlaLink="Checkboxes!$F$45" lockText="1" noThreeD="1"/>
</file>

<file path=xl/ctrlProps/ctrlProp440.xml><?xml version="1.0" encoding="utf-8"?>
<formControlPr xmlns="http://schemas.microsoft.com/office/spreadsheetml/2009/9/main" objectType="CheckBox" fmlaLink="Checkboxes!$F$439" lockText="1" noThreeD="1"/>
</file>

<file path=xl/ctrlProps/ctrlProp441.xml><?xml version="1.0" encoding="utf-8"?>
<formControlPr xmlns="http://schemas.microsoft.com/office/spreadsheetml/2009/9/main" objectType="CheckBox" fmlaLink="Checkboxes!$F$440" lockText="1" noThreeD="1"/>
</file>

<file path=xl/ctrlProps/ctrlProp442.xml><?xml version="1.0" encoding="utf-8"?>
<formControlPr xmlns="http://schemas.microsoft.com/office/spreadsheetml/2009/9/main" objectType="CheckBox" fmlaLink="Checkboxes!$F$441" lockText="1" noThreeD="1"/>
</file>

<file path=xl/ctrlProps/ctrlProp443.xml><?xml version="1.0" encoding="utf-8"?>
<formControlPr xmlns="http://schemas.microsoft.com/office/spreadsheetml/2009/9/main" objectType="CheckBox" fmlaLink="Checkboxes!$F$446" lockText="1" noThreeD="1"/>
</file>

<file path=xl/ctrlProps/ctrlProp444.xml><?xml version="1.0" encoding="utf-8"?>
<formControlPr xmlns="http://schemas.microsoft.com/office/spreadsheetml/2009/9/main" objectType="CheckBox" fmlaLink="Checkboxes!$F$447" lockText="1" noThreeD="1"/>
</file>

<file path=xl/ctrlProps/ctrlProp445.xml><?xml version="1.0" encoding="utf-8"?>
<formControlPr xmlns="http://schemas.microsoft.com/office/spreadsheetml/2009/9/main" objectType="CheckBox" fmlaLink="Checkboxes!$F$456" lockText="1" noThreeD="1"/>
</file>

<file path=xl/ctrlProps/ctrlProp446.xml><?xml version="1.0" encoding="utf-8"?>
<formControlPr xmlns="http://schemas.microsoft.com/office/spreadsheetml/2009/9/main" objectType="CheckBox" fmlaLink="Checkboxes!$F$457" lockText="1" noThreeD="1"/>
</file>

<file path=xl/ctrlProps/ctrlProp447.xml><?xml version="1.0" encoding="utf-8"?>
<formControlPr xmlns="http://schemas.microsoft.com/office/spreadsheetml/2009/9/main" objectType="CheckBox" fmlaLink="Checkboxes!$F$455" lockText="1" noThreeD="1"/>
</file>

<file path=xl/ctrlProps/ctrlProp448.xml><?xml version="1.0" encoding="utf-8"?>
<formControlPr xmlns="http://schemas.microsoft.com/office/spreadsheetml/2009/9/main" objectType="CheckBox" fmlaLink="Checkboxes!$F$449" lockText="1" noThreeD="1"/>
</file>

<file path=xl/ctrlProps/ctrlProp449.xml><?xml version="1.0" encoding="utf-8"?>
<formControlPr xmlns="http://schemas.microsoft.com/office/spreadsheetml/2009/9/main" objectType="CheckBox" fmlaLink="Checkboxes!$F$450" lockText="1" noThreeD="1"/>
</file>

<file path=xl/ctrlProps/ctrlProp45.xml><?xml version="1.0" encoding="utf-8"?>
<formControlPr xmlns="http://schemas.microsoft.com/office/spreadsheetml/2009/9/main" objectType="CheckBox" fmlaLink="Checkboxes!$F$46" lockText="1" noThreeD="1"/>
</file>

<file path=xl/ctrlProps/ctrlProp450.xml><?xml version="1.0" encoding="utf-8"?>
<formControlPr xmlns="http://schemas.microsoft.com/office/spreadsheetml/2009/9/main" objectType="CheckBox" fmlaLink="Checkboxes!$F$451" lockText="1" noThreeD="1"/>
</file>

<file path=xl/ctrlProps/ctrlProp451.xml><?xml version="1.0" encoding="utf-8"?>
<formControlPr xmlns="http://schemas.microsoft.com/office/spreadsheetml/2009/9/main" objectType="CheckBox" fmlaLink="Checkboxes!$F$452" lockText="1" noThreeD="1"/>
</file>

<file path=xl/ctrlProps/ctrlProp452.xml><?xml version="1.0" encoding="utf-8"?>
<formControlPr xmlns="http://schemas.microsoft.com/office/spreadsheetml/2009/9/main" objectType="CheckBox" fmlaLink="Checkboxes!$F$458" lockText="1" noThreeD="1"/>
</file>

<file path=xl/ctrlProps/ctrlProp453.xml><?xml version="1.0" encoding="utf-8"?>
<formControlPr xmlns="http://schemas.microsoft.com/office/spreadsheetml/2009/9/main" objectType="CheckBox" fmlaLink="Checkboxes!$F$453" lockText="1" noThreeD="1"/>
</file>

<file path=xl/ctrlProps/ctrlProp454.xml><?xml version="1.0" encoding="utf-8"?>
<formControlPr xmlns="http://schemas.microsoft.com/office/spreadsheetml/2009/9/main" objectType="CheckBox" fmlaLink="Checkboxes!$F$454" lockText="1" noThreeD="1"/>
</file>

<file path=xl/ctrlProps/ctrlProp455.xml><?xml version="1.0" encoding="utf-8"?>
<formControlPr xmlns="http://schemas.microsoft.com/office/spreadsheetml/2009/9/main" objectType="CheckBox" fmlaLink="Checkboxes!$F$460" lockText="1" noThreeD="1"/>
</file>

<file path=xl/ctrlProps/ctrlProp456.xml><?xml version="1.0" encoding="utf-8"?>
<formControlPr xmlns="http://schemas.microsoft.com/office/spreadsheetml/2009/9/main" objectType="CheckBox" fmlaLink="Checkboxes!$F$459" lockText="1" noThreeD="1"/>
</file>

<file path=xl/ctrlProps/ctrlProp457.xml><?xml version="1.0" encoding="utf-8"?>
<formControlPr xmlns="http://schemas.microsoft.com/office/spreadsheetml/2009/9/main" objectType="CheckBox" fmlaLink="Checkboxes!$F$442" lockText="1" noThreeD="1"/>
</file>

<file path=xl/ctrlProps/ctrlProp458.xml><?xml version="1.0" encoding="utf-8"?>
<formControlPr xmlns="http://schemas.microsoft.com/office/spreadsheetml/2009/9/main" objectType="CheckBox" fmlaLink="Checkboxes!$F$461" lockText="1" noThreeD="1"/>
</file>

<file path=xl/ctrlProps/ctrlProp459.xml><?xml version="1.0" encoding="utf-8"?>
<formControlPr xmlns="http://schemas.microsoft.com/office/spreadsheetml/2009/9/main" objectType="CheckBox" fmlaLink="Checkboxes!$F$471" lockText="1" noThreeD="1"/>
</file>

<file path=xl/ctrlProps/ctrlProp46.xml><?xml version="1.0" encoding="utf-8"?>
<formControlPr xmlns="http://schemas.microsoft.com/office/spreadsheetml/2009/9/main" objectType="CheckBox" fmlaLink="Checkboxes!$F$47" lockText="1" noThreeD="1"/>
</file>

<file path=xl/ctrlProps/ctrlProp460.xml><?xml version="1.0" encoding="utf-8"?>
<formControlPr xmlns="http://schemas.microsoft.com/office/spreadsheetml/2009/9/main" objectType="CheckBox" fmlaLink="Checkboxes!$F$472" lockText="1" noThreeD="1"/>
</file>

<file path=xl/ctrlProps/ctrlProp461.xml><?xml version="1.0" encoding="utf-8"?>
<formControlPr xmlns="http://schemas.microsoft.com/office/spreadsheetml/2009/9/main" objectType="CheckBox" fmlaLink="Checkboxes!$F$470" lockText="1" noThreeD="1"/>
</file>

<file path=xl/ctrlProps/ctrlProp462.xml><?xml version="1.0" encoding="utf-8"?>
<formControlPr xmlns="http://schemas.microsoft.com/office/spreadsheetml/2009/9/main" objectType="CheckBox" fmlaLink="Checkboxes!$F$462" lockText="1" noThreeD="1"/>
</file>

<file path=xl/ctrlProps/ctrlProp463.xml><?xml version="1.0" encoding="utf-8"?>
<formControlPr xmlns="http://schemas.microsoft.com/office/spreadsheetml/2009/9/main" objectType="CheckBox" fmlaLink="Checkboxes!$F$463" lockText="1" noThreeD="1"/>
</file>

<file path=xl/ctrlProps/ctrlProp464.xml><?xml version="1.0" encoding="utf-8"?>
<formControlPr xmlns="http://schemas.microsoft.com/office/spreadsheetml/2009/9/main" objectType="CheckBox" fmlaLink="Checkboxes!$F$464" lockText="1" noThreeD="1"/>
</file>

<file path=xl/ctrlProps/ctrlProp465.xml><?xml version="1.0" encoding="utf-8"?>
<formControlPr xmlns="http://schemas.microsoft.com/office/spreadsheetml/2009/9/main" objectType="CheckBox" fmlaLink="Checkboxes!$F$465" lockText="1" noThreeD="1"/>
</file>

<file path=xl/ctrlProps/ctrlProp466.xml><?xml version="1.0" encoding="utf-8"?>
<formControlPr xmlns="http://schemas.microsoft.com/office/spreadsheetml/2009/9/main" objectType="CheckBox" fmlaLink="Checkboxes!$F$466" lockText="1" noThreeD="1"/>
</file>

<file path=xl/ctrlProps/ctrlProp467.xml><?xml version="1.0" encoding="utf-8"?>
<formControlPr xmlns="http://schemas.microsoft.com/office/spreadsheetml/2009/9/main" objectType="CheckBox" fmlaLink="Checkboxes!$F$467" lockText="1" noThreeD="1"/>
</file>

<file path=xl/ctrlProps/ctrlProp468.xml><?xml version="1.0" encoding="utf-8"?>
<formControlPr xmlns="http://schemas.microsoft.com/office/spreadsheetml/2009/9/main" objectType="CheckBox" fmlaLink="Checkboxes!$F$468" lockText="1" noThreeD="1"/>
</file>

<file path=xl/ctrlProps/ctrlProp469.xml><?xml version="1.0" encoding="utf-8"?>
<formControlPr xmlns="http://schemas.microsoft.com/office/spreadsheetml/2009/9/main" objectType="CheckBox" fmlaLink="Checkboxes!$F$473" lockText="1" noThreeD="1"/>
</file>

<file path=xl/ctrlProps/ctrlProp47.xml><?xml version="1.0" encoding="utf-8"?>
<formControlPr xmlns="http://schemas.microsoft.com/office/spreadsheetml/2009/9/main" objectType="CheckBox" fmlaLink="Checkboxes!$F$53" lockText="1" noThreeD="1"/>
</file>

<file path=xl/ctrlProps/ctrlProp470.xml><?xml version="1.0" encoding="utf-8"?>
<formControlPr xmlns="http://schemas.microsoft.com/office/spreadsheetml/2009/9/main" objectType="CheckBox" fmlaLink="Checkboxes!$F$474" lockText="1" noThreeD="1"/>
</file>

<file path=xl/ctrlProps/ctrlProp471.xml><?xml version="1.0" encoding="utf-8"?>
<formControlPr xmlns="http://schemas.microsoft.com/office/spreadsheetml/2009/9/main" objectType="CheckBox" fmlaLink="Checkboxes!$F$483" lockText="1" noThreeD="1"/>
</file>

<file path=xl/ctrlProps/ctrlProp472.xml><?xml version="1.0" encoding="utf-8"?>
<formControlPr xmlns="http://schemas.microsoft.com/office/spreadsheetml/2009/9/main" objectType="CheckBox" fmlaLink="Checkboxes!$F$484" lockText="1" noThreeD="1"/>
</file>

<file path=xl/ctrlProps/ctrlProp473.xml><?xml version="1.0" encoding="utf-8"?>
<formControlPr xmlns="http://schemas.microsoft.com/office/spreadsheetml/2009/9/main" objectType="CheckBox" fmlaLink="Checkboxes!$F$482" lockText="1" noThreeD="1"/>
</file>

<file path=xl/ctrlProps/ctrlProp474.xml><?xml version="1.0" encoding="utf-8"?>
<formControlPr xmlns="http://schemas.microsoft.com/office/spreadsheetml/2009/9/main" objectType="CheckBox" fmlaLink="Checkboxes!$F$476" lockText="1" noThreeD="1"/>
</file>

<file path=xl/ctrlProps/ctrlProp475.xml><?xml version="1.0" encoding="utf-8"?>
<formControlPr xmlns="http://schemas.microsoft.com/office/spreadsheetml/2009/9/main" objectType="CheckBox" fmlaLink="Checkboxes!$F$477" lockText="1" noThreeD="1"/>
</file>

<file path=xl/ctrlProps/ctrlProp476.xml><?xml version="1.0" encoding="utf-8"?>
<formControlPr xmlns="http://schemas.microsoft.com/office/spreadsheetml/2009/9/main" objectType="CheckBox" fmlaLink="Checkboxes!$F$478" lockText="1" noThreeD="1"/>
</file>

<file path=xl/ctrlProps/ctrlProp477.xml><?xml version="1.0" encoding="utf-8"?>
<formControlPr xmlns="http://schemas.microsoft.com/office/spreadsheetml/2009/9/main" objectType="CheckBox" fmlaLink="Checkboxes!$F$479" lockText="1" noThreeD="1"/>
</file>

<file path=xl/ctrlProps/ctrlProp478.xml><?xml version="1.0" encoding="utf-8"?>
<formControlPr xmlns="http://schemas.microsoft.com/office/spreadsheetml/2009/9/main" objectType="CheckBox" fmlaLink="Checkboxes!$F$485" lockText="1" noThreeD="1"/>
</file>

<file path=xl/ctrlProps/ctrlProp479.xml><?xml version="1.0" encoding="utf-8"?>
<formControlPr xmlns="http://schemas.microsoft.com/office/spreadsheetml/2009/9/main" objectType="CheckBox" fmlaLink="Checkboxes!$F$480" lockText="1" noThreeD="1"/>
</file>

<file path=xl/ctrlProps/ctrlProp48.xml><?xml version="1.0" encoding="utf-8"?>
<formControlPr xmlns="http://schemas.microsoft.com/office/spreadsheetml/2009/9/main" objectType="CheckBox" fmlaLink="Checkboxes!$F$48" lockText="1" noThreeD="1"/>
</file>

<file path=xl/ctrlProps/ctrlProp480.xml><?xml version="1.0" encoding="utf-8"?>
<formControlPr xmlns="http://schemas.microsoft.com/office/spreadsheetml/2009/9/main" objectType="CheckBox" fmlaLink="Checkboxes!$F$481" lockText="1" noThreeD="1"/>
</file>

<file path=xl/ctrlProps/ctrlProp481.xml><?xml version="1.0" encoding="utf-8"?>
<formControlPr xmlns="http://schemas.microsoft.com/office/spreadsheetml/2009/9/main" objectType="CheckBox" fmlaLink="Checkboxes!$F$487" lockText="1" noThreeD="1"/>
</file>

<file path=xl/ctrlProps/ctrlProp482.xml><?xml version="1.0" encoding="utf-8"?>
<formControlPr xmlns="http://schemas.microsoft.com/office/spreadsheetml/2009/9/main" objectType="CheckBox" fmlaLink="Checkboxes!$F$486" lockText="1" noThreeD="1"/>
</file>

<file path=xl/ctrlProps/ctrlProp483.xml><?xml version="1.0" encoding="utf-8"?>
<formControlPr xmlns="http://schemas.microsoft.com/office/spreadsheetml/2009/9/main" objectType="CheckBox" fmlaLink="Checkboxes!$F$469" lockText="1" noThreeD="1"/>
</file>

<file path=xl/ctrlProps/ctrlProp484.xml><?xml version="1.0" encoding="utf-8"?>
<formControlPr xmlns="http://schemas.microsoft.com/office/spreadsheetml/2009/9/main" objectType="CheckBox" fmlaLink="Checkboxes!$F$488" lockText="1" noThreeD="1"/>
</file>

<file path=xl/ctrlProps/ctrlProp485.xml><?xml version="1.0" encoding="utf-8"?>
<formControlPr xmlns="http://schemas.microsoft.com/office/spreadsheetml/2009/9/main" objectType="CheckBox" fmlaLink="Checkboxes!$F$498" lockText="1" noThreeD="1"/>
</file>

<file path=xl/ctrlProps/ctrlProp486.xml><?xml version="1.0" encoding="utf-8"?>
<formControlPr xmlns="http://schemas.microsoft.com/office/spreadsheetml/2009/9/main" objectType="CheckBox" fmlaLink="Checkboxes!$F$499" lockText="1" noThreeD="1"/>
</file>

<file path=xl/ctrlProps/ctrlProp487.xml><?xml version="1.0" encoding="utf-8"?>
<formControlPr xmlns="http://schemas.microsoft.com/office/spreadsheetml/2009/9/main" objectType="CheckBox" fmlaLink="Checkboxes!$F$497" lockText="1" noThreeD="1"/>
</file>

<file path=xl/ctrlProps/ctrlProp488.xml><?xml version="1.0" encoding="utf-8"?>
<formControlPr xmlns="http://schemas.microsoft.com/office/spreadsheetml/2009/9/main" objectType="CheckBox" fmlaLink="Checkboxes!$F$489" lockText="1" noThreeD="1"/>
</file>

<file path=xl/ctrlProps/ctrlProp489.xml><?xml version="1.0" encoding="utf-8"?>
<formControlPr xmlns="http://schemas.microsoft.com/office/spreadsheetml/2009/9/main" objectType="CheckBox" fmlaLink="Checkboxes!$F$490" lockText="1" noThreeD="1"/>
</file>

<file path=xl/ctrlProps/ctrlProp49.xml><?xml version="1.0" encoding="utf-8"?>
<formControlPr xmlns="http://schemas.microsoft.com/office/spreadsheetml/2009/9/main" objectType="CheckBox" fmlaLink="Checkboxes!$F$49" lockText="1" noThreeD="1"/>
</file>

<file path=xl/ctrlProps/ctrlProp490.xml><?xml version="1.0" encoding="utf-8"?>
<formControlPr xmlns="http://schemas.microsoft.com/office/spreadsheetml/2009/9/main" objectType="CheckBox" fmlaLink="Checkboxes!$F$491" lockText="1" noThreeD="1"/>
</file>

<file path=xl/ctrlProps/ctrlProp491.xml><?xml version="1.0" encoding="utf-8"?>
<formControlPr xmlns="http://schemas.microsoft.com/office/spreadsheetml/2009/9/main" objectType="CheckBox" fmlaLink="Checkboxes!$F$492" lockText="1" noThreeD="1"/>
</file>

<file path=xl/ctrlProps/ctrlProp492.xml><?xml version="1.0" encoding="utf-8"?>
<formControlPr xmlns="http://schemas.microsoft.com/office/spreadsheetml/2009/9/main" objectType="CheckBox" fmlaLink="Checkboxes!$F$493" lockText="1" noThreeD="1"/>
</file>

<file path=xl/ctrlProps/ctrlProp493.xml><?xml version="1.0" encoding="utf-8"?>
<formControlPr xmlns="http://schemas.microsoft.com/office/spreadsheetml/2009/9/main" objectType="CheckBox" fmlaLink="Checkboxes!$F$494" lockText="1" noThreeD="1"/>
</file>

<file path=xl/ctrlProps/ctrlProp494.xml><?xml version="1.0" encoding="utf-8"?>
<formControlPr xmlns="http://schemas.microsoft.com/office/spreadsheetml/2009/9/main" objectType="CheckBox" fmlaLink="Checkboxes!$F$495" lockText="1" noThreeD="1"/>
</file>

<file path=xl/ctrlProps/ctrlProp495.xml><?xml version="1.0" encoding="utf-8"?>
<formControlPr xmlns="http://schemas.microsoft.com/office/spreadsheetml/2009/9/main" objectType="CheckBox" fmlaLink="Checkboxes!$F$500" lockText="1" noThreeD="1"/>
</file>

<file path=xl/ctrlProps/ctrlProp496.xml><?xml version="1.0" encoding="utf-8"?>
<formControlPr xmlns="http://schemas.microsoft.com/office/spreadsheetml/2009/9/main" objectType="CheckBox" fmlaLink="Checkboxes!$F$501" lockText="1" noThreeD="1"/>
</file>

<file path=xl/ctrlProps/ctrlProp497.xml><?xml version="1.0" encoding="utf-8"?>
<formControlPr xmlns="http://schemas.microsoft.com/office/spreadsheetml/2009/9/main" objectType="CheckBox" fmlaLink="Checkboxes!$F$510" lockText="1" noThreeD="1"/>
</file>

<file path=xl/ctrlProps/ctrlProp498.xml><?xml version="1.0" encoding="utf-8"?>
<formControlPr xmlns="http://schemas.microsoft.com/office/spreadsheetml/2009/9/main" objectType="CheckBox" fmlaLink="Checkboxes!$F$511" lockText="1" noThreeD="1"/>
</file>

<file path=xl/ctrlProps/ctrlProp499.xml><?xml version="1.0" encoding="utf-8"?>
<formControlPr xmlns="http://schemas.microsoft.com/office/spreadsheetml/2009/9/main" objectType="CheckBox" fmlaLink="Checkboxes!$F$509" lockText="1" noThreeD="1"/>
</file>

<file path=xl/ctrlProps/ctrlProp5.xml><?xml version="1.0" encoding="utf-8"?>
<formControlPr xmlns="http://schemas.microsoft.com/office/spreadsheetml/2009/9/main" objectType="CheckBox" fmlaLink="Checkboxes!$F$3" lockText="1" noThreeD="1"/>
</file>

<file path=xl/ctrlProps/ctrlProp50.xml><?xml version="1.0" encoding="utf-8"?>
<formControlPr xmlns="http://schemas.microsoft.com/office/spreadsheetml/2009/9/main" objectType="CheckBox" fmlaLink="Checkboxes!$F$55" lockText="1" noThreeD="1"/>
</file>

<file path=xl/ctrlProps/ctrlProp500.xml><?xml version="1.0" encoding="utf-8"?>
<formControlPr xmlns="http://schemas.microsoft.com/office/spreadsheetml/2009/9/main" objectType="CheckBox" fmlaLink="Checkboxes!$F$503" lockText="1" noThreeD="1"/>
</file>

<file path=xl/ctrlProps/ctrlProp501.xml><?xml version="1.0" encoding="utf-8"?>
<formControlPr xmlns="http://schemas.microsoft.com/office/spreadsheetml/2009/9/main" objectType="CheckBox" fmlaLink="Checkboxes!$F$504" lockText="1" noThreeD="1"/>
</file>

<file path=xl/ctrlProps/ctrlProp502.xml><?xml version="1.0" encoding="utf-8"?>
<formControlPr xmlns="http://schemas.microsoft.com/office/spreadsheetml/2009/9/main" objectType="CheckBox" fmlaLink="Checkboxes!$F$505" lockText="1" noThreeD="1"/>
</file>

<file path=xl/ctrlProps/ctrlProp503.xml><?xml version="1.0" encoding="utf-8"?>
<formControlPr xmlns="http://schemas.microsoft.com/office/spreadsheetml/2009/9/main" objectType="CheckBox" fmlaLink="Checkboxes!$F$506" lockText="1" noThreeD="1"/>
</file>

<file path=xl/ctrlProps/ctrlProp504.xml><?xml version="1.0" encoding="utf-8"?>
<formControlPr xmlns="http://schemas.microsoft.com/office/spreadsheetml/2009/9/main" objectType="CheckBox" fmlaLink="Checkboxes!$F$512" lockText="1" noThreeD="1"/>
</file>

<file path=xl/ctrlProps/ctrlProp505.xml><?xml version="1.0" encoding="utf-8"?>
<formControlPr xmlns="http://schemas.microsoft.com/office/spreadsheetml/2009/9/main" objectType="CheckBox" fmlaLink="Checkboxes!$F$507" lockText="1" noThreeD="1"/>
</file>

<file path=xl/ctrlProps/ctrlProp506.xml><?xml version="1.0" encoding="utf-8"?>
<formControlPr xmlns="http://schemas.microsoft.com/office/spreadsheetml/2009/9/main" objectType="CheckBox" fmlaLink="Checkboxes!$F$508" lockText="1" noThreeD="1"/>
</file>

<file path=xl/ctrlProps/ctrlProp507.xml><?xml version="1.0" encoding="utf-8"?>
<formControlPr xmlns="http://schemas.microsoft.com/office/spreadsheetml/2009/9/main" objectType="CheckBox" fmlaLink="Checkboxes!$F$514" lockText="1" noThreeD="1"/>
</file>

<file path=xl/ctrlProps/ctrlProp508.xml><?xml version="1.0" encoding="utf-8"?>
<formControlPr xmlns="http://schemas.microsoft.com/office/spreadsheetml/2009/9/main" objectType="CheckBox" fmlaLink="Checkboxes!$F$513" lockText="1" noThreeD="1"/>
</file>

<file path=xl/ctrlProps/ctrlProp509.xml><?xml version="1.0" encoding="utf-8"?>
<formControlPr xmlns="http://schemas.microsoft.com/office/spreadsheetml/2009/9/main" objectType="CheckBox" fmlaLink="Checkboxes!$F$496" lockText="1" noThreeD="1"/>
</file>

<file path=xl/ctrlProps/ctrlProp51.xml><?xml version="1.0" encoding="utf-8"?>
<formControlPr xmlns="http://schemas.microsoft.com/office/spreadsheetml/2009/9/main" objectType="CheckBox" fmlaLink="Checkboxes!$F$54" lockText="1" noThreeD="1"/>
</file>

<file path=xl/ctrlProps/ctrlProp510.xml><?xml version="1.0" encoding="utf-8"?>
<formControlPr xmlns="http://schemas.microsoft.com/office/spreadsheetml/2009/9/main" objectType="CheckBox" fmlaLink="Checkboxes!$F$515" lockText="1" noThreeD="1"/>
</file>

<file path=xl/ctrlProps/ctrlProp511.xml><?xml version="1.0" encoding="utf-8"?>
<formControlPr xmlns="http://schemas.microsoft.com/office/spreadsheetml/2009/9/main" objectType="CheckBox" fmlaLink="Checkboxes!$F$525" lockText="1" noThreeD="1"/>
</file>

<file path=xl/ctrlProps/ctrlProp512.xml><?xml version="1.0" encoding="utf-8"?>
<formControlPr xmlns="http://schemas.microsoft.com/office/spreadsheetml/2009/9/main" objectType="CheckBox" fmlaLink="Checkboxes!$F$526" lockText="1" noThreeD="1"/>
</file>

<file path=xl/ctrlProps/ctrlProp513.xml><?xml version="1.0" encoding="utf-8"?>
<formControlPr xmlns="http://schemas.microsoft.com/office/spreadsheetml/2009/9/main" objectType="CheckBox" fmlaLink="Checkboxes!$F$524" lockText="1" noThreeD="1"/>
</file>

<file path=xl/ctrlProps/ctrlProp514.xml><?xml version="1.0" encoding="utf-8"?>
<formControlPr xmlns="http://schemas.microsoft.com/office/spreadsheetml/2009/9/main" objectType="CheckBox" fmlaLink="Checkboxes!$F$516" lockText="1" noThreeD="1"/>
</file>

<file path=xl/ctrlProps/ctrlProp515.xml><?xml version="1.0" encoding="utf-8"?>
<formControlPr xmlns="http://schemas.microsoft.com/office/spreadsheetml/2009/9/main" objectType="CheckBox" fmlaLink="Checkboxes!$F$517" lockText="1" noThreeD="1"/>
</file>

<file path=xl/ctrlProps/ctrlProp516.xml><?xml version="1.0" encoding="utf-8"?>
<formControlPr xmlns="http://schemas.microsoft.com/office/spreadsheetml/2009/9/main" objectType="CheckBox" fmlaLink="Checkboxes!$F$518" lockText="1" noThreeD="1"/>
</file>

<file path=xl/ctrlProps/ctrlProp517.xml><?xml version="1.0" encoding="utf-8"?>
<formControlPr xmlns="http://schemas.microsoft.com/office/spreadsheetml/2009/9/main" objectType="CheckBox" fmlaLink="Checkboxes!$F$519" lockText="1" noThreeD="1"/>
</file>

<file path=xl/ctrlProps/ctrlProp518.xml><?xml version="1.0" encoding="utf-8"?>
<formControlPr xmlns="http://schemas.microsoft.com/office/spreadsheetml/2009/9/main" objectType="CheckBox" fmlaLink="Checkboxes!$F$520" lockText="1" noThreeD="1"/>
</file>

<file path=xl/ctrlProps/ctrlProp519.xml><?xml version="1.0" encoding="utf-8"?>
<formControlPr xmlns="http://schemas.microsoft.com/office/spreadsheetml/2009/9/main" objectType="CheckBox" fmlaLink="Checkboxes!$F$521" lockText="1" noThreeD="1"/>
</file>

<file path=xl/ctrlProps/ctrlProp52.xml><?xml version="1.0" encoding="utf-8"?>
<formControlPr xmlns="http://schemas.microsoft.com/office/spreadsheetml/2009/9/main" objectType="CheckBox" fmlaLink="Checkboxes!$F$56" lockText="1" noThreeD="1"/>
</file>

<file path=xl/ctrlProps/ctrlProp520.xml><?xml version="1.0" encoding="utf-8"?>
<formControlPr xmlns="http://schemas.microsoft.com/office/spreadsheetml/2009/9/main" objectType="CheckBox" fmlaLink="Checkboxes!$F$522" lockText="1" noThreeD="1"/>
</file>

<file path=xl/ctrlProps/ctrlProp521.xml><?xml version="1.0" encoding="utf-8"?>
<formControlPr xmlns="http://schemas.microsoft.com/office/spreadsheetml/2009/9/main" objectType="CheckBox" fmlaLink="Checkboxes!$F$527" lockText="1" noThreeD="1"/>
</file>

<file path=xl/ctrlProps/ctrlProp522.xml><?xml version="1.0" encoding="utf-8"?>
<formControlPr xmlns="http://schemas.microsoft.com/office/spreadsheetml/2009/9/main" objectType="CheckBox" fmlaLink="Checkboxes!$F$528" lockText="1" noThreeD="1"/>
</file>

<file path=xl/ctrlProps/ctrlProp523.xml><?xml version="1.0" encoding="utf-8"?>
<formControlPr xmlns="http://schemas.microsoft.com/office/spreadsheetml/2009/9/main" objectType="CheckBox" fmlaLink="Checkboxes!$F$537" lockText="1" noThreeD="1"/>
</file>

<file path=xl/ctrlProps/ctrlProp524.xml><?xml version="1.0" encoding="utf-8"?>
<formControlPr xmlns="http://schemas.microsoft.com/office/spreadsheetml/2009/9/main" objectType="CheckBox" fmlaLink="Checkboxes!$F$538" lockText="1" noThreeD="1"/>
</file>

<file path=xl/ctrlProps/ctrlProp525.xml><?xml version="1.0" encoding="utf-8"?>
<formControlPr xmlns="http://schemas.microsoft.com/office/spreadsheetml/2009/9/main" objectType="CheckBox" fmlaLink="Checkboxes!$F$536" lockText="1" noThreeD="1"/>
</file>

<file path=xl/ctrlProps/ctrlProp526.xml><?xml version="1.0" encoding="utf-8"?>
<formControlPr xmlns="http://schemas.microsoft.com/office/spreadsheetml/2009/9/main" objectType="CheckBox" fmlaLink="Checkboxes!$F$530" lockText="1" noThreeD="1"/>
</file>

<file path=xl/ctrlProps/ctrlProp527.xml><?xml version="1.0" encoding="utf-8"?>
<formControlPr xmlns="http://schemas.microsoft.com/office/spreadsheetml/2009/9/main" objectType="CheckBox" fmlaLink="Checkboxes!$F$531" lockText="1" noThreeD="1"/>
</file>

<file path=xl/ctrlProps/ctrlProp528.xml><?xml version="1.0" encoding="utf-8"?>
<formControlPr xmlns="http://schemas.microsoft.com/office/spreadsheetml/2009/9/main" objectType="CheckBox" fmlaLink="Checkboxes!$F$532" lockText="1" noThreeD="1"/>
</file>

<file path=xl/ctrlProps/ctrlProp529.xml><?xml version="1.0" encoding="utf-8"?>
<formControlPr xmlns="http://schemas.microsoft.com/office/spreadsheetml/2009/9/main" objectType="CheckBox" fmlaLink="Checkboxes!$F$533" lockText="1" noThreeD="1"/>
</file>

<file path=xl/ctrlProps/ctrlProp53.xml><?xml version="1.0" encoding="utf-8"?>
<formControlPr xmlns="http://schemas.microsoft.com/office/spreadsheetml/2009/9/main" objectType="CheckBox" fmlaLink="Checkboxes!$F$66" lockText="1" noThreeD="1"/>
</file>

<file path=xl/ctrlProps/ctrlProp530.xml><?xml version="1.0" encoding="utf-8"?>
<formControlPr xmlns="http://schemas.microsoft.com/office/spreadsheetml/2009/9/main" objectType="CheckBox" fmlaLink="Checkboxes!$F$539" lockText="1" noThreeD="1"/>
</file>

<file path=xl/ctrlProps/ctrlProp531.xml><?xml version="1.0" encoding="utf-8"?>
<formControlPr xmlns="http://schemas.microsoft.com/office/spreadsheetml/2009/9/main" objectType="CheckBox" fmlaLink="Checkboxes!$F$534" lockText="1" noThreeD="1"/>
</file>

<file path=xl/ctrlProps/ctrlProp532.xml><?xml version="1.0" encoding="utf-8"?>
<formControlPr xmlns="http://schemas.microsoft.com/office/spreadsheetml/2009/9/main" objectType="CheckBox" fmlaLink="Checkboxes!$F$535" lockText="1" noThreeD="1"/>
</file>

<file path=xl/ctrlProps/ctrlProp533.xml><?xml version="1.0" encoding="utf-8"?>
<formControlPr xmlns="http://schemas.microsoft.com/office/spreadsheetml/2009/9/main" objectType="CheckBox" fmlaLink="Checkboxes!$F$541" lockText="1" noThreeD="1"/>
</file>

<file path=xl/ctrlProps/ctrlProp534.xml><?xml version="1.0" encoding="utf-8"?>
<formControlPr xmlns="http://schemas.microsoft.com/office/spreadsheetml/2009/9/main" objectType="CheckBox" fmlaLink="Checkboxes!$F$540" lockText="1" noThreeD="1"/>
</file>

<file path=xl/ctrlProps/ctrlProp535.xml><?xml version="1.0" encoding="utf-8"?>
<formControlPr xmlns="http://schemas.microsoft.com/office/spreadsheetml/2009/9/main" objectType="CheckBox" fmlaLink="Checkboxes!$F$523" lockText="1" noThreeD="1"/>
</file>

<file path=xl/ctrlProps/ctrlProp536.xml><?xml version="1.0" encoding="utf-8"?>
<formControlPr xmlns="http://schemas.microsoft.com/office/spreadsheetml/2009/9/main" objectType="CheckBox" fmlaLink="Checkboxes!$F$448" lockText="1" noThreeD="1"/>
</file>

<file path=xl/ctrlProps/ctrlProp537.xml><?xml version="1.0" encoding="utf-8"?>
<formControlPr xmlns="http://schemas.microsoft.com/office/spreadsheetml/2009/9/main" objectType="CheckBox" fmlaLink="Checkboxes!$F$475" lockText="1" noThreeD="1"/>
</file>

<file path=xl/ctrlProps/ctrlProp538.xml><?xml version="1.0" encoding="utf-8"?>
<formControlPr xmlns="http://schemas.microsoft.com/office/spreadsheetml/2009/9/main" objectType="CheckBox" fmlaLink="Checkboxes!$F$502" lockText="1" noThreeD="1"/>
</file>

<file path=xl/ctrlProps/ctrlProp539.xml><?xml version="1.0" encoding="utf-8"?>
<formControlPr xmlns="http://schemas.microsoft.com/office/spreadsheetml/2009/9/main" objectType="CheckBox" fmlaLink="Checkboxes!$F$529" lockText="1" noThreeD="1"/>
</file>

<file path=xl/ctrlProps/ctrlProp54.xml><?xml version="1.0" encoding="utf-8"?>
<formControlPr xmlns="http://schemas.microsoft.com/office/spreadsheetml/2009/9/main" objectType="CheckBox" fmlaLink="Checkboxes!$F$67" lockText="1" noThreeD="1"/>
</file>

<file path=xl/ctrlProps/ctrlProp540.xml><?xml version="1.0" encoding="utf-8"?>
<formControlPr xmlns="http://schemas.microsoft.com/office/spreadsheetml/2009/9/main" objectType="CheckBox" fmlaLink="Checkboxes!$F$421" lockText="1" noThreeD="1"/>
</file>

<file path=xl/ctrlProps/ctrlProp541.xml><?xml version="1.0" encoding="utf-8"?>
<formControlPr xmlns="http://schemas.microsoft.com/office/spreadsheetml/2009/9/main" objectType="CheckBox" fmlaLink="Checkboxes!$F$542" lockText="1" noThreeD="1"/>
</file>

<file path=xl/ctrlProps/ctrlProp542.xml><?xml version="1.0" encoding="utf-8"?>
<formControlPr xmlns="http://schemas.microsoft.com/office/spreadsheetml/2009/9/main" objectType="CheckBox" fmlaLink="Checkboxes!$F$552" lockText="1" noThreeD="1"/>
</file>

<file path=xl/ctrlProps/ctrlProp543.xml><?xml version="1.0" encoding="utf-8"?>
<formControlPr xmlns="http://schemas.microsoft.com/office/spreadsheetml/2009/9/main" objectType="CheckBox" fmlaLink="Checkboxes!$F$553" lockText="1" noThreeD="1"/>
</file>

<file path=xl/ctrlProps/ctrlProp544.xml><?xml version="1.0" encoding="utf-8"?>
<formControlPr xmlns="http://schemas.microsoft.com/office/spreadsheetml/2009/9/main" objectType="CheckBox" fmlaLink="Checkboxes!$F$551" lockText="1" noThreeD="1"/>
</file>

<file path=xl/ctrlProps/ctrlProp545.xml><?xml version="1.0" encoding="utf-8"?>
<formControlPr xmlns="http://schemas.microsoft.com/office/spreadsheetml/2009/9/main" objectType="CheckBox" fmlaLink="Checkboxes!$F$543" lockText="1" noThreeD="1"/>
</file>

<file path=xl/ctrlProps/ctrlProp546.xml><?xml version="1.0" encoding="utf-8"?>
<formControlPr xmlns="http://schemas.microsoft.com/office/spreadsheetml/2009/9/main" objectType="CheckBox" fmlaLink="Checkboxes!$F$544" lockText="1" noThreeD="1"/>
</file>

<file path=xl/ctrlProps/ctrlProp547.xml><?xml version="1.0" encoding="utf-8"?>
<formControlPr xmlns="http://schemas.microsoft.com/office/spreadsheetml/2009/9/main" objectType="CheckBox" fmlaLink="Checkboxes!$F$545" lockText="1" noThreeD="1"/>
</file>

<file path=xl/ctrlProps/ctrlProp548.xml><?xml version="1.0" encoding="utf-8"?>
<formControlPr xmlns="http://schemas.microsoft.com/office/spreadsheetml/2009/9/main" objectType="CheckBox" fmlaLink="Checkboxes!$F$550" lockText="1" noThreeD="1"/>
</file>

<file path=xl/ctrlProps/ctrlProp549.xml><?xml version="1.0" encoding="utf-8"?>
<formControlPr xmlns="http://schemas.microsoft.com/office/spreadsheetml/2009/9/main" objectType="CheckBox" fmlaLink="Checkboxes!$F$547" lockText="1" noThreeD="1"/>
</file>

<file path=xl/ctrlProps/ctrlProp55.xml><?xml version="1.0" encoding="utf-8"?>
<formControlPr xmlns="http://schemas.microsoft.com/office/spreadsheetml/2009/9/main" objectType="CheckBox" fmlaLink="Checkboxes!$F$65" lockText="1" noThreeD="1"/>
</file>

<file path=xl/ctrlProps/ctrlProp550.xml><?xml version="1.0" encoding="utf-8"?>
<formControlPr xmlns="http://schemas.microsoft.com/office/spreadsheetml/2009/9/main" objectType="CheckBox" fmlaLink="Checkboxes!$F$548" lockText="1" noThreeD="1"/>
</file>

<file path=xl/ctrlProps/ctrlProp551.xml><?xml version="1.0" encoding="utf-8"?>
<formControlPr xmlns="http://schemas.microsoft.com/office/spreadsheetml/2009/9/main" objectType="CheckBox" fmlaLink="Checkboxes!$F$549" lockText="1" noThreeD="1"/>
</file>

<file path=xl/ctrlProps/ctrlProp552.xml><?xml version="1.0" encoding="utf-8"?>
<formControlPr xmlns="http://schemas.microsoft.com/office/spreadsheetml/2009/9/main" objectType="CheckBox" fmlaLink="Checkboxes!$F$554" lockText="1" noThreeD="1"/>
</file>

<file path=xl/ctrlProps/ctrlProp553.xml><?xml version="1.0" encoding="utf-8"?>
<formControlPr xmlns="http://schemas.microsoft.com/office/spreadsheetml/2009/9/main" objectType="CheckBox" fmlaLink="Checkboxes!$F$555" lockText="1" noThreeD="1"/>
</file>

<file path=xl/ctrlProps/ctrlProp554.xml><?xml version="1.0" encoding="utf-8"?>
<formControlPr xmlns="http://schemas.microsoft.com/office/spreadsheetml/2009/9/main" objectType="CheckBox" fmlaLink="Checkboxes!$F$564" lockText="1" noThreeD="1"/>
</file>

<file path=xl/ctrlProps/ctrlProp555.xml><?xml version="1.0" encoding="utf-8"?>
<formControlPr xmlns="http://schemas.microsoft.com/office/spreadsheetml/2009/9/main" objectType="CheckBox" fmlaLink="Checkboxes!$F$565" lockText="1" noThreeD="1"/>
</file>

<file path=xl/ctrlProps/ctrlProp556.xml><?xml version="1.0" encoding="utf-8"?>
<formControlPr xmlns="http://schemas.microsoft.com/office/spreadsheetml/2009/9/main" objectType="CheckBox" fmlaLink="Checkboxes!$F$563" lockText="1" noThreeD="1"/>
</file>

<file path=xl/ctrlProps/ctrlProp557.xml><?xml version="1.0" encoding="utf-8"?>
<formControlPr xmlns="http://schemas.microsoft.com/office/spreadsheetml/2009/9/main" objectType="CheckBox" fmlaLink="Checkboxes!$F$557" lockText="1" noThreeD="1"/>
</file>

<file path=xl/ctrlProps/ctrlProp558.xml><?xml version="1.0" encoding="utf-8"?>
<formControlPr xmlns="http://schemas.microsoft.com/office/spreadsheetml/2009/9/main" objectType="CheckBox" fmlaLink="Checkboxes!$F$558" lockText="1" noThreeD="1"/>
</file>

<file path=xl/ctrlProps/ctrlProp559.xml><?xml version="1.0" encoding="utf-8"?>
<formControlPr xmlns="http://schemas.microsoft.com/office/spreadsheetml/2009/9/main" objectType="CheckBox" fmlaLink="Checkboxes!$F$559" lockText="1" noThreeD="1"/>
</file>

<file path=xl/ctrlProps/ctrlProp56.xml><?xml version="1.0" encoding="utf-8"?>
<formControlPr xmlns="http://schemas.microsoft.com/office/spreadsheetml/2009/9/main" objectType="CheckBox" fmlaLink="Checkboxes!$F$57" lockText="1" noThreeD="1"/>
</file>

<file path=xl/ctrlProps/ctrlProp560.xml><?xml version="1.0" encoding="utf-8"?>
<formControlPr xmlns="http://schemas.microsoft.com/office/spreadsheetml/2009/9/main" objectType="CheckBox" fmlaLink="Checkboxes!$F$560" lockText="1" noThreeD="1"/>
</file>

<file path=xl/ctrlProps/ctrlProp561.xml><?xml version="1.0" encoding="utf-8"?>
<formControlPr xmlns="http://schemas.microsoft.com/office/spreadsheetml/2009/9/main" objectType="CheckBox" fmlaLink="Checkboxes!$F$566" lockText="1" noThreeD="1"/>
</file>

<file path=xl/ctrlProps/ctrlProp562.xml><?xml version="1.0" encoding="utf-8"?>
<formControlPr xmlns="http://schemas.microsoft.com/office/spreadsheetml/2009/9/main" objectType="CheckBox" fmlaLink="Checkboxes!$F$561" lockText="1" noThreeD="1"/>
</file>

<file path=xl/ctrlProps/ctrlProp563.xml><?xml version="1.0" encoding="utf-8"?>
<formControlPr xmlns="http://schemas.microsoft.com/office/spreadsheetml/2009/9/main" objectType="CheckBox" fmlaLink="Checkboxes!$F$562" lockText="1" noThreeD="1"/>
</file>

<file path=xl/ctrlProps/ctrlProp564.xml><?xml version="1.0" encoding="utf-8"?>
<formControlPr xmlns="http://schemas.microsoft.com/office/spreadsheetml/2009/9/main" objectType="CheckBox" fmlaLink="Checkboxes!$F$568" lockText="1" noThreeD="1"/>
</file>

<file path=xl/ctrlProps/ctrlProp565.xml><?xml version="1.0" encoding="utf-8"?>
<formControlPr xmlns="http://schemas.microsoft.com/office/spreadsheetml/2009/9/main" objectType="CheckBox" fmlaLink="Checkboxes!$F$567" lockText="1" noThreeD="1"/>
</file>

<file path=xl/ctrlProps/ctrlProp566.xml><?xml version="1.0" encoding="utf-8"?>
<formControlPr xmlns="http://schemas.microsoft.com/office/spreadsheetml/2009/9/main" objectType="CheckBox" fmlaLink="Checkboxes!$F$569" lockText="1" noThreeD="1"/>
</file>

<file path=xl/ctrlProps/ctrlProp567.xml><?xml version="1.0" encoding="utf-8"?>
<formControlPr xmlns="http://schemas.microsoft.com/office/spreadsheetml/2009/9/main" objectType="CheckBox" fmlaLink="Checkboxes!$F$570" lockText="1" noThreeD="1"/>
</file>

<file path=xl/ctrlProps/ctrlProp568.xml><?xml version="1.0" encoding="utf-8"?>
<formControlPr xmlns="http://schemas.microsoft.com/office/spreadsheetml/2009/9/main" objectType="CheckBox" fmlaLink="Checkboxes!$F$571" lockText="1" noThreeD="1"/>
</file>

<file path=xl/ctrlProps/ctrlProp569.xml><?xml version="1.0" encoding="utf-8"?>
<formControlPr xmlns="http://schemas.microsoft.com/office/spreadsheetml/2009/9/main" objectType="CheckBox" fmlaLink="Checkboxes!$F$546" lockText="1" noThreeD="1"/>
</file>

<file path=xl/ctrlProps/ctrlProp57.xml><?xml version="1.0" encoding="utf-8"?>
<formControlPr xmlns="http://schemas.microsoft.com/office/spreadsheetml/2009/9/main" objectType="CheckBox" fmlaLink="Checkboxes!$F$58" lockText="1" noThreeD="1"/>
</file>

<file path=xl/ctrlProps/ctrlProp570.xml><?xml version="1.0" encoding="utf-8"?>
<formControlPr xmlns="http://schemas.microsoft.com/office/spreadsheetml/2009/9/main" objectType="CheckBox" fmlaLink="Checkboxes!$F$572" lockText="1" noThreeD="1"/>
</file>

<file path=xl/ctrlProps/ctrlProp571.xml><?xml version="1.0" encoding="utf-8"?>
<formControlPr xmlns="http://schemas.microsoft.com/office/spreadsheetml/2009/9/main" objectType="CheckBox" fmlaLink="Checkboxes!$F$582" lockText="1" noThreeD="1"/>
</file>

<file path=xl/ctrlProps/ctrlProp572.xml><?xml version="1.0" encoding="utf-8"?>
<formControlPr xmlns="http://schemas.microsoft.com/office/spreadsheetml/2009/9/main" objectType="CheckBox" fmlaLink="Checkboxes!$F$583" lockText="1" noThreeD="1"/>
</file>

<file path=xl/ctrlProps/ctrlProp573.xml><?xml version="1.0" encoding="utf-8"?>
<formControlPr xmlns="http://schemas.microsoft.com/office/spreadsheetml/2009/9/main" objectType="CheckBox" fmlaLink="Checkboxes!$F$581" lockText="1" noThreeD="1"/>
</file>

<file path=xl/ctrlProps/ctrlProp574.xml><?xml version="1.0" encoding="utf-8"?>
<formControlPr xmlns="http://schemas.microsoft.com/office/spreadsheetml/2009/9/main" objectType="CheckBox" fmlaLink="Checkboxes!$F$573" lockText="1" noThreeD="1"/>
</file>

<file path=xl/ctrlProps/ctrlProp575.xml><?xml version="1.0" encoding="utf-8"?>
<formControlPr xmlns="http://schemas.microsoft.com/office/spreadsheetml/2009/9/main" objectType="CheckBox" fmlaLink="Checkboxes!$F$574" lockText="1" noThreeD="1"/>
</file>

<file path=xl/ctrlProps/ctrlProp576.xml><?xml version="1.0" encoding="utf-8"?>
<formControlPr xmlns="http://schemas.microsoft.com/office/spreadsheetml/2009/9/main" objectType="CheckBox" fmlaLink="Checkboxes!$F$575" lockText="1" noThreeD="1"/>
</file>

<file path=xl/ctrlProps/ctrlProp577.xml><?xml version="1.0" encoding="utf-8"?>
<formControlPr xmlns="http://schemas.microsoft.com/office/spreadsheetml/2009/9/main" objectType="CheckBox" fmlaLink="Checkboxes!$F$580" lockText="1" noThreeD="1"/>
</file>

<file path=xl/ctrlProps/ctrlProp578.xml><?xml version="1.0" encoding="utf-8"?>
<formControlPr xmlns="http://schemas.microsoft.com/office/spreadsheetml/2009/9/main" objectType="CheckBox" fmlaLink="Checkboxes!$F$577" lockText="1" noThreeD="1"/>
</file>

<file path=xl/ctrlProps/ctrlProp579.xml><?xml version="1.0" encoding="utf-8"?>
<formControlPr xmlns="http://schemas.microsoft.com/office/spreadsheetml/2009/9/main" objectType="CheckBox" fmlaLink="Checkboxes!$F$578" lockText="1" noThreeD="1"/>
</file>

<file path=xl/ctrlProps/ctrlProp58.xml><?xml version="1.0" encoding="utf-8"?>
<formControlPr xmlns="http://schemas.microsoft.com/office/spreadsheetml/2009/9/main" objectType="CheckBox" fmlaLink="Checkboxes!$F$59" lockText="1" noThreeD="1"/>
</file>

<file path=xl/ctrlProps/ctrlProp580.xml><?xml version="1.0" encoding="utf-8"?>
<formControlPr xmlns="http://schemas.microsoft.com/office/spreadsheetml/2009/9/main" objectType="CheckBox" fmlaLink="Checkboxes!$F$579" lockText="1" noThreeD="1"/>
</file>

<file path=xl/ctrlProps/ctrlProp581.xml><?xml version="1.0" encoding="utf-8"?>
<formControlPr xmlns="http://schemas.microsoft.com/office/spreadsheetml/2009/9/main" objectType="CheckBox" fmlaLink="Checkboxes!$F$584" lockText="1" noThreeD="1"/>
</file>

<file path=xl/ctrlProps/ctrlProp582.xml><?xml version="1.0" encoding="utf-8"?>
<formControlPr xmlns="http://schemas.microsoft.com/office/spreadsheetml/2009/9/main" objectType="CheckBox" fmlaLink="Checkboxes!$F$585" lockText="1" noThreeD="1"/>
</file>

<file path=xl/ctrlProps/ctrlProp583.xml><?xml version="1.0" encoding="utf-8"?>
<formControlPr xmlns="http://schemas.microsoft.com/office/spreadsheetml/2009/9/main" objectType="CheckBox" fmlaLink="Checkboxes!$F$594" lockText="1" noThreeD="1"/>
</file>

<file path=xl/ctrlProps/ctrlProp584.xml><?xml version="1.0" encoding="utf-8"?>
<formControlPr xmlns="http://schemas.microsoft.com/office/spreadsheetml/2009/9/main" objectType="CheckBox" fmlaLink="Checkboxes!$F$595" lockText="1" noThreeD="1"/>
</file>

<file path=xl/ctrlProps/ctrlProp585.xml><?xml version="1.0" encoding="utf-8"?>
<formControlPr xmlns="http://schemas.microsoft.com/office/spreadsheetml/2009/9/main" objectType="CheckBox" fmlaLink="Checkboxes!$F$593" lockText="1" noThreeD="1"/>
</file>

<file path=xl/ctrlProps/ctrlProp586.xml><?xml version="1.0" encoding="utf-8"?>
<formControlPr xmlns="http://schemas.microsoft.com/office/spreadsheetml/2009/9/main" objectType="CheckBox" fmlaLink="Checkboxes!$F$587" lockText="1" noThreeD="1"/>
</file>

<file path=xl/ctrlProps/ctrlProp587.xml><?xml version="1.0" encoding="utf-8"?>
<formControlPr xmlns="http://schemas.microsoft.com/office/spreadsheetml/2009/9/main" objectType="CheckBox" fmlaLink="Checkboxes!$F$588" lockText="1" noThreeD="1"/>
</file>

<file path=xl/ctrlProps/ctrlProp588.xml><?xml version="1.0" encoding="utf-8"?>
<formControlPr xmlns="http://schemas.microsoft.com/office/spreadsheetml/2009/9/main" objectType="CheckBox" fmlaLink="Checkboxes!$F$589" lockText="1" noThreeD="1"/>
</file>

<file path=xl/ctrlProps/ctrlProp589.xml><?xml version="1.0" encoding="utf-8"?>
<formControlPr xmlns="http://schemas.microsoft.com/office/spreadsheetml/2009/9/main" objectType="CheckBox" fmlaLink="Checkboxes!$F$590" lockText="1" noThreeD="1"/>
</file>

<file path=xl/ctrlProps/ctrlProp59.xml><?xml version="1.0" encoding="utf-8"?>
<formControlPr xmlns="http://schemas.microsoft.com/office/spreadsheetml/2009/9/main" objectType="CheckBox" fmlaLink="Checkboxes!$F$64" lockText="1" noThreeD="1"/>
</file>

<file path=xl/ctrlProps/ctrlProp590.xml><?xml version="1.0" encoding="utf-8"?>
<formControlPr xmlns="http://schemas.microsoft.com/office/spreadsheetml/2009/9/main" objectType="CheckBox" fmlaLink="Checkboxes!$F$596" lockText="1" noThreeD="1"/>
</file>

<file path=xl/ctrlProps/ctrlProp591.xml><?xml version="1.0" encoding="utf-8"?>
<formControlPr xmlns="http://schemas.microsoft.com/office/spreadsheetml/2009/9/main" objectType="CheckBox" fmlaLink="Checkboxes!$F$591" lockText="1" noThreeD="1"/>
</file>

<file path=xl/ctrlProps/ctrlProp592.xml><?xml version="1.0" encoding="utf-8"?>
<formControlPr xmlns="http://schemas.microsoft.com/office/spreadsheetml/2009/9/main" objectType="CheckBox" fmlaLink="Checkboxes!$F$592" lockText="1" noThreeD="1"/>
</file>

<file path=xl/ctrlProps/ctrlProp593.xml><?xml version="1.0" encoding="utf-8"?>
<formControlPr xmlns="http://schemas.microsoft.com/office/spreadsheetml/2009/9/main" objectType="CheckBox" fmlaLink="Checkboxes!$F$598" lockText="1" noThreeD="1"/>
</file>

<file path=xl/ctrlProps/ctrlProp594.xml><?xml version="1.0" encoding="utf-8"?>
<formControlPr xmlns="http://schemas.microsoft.com/office/spreadsheetml/2009/9/main" objectType="CheckBox" fmlaLink="Checkboxes!$F$597" lockText="1" noThreeD="1"/>
</file>

<file path=xl/ctrlProps/ctrlProp595.xml><?xml version="1.0" encoding="utf-8"?>
<formControlPr xmlns="http://schemas.microsoft.com/office/spreadsheetml/2009/9/main" objectType="CheckBox" fmlaLink="Checkboxes!$F$599" lockText="1" noThreeD="1"/>
</file>

<file path=xl/ctrlProps/ctrlProp596.xml><?xml version="1.0" encoding="utf-8"?>
<formControlPr xmlns="http://schemas.microsoft.com/office/spreadsheetml/2009/9/main" objectType="CheckBox" fmlaLink="Checkboxes!$F$600" lockText="1" noThreeD="1"/>
</file>

<file path=xl/ctrlProps/ctrlProp597.xml><?xml version="1.0" encoding="utf-8"?>
<formControlPr xmlns="http://schemas.microsoft.com/office/spreadsheetml/2009/9/main" objectType="CheckBox" fmlaLink="Checkboxes!$F$601" lockText="1" noThreeD="1"/>
</file>

<file path=xl/ctrlProps/ctrlProp598.xml><?xml version="1.0" encoding="utf-8"?>
<formControlPr xmlns="http://schemas.microsoft.com/office/spreadsheetml/2009/9/main" objectType="CheckBox" fmlaLink="Checkboxes!$F$576" lockText="1" noThreeD="1"/>
</file>

<file path=xl/ctrlProps/ctrlProp599.xml><?xml version="1.0" encoding="utf-8"?>
<formControlPr xmlns="http://schemas.microsoft.com/office/spreadsheetml/2009/9/main" objectType="CheckBox" fmlaLink="Checkboxes!$F$602" lockText="1" noThreeD="1"/>
</file>

<file path=xl/ctrlProps/ctrlProp6.xml><?xml version="1.0" encoding="utf-8"?>
<formControlPr xmlns="http://schemas.microsoft.com/office/spreadsheetml/2009/9/main" objectType="CheckBox" fmlaLink="Checkboxes!$F$4" lockText="1" noThreeD="1"/>
</file>

<file path=xl/ctrlProps/ctrlProp60.xml><?xml version="1.0" encoding="utf-8"?>
<formControlPr xmlns="http://schemas.microsoft.com/office/spreadsheetml/2009/9/main" objectType="CheckBox" fmlaLink="Checkboxes!$F$61" lockText="1" noThreeD="1"/>
</file>

<file path=xl/ctrlProps/ctrlProp600.xml><?xml version="1.0" encoding="utf-8"?>
<formControlPr xmlns="http://schemas.microsoft.com/office/spreadsheetml/2009/9/main" objectType="CheckBox" fmlaLink="Checkboxes!$F$612" lockText="1" noThreeD="1"/>
</file>

<file path=xl/ctrlProps/ctrlProp601.xml><?xml version="1.0" encoding="utf-8"?>
<formControlPr xmlns="http://schemas.microsoft.com/office/spreadsheetml/2009/9/main" objectType="CheckBox" fmlaLink="Checkboxes!$F$613" lockText="1" noThreeD="1"/>
</file>

<file path=xl/ctrlProps/ctrlProp602.xml><?xml version="1.0" encoding="utf-8"?>
<formControlPr xmlns="http://schemas.microsoft.com/office/spreadsheetml/2009/9/main" objectType="CheckBox" fmlaLink="Checkboxes!$F$611" lockText="1" noThreeD="1"/>
</file>

<file path=xl/ctrlProps/ctrlProp603.xml><?xml version="1.0" encoding="utf-8"?>
<formControlPr xmlns="http://schemas.microsoft.com/office/spreadsheetml/2009/9/main" objectType="CheckBox" fmlaLink="Checkboxes!$F$603" lockText="1" noThreeD="1"/>
</file>

<file path=xl/ctrlProps/ctrlProp604.xml><?xml version="1.0" encoding="utf-8"?>
<formControlPr xmlns="http://schemas.microsoft.com/office/spreadsheetml/2009/9/main" objectType="CheckBox" fmlaLink="Checkboxes!$F$604" lockText="1" noThreeD="1"/>
</file>

<file path=xl/ctrlProps/ctrlProp605.xml><?xml version="1.0" encoding="utf-8"?>
<formControlPr xmlns="http://schemas.microsoft.com/office/spreadsheetml/2009/9/main" objectType="CheckBox" fmlaLink="Checkboxes!$F$605" lockText="1" noThreeD="1"/>
</file>

<file path=xl/ctrlProps/ctrlProp606.xml><?xml version="1.0" encoding="utf-8"?>
<formControlPr xmlns="http://schemas.microsoft.com/office/spreadsheetml/2009/9/main" objectType="CheckBox" fmlaLink="Checkboxes!$F$610" lockText="1" noThreeD="1"/>
</file>

<file path=xl/ctrlProps/ctrlProp607.xml><?xml version="1.0" encoding="utf-8"?>
<formControlPr xmlns="http://schemas.microsoft.com/office/spreadsheetml/2009/9/main" objectType="CheckBox" fmlaLink="Checkboxes!$F$607" lockText="1" noThreeD="1"/>
</file>

<file path=xl/ctrlProps/ctrlProp608.xml><?xml version="1.0" encoding="utf-8"?>
<formControlPr xmlns="http://schemas.microsoft.com/office/spreadsheetml/2009/9/main" objectType="CheckBox" fmlaLink="Checkboxes!$F$608" lockText="1" noThreeD="1"/>
</file>

<file path=xl/ctrlProps/ctrlProp609.xml><?xml version="1.0" encoding="utf-8"?>
<formControlPr xmlns="http://schemas.microsoft.com/office/spreadsheetml/2009/9/main" objectType="CheckBox" fmlaLink="Checkboxes!$F$609" lockText="1" noThreeD="1"/>
</file>

<file path=xl/ctrlProps/ctrlProp61.xml><?xml version="1.0" encoding="utf-8"?>
<formControlPr xmlns="http://schemas.microsoft.com/office/spreadsheetml/2009/9/main" objectType="CheckBox" fmlaLink="Checkboxes!$F$62" lockText="1" noThreeD="1"/>
</file>

<file path=xl/ctrlProps/ctrlProp610.xml><?xml version="1.0" encoding="utf-8"?>
<formControlPr xmlns="http://schemas.microsoft.com/office/spreadsheetml/2009/9/main" objectType="CheckBox" fmlaLink="Checkboxes!$F$614" lockText="1" noThreeD="1"/>
</file>

<file path=xl/ctrlProps/ctrlProp611.xml><?xml version="1.0" encoding="utf-8"?>
<formControlPr xmlns="http://schemas.microsoft.com/office/spreadsheetml/2009/9/main" objectType="CheckBox" fmlaLink="Checkboxes!$F$615" lockText="1" noThreeD="1"/>
</file>

<file path=xl/ctrlProps/ctrlProp612.xml><?xml version="1.0" encoding="utf-8"?>
<formControlPr xmlns="http://schemas.microsoft.com/office/spreadsheetml/2009/9/main" objectType="CheckBox" fmlaLink="Checkboxes!$F$624" lockText="1" noThreeD="1"/>
</file>

<file path=xl/ctrlProps/ctrlProp613.xml><?xml version="1.0" encoding="utf-8"?>
<formControlPr xmlns="http://schemas.microsoft.com/office/spreadsheetml/2009/9/main" objectType="CheckBox" fmlaLink="Checkboxes!$F$625" lockText="1" noThreeD="1"/>
</file>

<file path=xl/ctrlProps/ctrlProp614.xml><?xml version="1.0" encoding="utf-8"?>
<formControlPr xmlns="http://schemas.microsoft.com/office/spreadsheetml/2009/9/main" objectType="CheckBox" fmlaLink="Checkboxes!$F$623" lockText="1" noThreeD="1"/>
</file>

<file path=xl/ctrlProps/ctrlProp615.xml><?xml version="1.0" encoding="utf-8"?>
<formControlPr xmlns="http://schemas.microsoft.com/office/spreadsheetml/2009/9/main" objectType="CheckBox" fmlaLink="Checkboxes!$F$617" lockText="1" noThreeD="1"/>
</file>

<file path=xl/ctrlProps/ctrlProp616.xml><?xml version="1.0" encoding="utf-8"?>
<formControlPr xmlns="http://schemas.microsoft.com/office/spreadsheetml/2009/9/main" objectType="CheckBox" fmlaLink="Checkboxes!$F$618" lockText="1" noThreeD="1"/>
</file>

<file path=xl/ctrlProps/ctrlProp617.xml><?xml version="1.0" encoding="utf-8"?>
<formControlPr xmlns="http://schemas.microsoft.com/office/spreadsheetml/2009/9/main" objectType="CheckBox" fmlaLink="Checkboxes!$F$619" lockText="1" noThreeD="1"/>
</file>

<file path=xl/ctrlProps/ctrlProp618.xml><?xml version="1.0" encoding="utf-8"?>
<formControlPr xmlns="http://schemas.microsoft.com/office/spreadsheetml/2009/9/main" objectType="CheckBox" fmlaLink="Checkboxes!$F$620" lockText="1" noThreeD="1"/>
</file>

<file path=xl/ctrlProps/ctrlProp619.xml><?xml version="1.0" encoding="utf-8"?>
<formControlPr xmlns="http://schemas.microsoft.com/office/spreadsheetml/2009/9/main" objectType="CheckBox" fmlaLink="Checkboxes!$F$626" lockText="1" noThreeD="1"/>
</file>

<file path=xl/ctrlProps/ctrlProp62.xml><?xml version="1.0" encoding="utf-8"?>
<formControlPr xmlns="http://schemas.microsoft.com/office/spreadsheetml/2009/9/main" objectType="CheckBox" fmlaLink="Checkboxes!$F$63" lockText="1" noThreeD="1"/>
</file>

<file path=xl/ctrlProps/ctrlProp620.xml><?xml version="1.0" encoding="utf-8"?>
<formControlPr xmlns="http://schemas.microsoft.com/office/spreadsheetml/2009/9/main" objectType="CheckBox" fmlaLink="Checkboxes!$F$621" lockText="1" noThreeD="1"/>
</file>

<file path=xl/ctrlProps/ctrlProp621.xml><?xml version="1.0" encoding="utf-8"?>
<formControlPr xmlns="http://schemas.microsoft.com/office/spreadsheetml/2009/9/main" objectType="CheckBox" fmlaLink="Checkboxes!$F$622" lockText="1" noThreeD="1"/>
</file>

<file path=xl/ctrlProps/ctrlProp622.xml><?xml version="1.0" encoding="utf-8"?>
<formControlPr xmlns="http://schemas.microsoft.com/office/spreadsheetml/2009/9/main" objectType="CheckBox" fmlaLink="Checkboxes!$F$628" lockText="1" noThreeD="1"/>
</file>

<file path=xl/ctrlProps/ctrlProp623.xml><?xml version="1.0" encoding="utf-8"?>
<formControlPr xmlns="http://schemas.microsoft.com/office/spreadsheetml/2009/9/main" objectType="CheckBox" fmlaLink="Checkboxes!$F$627" lockText="1" noThreeD="1"/>
</file>

<file path=xl/ctrlProps/ctrlProp624.xml><?xml version="1.0" encoding="utf-8"?>
<formControlPr xmlns="http://schemas.microsoft.com/office/spreadsheetml/2009/9/main" objectType="CheckBox" fmlaLink="Checkboxes!$F$629" lockText="1" noThreeD="1"/>
</file>

<file path=xl/ctrlProps/ctrlProp625.xml><?xml version="1.0" encoding="utf-8"?>
<formControlPr xmlns="http://schemas.microsoft.com/office/spreadsheetml/2009/9/main" objectType="CheckBox" fmlaLink="Checkboxes!$F$630" lockText="1" noThreeD="1"/>
</file>

<file path=xl/ctrlProps/ctrlProp626.xml><?xml version="1.0" encoding="utf-8"?>
<formControlPr xmlns="http://schemas.microsoft.com/office/spreadsheetml/2009/9/main" objectType="CheckBox" fmlaLink="Checkboxes!$F$631" lockText="1" noThreeD="1"/>
</file>

<file path=xl/ctrlProps/ctrlProp627.xml><?xml version="1.0" encoding="utf-8"?>
<formControlPr xmlns="http://schemas.microsoft.com/office/spreadsheetml/2009/9/main" objectType="CheckBox" fmlaLink="Checkboxes!$F$606" lockText="1" noThreeD="1"/>
</file>

<file path=xl/ctrlProps/ctrlProp628.xml><?xml version="1.0" encoding="utf-8"?>
<formControlPr xmlns="http://schemas.microsoft.com/office/spreadsheetml/2009/9/main" objectType="CheckBox" fmlaLink="Checkboxes!$F$556" lockText="1" noThreeD="1"/>
</file>

<file path=xl/ctrlProps/ctrlProp629.xml><?xml version="1.0" encoding="utf-8"?>
<formControlPr xmlns="http://schemas.microsoft.com/office/spreadsheetml/2009/9/main" objectType="CheckBox" fmlaLink="Checkboxes!$F$586" lockText="1" noThreeD="1"/>
</file>

<file path=xl/ctrlProps/ctrlProp63.xml><?xml version="1.0" encoding="utf-8"?>
<formControlPr xmlns="http://schemas.microsoft.com/office/spreadsheetml/2009/9/main" objectType="CheckBox" fmlaLink="Checkboxes!$F$68" lockText="1" noThreeD="1"/>
</file>

<file path=xl/ctrlProps/ctrlProp630.xml><?xml version="1.0" encoding="utf-8"?>
<formControlPr xmlns="http://schemas.microsoft.com/office/spreadsheetml/2009/9/main" objectType="CheckBox" fmlaLink="Checkboxes!$F$616" lockText="1" noThreeD="1"/>
</file>

<file path=xl/ctrlProps/ctrlProp631.xml><?xml version="1.0" encoding="utf-8"?>
<formControlPr xmlns="http://schemas.microsoft.com/office/spreadsheetml/2009/9/main" objectType="CheckBox" fmlaLink="Checkboxes!$F$632" lockText="1" noThreeD="1"/>
</file>

<file path=xl/ctrlProps/ctrlProp632.xml><?xml version="1.0" encoding="utf-8"?>
<formControlPr xmlns="http://schemas.microsoft.com/office/spreadsheetml/2009/9/main" objectType="CheckBox" fmlaLink="Checkboxes!$F$642" lockText="1" noThreeD="1"/>
</file>

<file path=xl/ctrlProps/ctrlProp633.xml><?xml version="1.0" encoding="utf-8"?>
<formControlPr xmlns="http://schemas.microsoft.com/office/spreadsheetml/2009/9/main" objectType="CheckBox" fmlaLink="Checkboxes!$F$643" lockText="1" noThreeD="1"/>
</file>

<file path=xl/ctrlProps/ctrlProp634.xml><?xml version="1.0" encoding="utf-8"?>
<formControlPr xmlns="http://schemas.microsoft.com/office/spreadsheetml/2009/9/main" objectType="CheckBox" fmlaLink="Checkboxes!$F$641" lockText="1" noThreeD="1"/>
</file>

<file path=xl/ctrlProps/ctrlProp635.xml><?xml version="1.0" encoding="utf-8"?>
<formControlPr xmlns="http://schemas.microsoft.com/office/spreadsheetml/2009/9/main" objectType="CheckBox" fmlaLink="Checkboxes!$F$633" lockText="1" noThreeD="1"/>
</file>

<file path=xl/ctrlProps/ctrlProp636.xml><?xml version="1.0" encoding="utf-8"?>
<formControlPr xmlns="http://schemas.microsoft.com/office/spreadsheetml/2009/9/main" objectType="CheckBox" fmlaLink="Checkboxes!$F$634" lockText="1" noThreeD="1"/>
</file>

<file path=xl/ctrlProps/ctrlProp637.xml><?xml version="1.0" encoding="utf-8"?>
<formControlPr xmlns="http://schemas.microsoft.com/office/spreadsheetml/2009/9/main" objectType="CheckBox" fmlaLink="Checkboxes!$F$635" lockText="1" noThreeD="1"/>
</file>

<file path=xl/ctrlProps/ctrlProp638.xml><?xml version="1.0" encoding="utf-8"?>
<formControlPr xmlns="http://schemas.microsoft.com/office/spreadsheetml/2009/9/main" objectType="CheckBox" fmlaLink="Checkboxes!$F$636" lockText="1" noThreeD="1"/>
</file>

<file path=xl/ctrlProps/ctrlProp639.xml><?xml version="1.0" encoding="utf-8"?>
<formControlPr xmlns="http://schemas.microsoft.com/office/spreadsheetml/2009/9/main" objectType="CheckBox" fmlaLink="Checkboxes!$F$637" lockText="1" noThreeD="1"/>
</file>

<file path=xl/ctrlProps/ctrlProp64.xml><?xml version="1.0" encoding="utf-8"?>
<formControlPr xmlns="http://schemas.microsoft.com/office/spreadsheetml/2009/9/main" objectType="CheckBox" fmlaLink="Checkboxes!$F$69" lockText="1" noThreeD="1"/>
</file>

<file path=xl/ctrlProps/ctrlProp640.xml><?xml version="1.0" encoding="utf-8"?>
<formControlPr xmlns="http://schemas.microsoft.com/office/spreadsheetml/2009/9/main" objectType="CheckBox" fmlaLink="Checkboxes!$F$638" lockText="1" noThreeD="1"/>
</file>

<file path=xl/ctrlProps/ctrlProp641.xml><?xml version="1.0" encoding="utf-8"?>
<formControlPr xmlns="http://schemas.microsoft.com/office/spreadsheetml/2009/9/main" objectType="CheckBox" fmlaLink="Checkboxes!$F$639" lockText="1" noThreeD="1"/>
</file>

<file path=xl/ctrlProps/ctrlProp642.xml><?xml version="1.0" encoding="utf-8"?>
<formControlPr xmlns="http://schemas.microsoft.com/office/spreadsheetml/2009/9/main" objectType="CheckBox" fmlaLink="Checkboxes!$F$644" lockText="1" noThreeD="1"/>
</file>

<file path=xl/ctrlProps/ctrlProp643.xml><?xml version="1.0" encoding="utf-8"?>
<formControlPr xmlns="http://schemas.microsoft.com/office/spreadsheetml/2009/9/main" objectType="CheckBox" fmlaLink="Checkboxes!$F$645" lockText="1" noThreeD="1"/>
</file>

<file path=xl/ctrlProps/ctrlProp644.xml><?xml version="1.0" encoding="utf-8"?>
<formControlPr xmlns="http://schemas.microsoft.com/office/spreadsheetml/2009/9/main" objectType="CheckBox" fmlaLink="Checkboxes!$F$654" lockText="1" noThreeD="1"/>
</file>

<file path=xl/ctrlProps/ctrlProp645.xml><?xml version="1.0" encoding="utf-8"?>
<formControlPr xmlns="http://schemas.microsoft.com/office/spreadsheetml/2009/9/main" objectType="CheckBox" fmlaLink="Checkboxes!$F$655" lockText="1" noThreeD="1"/>
</file>

<file path=xl/ctrlProps/ctrlProp646.xml><?xml version="1.0" encoding="utf-8"?>
<formControlPr xmlns="http://schemas.microsoft.com/office/spreadsheetml/2009/9/main" objectType="CheckBox" fmlaLink="Checkboxes!$F$653" lockText="1" noThreeD="1"/>
</file>

<file path=xl/ctrlProps/ctrlProp647.xml><?xml version="1.0" encoding="utf-8"?>
<formControlPr xmlns="http://schemas.microsoft.com/office/spreadsheetml/2009/9/main" objectType="CheckBox" fmlaLink="Checkboxes!$F$647" lockText="1" noThreeD="1"/>
</file>

<file path=xl/ctrlProps/ctrlProp648.xml><?xml version="1.0" encoding="utf-8"?>
<formControlPr xmlns="http://schemas.microsoft.com/office/spreadsheetml/2009/9/main" objectType="CheckBox" fmlaLink="Checkboxes!$F$648" lockText="1" noThreeD="1"/>
</file>

<file path=xl/ctrlProps/ctrlProp649.xml><?xml version="1.0" encoding="utf-8"?>
<formControlPr xmlns="http://schemas.microsoft.com/office/spreadsheetml/2009/9/main" objectType="CheckBox" fmlaLink="Checkboxes!$F$649" lockText="1" noThreeD="1"/>
</file>

<file path=xl/ctrlProps/ctrlProp65.xml><?xml version="1.0" encoding="utf-8"?>
<formControlPr xmlns="http://schemas.microsoft.com/office/spreadsheetml/2009/9/main" objectType="CheckBox" fmlaLink="Checkboxes!$F$78" lockText="1" noThreeD="1"/>
</file>

<file path=xl/ctrlProps/ctrlProp650.xml><?xml version="1.0" encoding="utf-8"?>
<formControlPr xmlns="http://schemas.microsoft.com/office/spreadsheetml/2009/9/main" objectType="CheckBox" fmlaLink="Checkboxes!$F$650" lockText="1" noThreeD="1"/>
</file>

<file path=xl/ctrlProps/ctrlProp651.xml><?xml version="1.0" encoding="utf-8"?>
<formControlPr xmlns="http://schemas.microsoft.com/office/spreadsheetml/2009/9/main" objectType="CheckBox" fmlaLink="Checkboxes!$F$656" lockText="1" noThreeD="1"/>
</file>

<file path=xl/ctrlProps/ctrlProp652.xml><?xml version="1.0" encoding="utf-8"?>
<formControlPr xmlns="http://schemas.microsoft.com/office/spreadsheetml/2009/9/main" objectType="CheckBox" fmlaLink="Checkboxes!$F$651" lockText="1" noThreeD="1"/>
</file>

<file path=xl/ctrlProps/ctrlProp653.xml><?xml version="1.0" encoding="utf-8"?>
<formControlPr xmlns="http://schemas.microsoft.com/office/spreadsheetml/2009/9/main" objectType="CheckBox" fmlaLink="Checkboxes!$F$652" lockText="1" noThreeD="1"/>
</file>

<file path=xl/ctrlProps/ctrlProp654.xml><?xml version="1.0" encoding="utf-8"?>
<formControlPr xmlns="http://schemas.microsoft.com/office/spreadsheetml/2009/9/main" objectType="CheckBox" fmlaLink="Checkboxes!$F$658" lockText="1" noThreeD="1"/>
</file>

<file path=xl/ctrlProps/ctrlProp655.xml><?xml version="1.0" encoding="utf-8"?>
<formControlPr xmlns="http://schemas.microsoft.com/office/spreadsheetml/2009/9/main" objectType="CheckBox" fmlaLink="Checkboxes!$F$657" lockText="1" noThreeD="1"/>
</file>

<file path=xl/ctrlProps/ctrlProp656.xml><?xml version="1.0" encoding="utf-8"?>
<formControlPr xmlns="http://schemas.microsoft.com/office/spreadsheetml/2009/9/main" objectType="CheckBox" fmlaLink="Checkboxes!$F$640" lockText="1" noThreeD="1"/>
</file>

<file path=xl/ctrlProps/ctrlProp657.xml><?xml version="1.0" encoding="utf-8"?>
<formControlPr xmlns="http://schemas.microsoft.com/office/spreadsheetml/2009/9/main" objectType="CheckBox" fmlaLink="Checkboxes!$F$659" lockText="1" noThreeD="1"/>
</file>

<file path=xl/ctrlProps/ctrlProp658.xml><?xml version="1.0" encoding="utf-8"?>
<formControlPr xmlns="http://schemas.microsoft.com/office/spreadsheetml/2009/9/main" objectType="CheckBox" fmlaLink="Checkboxes!$F$669" lockText="1" noThreeD="1"/>
</file>

<file path=xl/ctrlProps/ctrlProp659.xml><?xml version="1.0" encoding="utf-8"?>
<formControlPr xmlns="http://schemas.microsoft.com/office/spreadsheetml/2009/9/main" objectType="CheckBox" fmlaLink="Checkboxes!$F$670" lockText="1" noThreeD="1"/>
</file>

<file path=xl/ctrlProps/ctrlProp66.xml><?xml version="1.0" encoding="utf-8"?>
<formControlPr xmlns="http://schemas.microsoft.com/office/spreadsheetml/2009/9/main" objectType="CheckBox" fmlaLink="Checkboxes!$F$79" lockText="1" noThreeD="1"/>
</file>

<file path=xl/ctrlProps/ctrlProp660.xml><?xml version="1.0" encoding="utf-8"?>
<formControlPr xmlns="http://schemas.microsoft.com/office/spreadsheetml/2009/9/main" objectType="CheckBox" fmlaLink="Checkboxes!$F$668" lockText="1" noThreeD="1"/>
</file>

<file path=xl/ctrlProps/ctrlProp661.xml><?xml version="1.0" encoding="utf-8"?>
<formControlPr xmlns="http://schemas.microsoft.com/office/spreadsheetml/2009/9/main" objectType="CheckBox" fmlaLink="Checkboxes!$F$660" lockText="1" noThreeD="1"/>
</file>

<file path=xl/ctrlProps/ctrlProp662.xml><?xml version="1.0" encoding="utf-8"?>
<formControlPr xmlns="http://schemas.microsoft.com/office/spreadsheetml/2009/9/main" objectType="CheckBox" fmlaLink="Checkboxes!$F$661" lockText="1" noThreeD="1"/>
</file>

<file path=xl/ctrlProps/ctrlProp663.xml><?xml version="1.0" encoding="utf-8"?>
<formControlPr xmlns="http://schemas.microsoft.com/office/spreadsheetml/2009/9/main" objectType="CheckBox" fmlaLink="Checkboxes!$F$662" lockText="1" noThreeD="1"/>
</file>

<file path=xl/ctrlProps/ctrlProp664.xml><?xml version="1.0" encoding="utf-8"?>
<formControlPr xmlns="http://schemas.microsoft.com/office/spreadsheetml/2009/9/main" objectType="CheckBox" fmlaLink="Checkboxes!$F$663" lockText="1" noThreeD="1"/>
</file>

<file path=xl/ctrlProps/ctrlProp665.xml><?xml version="1.0" encoding="utf-8"?>
<formControlPr xmlns="http://schemas.microsoft.com/office/spreadsheetml/2009/9/main" objectType="CheckBox" fmlaLink="Checkboxes!$F$664" lockText="1" noThreeD="1"/>
</file>

<file path=xl/ctrlProps/ctrlProp666.xml><?xml version="1.0" encoding="utf-8"?>
<formControlPr xmlns="http://schemas.microsoft.com/office/spreadsheetml/2009/9/main" objectType="CheckBox" fmlaLink="Checkboxes!$F$665" lockText="1" noThreeD="1"/>
</file>

<file path=xl/ctrlProps/ctrlProp667.xml><?xml version="1.0" encoding="utf-8"?>
<formControlPr xmlns="http://schemas.microsoft.com/office/spreadsheetml/2009/9/main" objectType="CheckBox" fmlaLink="Checkboxes!$F$666" lockText="1" noThreeD="1"/>
</file>

<file path=xl/ctrlProps/ctrlProp668.xml><?xml version="1.0" encoding="utf-8"?>
<formControlPr xmlns="http://schemas.microsoft.com/office/spreadsheetml/2009/9/main" objectType="CheckBox" fmlaLink="Checkboxes!$F$671" lockText="1" noThreeD="1"/>
</file>

<file path=xl/ctrlProps/ctrlProp669.xml><?xml version="1.0" encoding="utf-8"?>
<formControlPr xmlns="http://schemas.microsoft.com/office/spreadsheetml/2009/9/main" objectType="CheckBox" fmlaLink="Checkboxes!$F$672" lockText="1" noThreeD="1"/>
</file>

<file path=xl/ctrlProps/ctrlProp67.xml><?xml version="1.0" encoding="utf-8"?>
<formControlPr xmlns="http://schemas.microsoft.com/office/spreadsheetml/2009/9/main" objectType="CheckBox" fmlaLink="Checkboxes!$F$77" lockText="1" noThreeD="1"/>
</file>

<file path=xl/ctrlProps/ctrlProp670.xml><?xml version="1.0" encoding="utf-8"?>
<formControlPr xmlns="http://schemas.microsoft.com/office/spreadsheetml/2009/9/main" objectType="CheckBox" fmlaLink="Checkboxes!$F$681" lockText="1" noThreeD="1"/>
</file>

<file path=xl/ctrlProps/ctrlProp671.xml><?xml version="1.0" encoding="utf-8"?>
<formControlPr xmlns="http://schemas.microsoft.com/office/spreadsheetml/2009/9/main" objectType="CheckBox" fmlaLink="Checkboxes!$F$682" lockText="1" noThreeD="1"/>
</file>

<file path=xl/ctrlProps/ctrlProp672.xml><?xml version="1.0" encoding="utf-8"?>
<formControlPr xmlns="http://schemas.microsoft.com/office/spreadsheetml/2009/9/main" objectType="CheckBox" fmlaLink="Checkboxes!$F$680" lockText="1" noThreeD="1"/>
</file>

<file path=xl/ctrlProps/ctrlProp673.xml><?xml version="1.0" encoding="utf-8"?>
<formControlPr xmlns="http://schemas.microsoft.com/office/spreadsheetml/2009/9/main" objectType="CheckBox" fmlaLink="Checkboxes!$F$674" lockText="1" noThreeD="1"/>
</file>

<file path=xl/ctrlProps/ctrlProp674.xml><?xml version="1.0" encoding="utf-8"?>
<formControlPr xmlns="http://schemas.microsoft.com/office/spreadsheetml/2009/9/main" objectType="CheckBox" fmlaLink="Checkboxes!$F$675" lockText="1" noThreeD="1"/>
</file>

<file path=xl/ctrlProps/ctrlProp675.xml><?xml version="1.0" encoding="utf-8"?>
<formControlPr xmlns="http://schemas.microsoft.com/office/spreadsheetml/2009/9/main" objectType="CheckBox" fmlaLink="Checkboxes!$F$676" lockText="1" noThreeD="1"/>
</file>

<file path=xl/ctrlProps/ctrlProp676.xml><?xml version="1.0" encoding="utf-8"?>
<formControlPr xmlns="http://schemas.microsoft.com/office/spreadsheetml/2009/9/main" objectType="CheckBox" fmlaLink="Checkboxes!$F$677" lockText="1" noThreeD="1"/>
</file>

<file path=xl/ctrlProps/ctrlProp677.xml><?xml version="1.0" encoding="utf-8"?>
<formControlPr xmlns="http://schemas.microsoft.com/office/spreadsheetml/2009/9/main" objectType="CheckBox" fmlaLink="Checkboxes!$F$683" lockText="1" noThreeD="1"/>
</file>

<file path=xl/ctrlProps/ctrlProp678.xml><?xml version="1.0" encoding="utf-8"?>
<formControlPr xmlns="http://schemas.microsoft.com/office/spreadsheetml/2009/9/main" objectType="CheckBox" fmlaLink="Checkboxes!$F$678" lockText="1" noThreeD="1"/>
</file>

<file path=xl/ctrlProps/ctrlProp679.xml><?xml version="1.0" encoding="utf-8"?>
<formControlPr xmlns="http://schemas.microsoft.com/office/spreadsheetml/2009/9/main" objectType="CheckBox" fmlaLink="Checkboxes!$F$679" lockText="1" noThreeD="1"/>
</file>

<file path=xl/ctrlProps/ctrlProp68.xml><?xml version="1.0" encoding="utf-8"?>
<formControlPr xmlns="http://schemas.microsoft.com/office/spreadsheetml/2009/9/main" objectType="CheckBox" fmlaLink="Checkboxes!$F$70" lockText="1" noThreeD="1"/>
</file>

<file path=xl/ctrlProps/ctrlProp680.xml><?xml version="1.0" encoding="utf-8"?>
<formControlPr xmlns="http://schemas.microsoft.com/office/spreadsheetml/2009/9/main" objectType="CheckBox" fmlaLink="Checkboxes!$F$685" lockText="1" noThreeD="1"/>
</file>

<file path=xl/ctrlProps/ctrlProp681.xml><?xml version="1.0" encoding="utf-8"?>
<formControlPr xmlns="http://schemas.microsoft.com/office/spreadsheetml/2009/9/main" objectType="CheckBox" fmlaLink="Checkboxes!$F$684" lockText="1" noThreeD="1"/>
</file>

<file path=xl/ctrlProps/ctrlProp682.xml><?xml version="1.0" encoding="utf-8"?>
<formControlPr xmlns="http://schemas.microsoft.com/office/spreadsheetml/2009/9/main" objectType="CheckBox" fmlaLink="Checkboxes!$F$667" lockText="1" noThreeD="1"/>
</file>

<file path=xl/ctrlProps/ctrlProp683.xml><?xml version="1.0" encoding="utf-8"?>
<formControlPr xmlns="http://schemas.microsoft.com/office/spreadsheetml/2009/9/main" objectType="CheckBox" fmlaLink="Checkboxes!$F$686" lockText="1" noThreeD="1"/>
</file>

<file path=xl/ctrlProps/ctrlProp684.xml><?xml version="1.0" encoding="utf-8"?>
<formControlPr xmlns="http://schemas.microsoft.com/office/spreadsheetml/2009/9/main" objectType="CheckBox" fmlaLink="Checkboxes!$F$696" lockText="1" noThreeD="1"/>
</file>

<file path=xl/ctrlProps/ctrlProp685.xml><?xml version="1.0" encoding="utf-8"?>
<formControlPr xmlns="http://schemas.microsoft.com/office/spreadsheetml/2009/9/main" objectType="CheckBox" fmlaLink="Checkboxes!$F$697" lockText="1" noThreeD="1"/>
</file>

<file path=xl/ctrlProps/ctrlProp686.xml><?xml version="1.0" encoding="utf-8"?>
<formControlPr xmlns="http://schemas.microsoft.com/office/spreadsheetml/2009/9/main" objectType="CheckBox" fmlaLink="Checkboxes!$F$695" lockText="1" noThreeD="1"/>
</file>

<file path=xl/ctrlProps/ctrlProp687.xml><?xml version="1.0" encoding="utf-8"?>
<formControlPr xmlns="http://schemas.microsoft.com/office/spreadsheetml/2009/9/main" objectType="CheckBox" fmlaLink="Checkboxes!$F$687" lockText="1" noThreeD="1"/>
</file>

<file path=xl/ctrlProps/ctrlProp688.xml><?xml version="1.0" encoding="utf-8"?>
<formControlPr xmlns="http://schemas.microsoft.com/office/spreadsheetml/2009/9/main" objectType="CheckBox" fmlaLink="Checkboxes!$F$688" lockText="1" noThreeD="1"/>
</file>

<file path=xl/ctrlProps/ctrlProp689.xml><?xml version="1.0" encoding="utf-8"?>
<formControlPr xmlns="http://schemas.microsoft.com/office/spreadsheetml/2009/9/main" objectType="CheckBox" fmlaLink="Checkboxes!$F$689" lockText="1" noThreeD="1"/>
</file>

<file path=xl/ctrlProps/ctrlProp69.xml><?xml version="1.0" encoding="utf-8"?>
<formControlPr xmlns="http://schemas.microsoft.com/office/spreadsheetml/2009/9/main" objectType="CheckBox" fmlaLink="Checkboxes!$F$71" lockText="1" noThreeD="1"/>
</file>

<file path=xl/ctrlProps/ctrlProp690.xml><?xml version="1.0" encoding="utf-8"?>
<formControlPr xmlns="http://schemas.microsoft.com/office/spreadsheetml/2009/9/main" objectType="CheckBox" fmlaLink="Checkboxes!$F$690" lockText="1" noThreeD="1"/>
</file>

<file path=xl/ctrlProps/ctrlProp691.xml><?xml version="1.0" encoding="utf-8"?>
<formControlPr xmlns="http://schemas.microsoft.com/office/spreadsheetml/2009/9/main" objectType="CheckBox" fmlaLink="Checkboxes!$F$691" lockText="1" noThreeD="1"/>
</file>

<file path=xl/ctrlProps/ctrlProp692.xml><?xml version="1.0" encoding="utf-8"?>
<formControlPr xmlns="http://schemas.microsoft.com/office/spreadsheetml/2009/9/main" objectType="CheckBox" fmlaLink="Checkboxes!$F$692" lockText="1" noThreeD="1"/>
</file>

<file path=xl/ctrlProps/ctrlProp693.xml><?xml version="1.0" encoding="utf-8"?>
<formControlPr xmlns="http://schemas.microsoft.com/office/spreadsheetml/2009/9/main" objectType="CheckBox" fmlaLink="Checkboxes!$F$693" lockText="1" noThreeD="1"/>
</file>

<file path=xl/ctrlProps/ctrlProp694.xml><?xml version="1.0" encoding="utf-8"?>
<formControlPr xmlns="http://schemas.microsoft.com/office/spreadsheetml/2009/9/main" objectType="CheckBox" fmlaLink="Checkboxes!$F$698" lockText="1" noThreeD="1"/>
</file>

<file path=xl/ctrlProps/ctrlProp695.xml><?xml version="1.0" encoding="utf-8"?>
<formControlPr xmlns="http://schemas.microsoft.com/office/spreadsheetml/2009/9/main" objectType="CheckBox" fmlaLink="Checkboxes!$F$699" lockText="1" noThreeD="1"/>
</file>

<file path=xl/ctrlProps/ctrlProp696.xml><?xml version="1.0" encoding="utf-8"?>
<formControlPr xmlns="http://schemas.microsoft.com/office/spreadsheetml/2009/9/main" objectType="CheckBox" fmlaLink="Checkboxes!$F$708" lockText="1" noThreeD="1"/>
</file>

<file path=xl/ctrlProps/ctrlProp697.xml><?xml version="1.0" encoding="utf-8"?>
<formControlPr xmlns="http://schemas.microsoft.com/office/spreadsheetml/2009/9/main" objectType="CheckBox" fmlaLink="Checkboxes!$F$709" lockText="1" noThreeD="1"/>
</file>

<file path=xl/ctrlProps/ctrlProp698.xml><?xml version="1.0" encoding="utf-8"?>
<formControlPr xmlns="http://schemas.microsoft.com/office/spreadsheetml/2009/9/main" objectType="CheckBox" fmlaLink="Checkboxes!$F$707" lockText="1" noThreeD="1"/>
</file>

<file path=xl/ctrlProps/ctrlProp699.xml><?xml version="1.0" encoding="utf-8"?>
<formControlPr xmlns="http://schemas.microsoft.com/office/spreadsheetml/2009/9/main" objectType="CheckBox" fmlaLink="Checkboxes!$F$701" lockText="1" noThreeD="1"/>
</file>

<file path=xl/ctrlProps/ctrlProp7.xml><?xml version="1.0" encoding="utf-8"?>
<formControlPr xmlns="http://schemas.microsoft.com/office/spreadsheetml/2009/9/main" objectType="CheckBox" fmlaLink="Checkboxes!$F$5" lockText="1" noThreeD="1"/>
</file>

<file path=xl/ctrlProps/ctrlProp70.xml><?xml version="1.0" encoding="utf-8"?>
<formControlPr xmlns="http://schemas.microsoft.com/office/spreadsheetml/2009/9/main" objectType="CheckBox" fmlaLink="Checkboxes!$F$72" lockText="1" noThreeD="1"/>
</file>

<file path=xl/ctrlProps/ctrlProp700.xml><?xml version="1.0" encoding="utf-8"?>
<formControlPr xmlns="http://schemas.microsoft.com/office/spreadsheetml/2009/9/main" objectType="CheckBox" fmlaLink="Checkboxes!$F$702" lockText="1" noThreeD="1"/>
</file>

<file path=xl/ctrlProps/ctrlProp701.xml><?xml version="1.0" encoding="utf-8"?>
<formControlPr xmlns="http://schemas.microsoft.com/office/spreadsheetml/2009/9/main" objectType="CheckBox" fmlaLink="Checkboxes!$F$703" lockText="1" noThreeD="1"/>
</file>

<file path=xl/ctrlProps/ctrlProp702.xml><?xml version="1.0" encoding="utf-8"?>
<formControlPr xmlns="http://schemas.microsoft.com/office/spreadsheetml/2009/9/main" objectType="CheckBox" fmlaLink="Checkboxes!$F$704" lockText="1" noThreeD="1"/>
</file>

<file path=xl/ctrlProps/ctrlProp703.xml><?xml version="1.0" encoding="utf-8"?>
<formControlPr xmlns="http://schemas.microsoft.com/office/spreadsheetml/2009/9/main" objectType="CheckBox" fmlaLink="Checkboxes!$F$710" lockText="1" noThreeD="1"/>
</file>

<file path=xl/ctrlProps/ctrlProp704.xml><?xml version="1.0" encoding="utf-8"?>
<formControlPr xmlns="http://schemas.microsoft.com/office/spreadsheetml/2009/9/main" objectType="CheckBox" fmlaLink="Checkboxes!$F$705" lockText="1" noThreeD="1"/>
</file>

<file path=xl/ctrlProps/ctrlProp705.xml><?xml version="1.0" encoding="utf-8"?>
<formControlPr xmlns="http://schemas.microsoft.com/office/spreadsheetml/2009/9/main" objectType="CheckBox" fmlaLink="Checkboxes!$F$706" lockText="1" noThreeD="1"/>
</file>

<file path=xl/ctrlProps/ctrlProp706.xml><?xml version="1.0" encoding="utf-8"?>
<formControlPr xmlns="http://schemas.microsoft.com/office/spreadsheetml/2009/9/main" objectType="CheckBox" fmlaLink="Checkboxes!$F$712" lockText="1" noThreeD="1"/>
</file>

<file path=xl/ctrlProps/ctrlProp707.xml><?xml version="1.0" encoding="utf-8"?>
<formControlPr xmlns="http://schemas.microsoft.com/office/spreadsheetml/2009/9/main" objectType="CheckBox" fmlaLink="Checkboxes!$F$711" lockText="1" noThreeD="1"/>
</file>

<file path=xl/ctrlProps/ctrlProp708.xml><?xml version="1.0" encoding="utf-8"?>
<formControlPr xmlns="http://schemas.microsoft.com/office/spreadsheetml/2009/9/main" objectType="CheckBox" fmlaLink="Checkboxes!$F$694" lockText="1" noThreeD="1"/>
</file>

<file path=xl/ctrlProps/ctrlProp709.xml><?xml version="1.0" encoding="utf-8"?>
<formControlPr xmlns="http://schemas.microsoft.com/office/spreadsheetml/2009/9/main" objectType="CheckBox" fmlaLink="Checkboxes!$F$713" lockText="1" noThreeD="1"/>
</file>

<file path=xl/ctrlProps/ctrlProp71.xml><?xml version="1.0" encoding="utf-8"?>
<formControlPr xmlns="http://schemas.microsoft.com/office/spreadsheetml/2009/9/main" objectType="CheckBox" fmlaLink="Checkboxes!$F$73" lockText="1" noThreeD="1"/>
</file>

<file path=xl/ctrlProps/ctrlProp710.xml><?xml version="1.0" encoding="utf-8"?>
<formControlPr xmlns="http://schemas.microsoft.com/office/spreadsheetml/2009/9/main" objectType="CheckBox" fmlaLink="Checkboxes!$F$723" lockText="1" noThreeD="1"/>
</file>

<file path=xl/ctrlProps/ctrlProp711.xml><?xml version="1.0" encoding="utf-8"?>
<formControlPr xmlns="http://schemas.microsoft.com/office/spreadsheetml/2009/9/main" objectType="CheckBox" fmlaLink="Checkboxes!$F$724" lockText="1" noThreeD="1"/>
</file>

<file path=xl/ctrlProps/ctrlProp712.xml><?xml version="1.0" encoding="utf-8"?>
<formControlPr xmlns="http://schemas.microsoft.com/office/spreadsheetml/2009/9/main" objectType="CheckBox" fmlaLink="Checkboxes!$F$722" lockText="1" noThreeD="1"/>
</file>

<file path=xl/ctrlProps/ctrlProp713.xml><?xml version="1.0" encoding="utf-8"?>
<formControlPr xmlns="http://schemas.microsoft.com/office/spreadsheetml/2009/9/main" objectType="CheckBox" fmlaLink="Checkboxes!$F$714" lockText="1" noThreeD="1"/>
</file>

<file path=xl/ctrlProps/ctrlProp714.xml><?xml version="1.0" encoding="utf-8"?>
<formControlPr xmlns="http://schemas.microsoft.com/office/spreadsheetml/2009/9/main" objectType="CheckBox" fmlaLink="Checkboxes!$F$715" lockText="1" noThreeD="1"/>
</file>

<file path=xl/ctrlProps/ctrlProp715.xml><?xml version="1.0" encoding="utf-8"?>
<formControlPr xmlns="http://schemas.microsoft.com/office/spreadsheetml/2009/9/main" objectType="CheckBox" fmlaLink="Checkboxes!$F$716" lockText="1" noThreeD="1"/>
</file>

<file path=xl/ctrlProps/ctrlProp716.xml><?xml version="1.0" encoding="utf-8"?>
<formControlPr xmlns="http://schemas.microsoft.com/office/spreadsheetml/2009/9/main" objectType="CheckBox" fmlaLink="Checkboxes!$F$717" lockText="1" noThreeD="1"/>
</file>

<file path=xl/ctrlProps/ctrlProp717.xml><?xml version="1.0" encoding="utf-8"?>
<formControlPr xmlns="http://schemas.microsoft.com/office/spreadsheetml/2009/9/main" objectType="CheckBox" fmlaLink="Checkboxes!$F$718" lockText="1" noThreeD="1"/>
</file>

<file path=xl/ctrlProps/ctrlProp718.xml><?xml version="1.0" encoding="utf-8"?>
<formControlPr xmlns="http://schemas.microsoft.com/office/spreadsheetml/2009/9/main" objectType="CheckBox" fmlaLink="Checkboxes!$F$719" lockText="1" noThreeD="1"/>
</file>

<file path=xl/ctrlProps/ctrlProp719.xml><?xml version="1.0" encoding="utf-8"?>
<formControlPr xmlns="http://schemas.microsoft.com/office/spreadsheetml/2009/9/main" objectType="CheckBox" fmlaLink="Checkboxes!$F$720" lockText="1" noThreeD="1"/>
</file>

<file path=xl/ctrlProps/ctrlProp72.xml><?xml version="1.0" encoding="utf-8"?>
<formControlPr xmlns="http://schemas.microsoft.com/office/spreadsheetml/2009/9/main" objectType="CheckBox" fmlaLink="Checkboxes!$F$74" lockText="1" noThreeD="1"/>
</file>

<file path=xl/ctrlProps/ctrlProp720.xml><?xml version="1.0" encoding="utf-8"?>
<formControlPr xmlns="http://schemas.microsoft.com/office/spreadsheetml/2009/9/main" objectType="CheckBox" fmlaLink="Checkboxes!$F$725" lockText="1" noThreeD="1"/>
</file>

<file path=xl/ctrlProps/ctrlProp721.xml><?xml version="1.0" encoding="utf-8"?>
<formControlPr xmlns="http://schemas.microsoft.com/office/spreadsheetml/2009/9/main" objectType="CheckBox" fmlaLink="Checkboxes!$F$726" lockText="1" noThreeD="1"/>
</file>

<file path=xl/ctrlProps/ctrlProp722.xml><?xml version="1.0" encoding="utf-8"?>
<formControlPr xmlns="http://schemas.microsoft.com/office/spreadsheetml/2009/9/main" objectType="CheckBox" fmlaLink="Checkboxes!$F$735" lockText="1" noThreeD="1"/>
</file>

<file path=xl/ctrlProps/ctrlProp723.xml><?xml version="1.0" encoding="utf-8"?>
<formControlPr xmlns="http://schemas.microsoft.com/office/spreadsheetml/2009/9/main" objectType="CheckBox" fmlaLink="Checkboxes!$F$736" lockText="1" noThreeD="1"/>
</file>

<file path=xl/ctrlProps/ctrlProp724.xml><?xml version="1.0" encoding="utf-8"?>
<formControlPr xmlns="http://schemas.microsoft.com/office/spreadsheetml/2009/9/main" objectType="CheckBox" fmlaLink="Checkboxes!$F$734" lockText="1" noThreeD="1"/>
</file>

<file path=xl/ctrlProps/ctrlProp725.xml><?xml version="1.0" encoding="utf-8"?>
<formControlPr xmlns="http://schemas.microsoft.com/office/spreadsheetml/2009/9/main" objectType="CheckBox" fmlaLink="Checkboxes!$F$728" lockText="1" noThreeD="1"/>
</file>

<file path=xl/ctrlProps/ctrlProp726.xml><?xml version="1.0" encoding="utf-8"?>
<formControlPr xmlns="http://schemas.microsoft.com/office/spreadsheetml/2009/9/main" objectType="CheckBox" fmlaLink="Checkboxes!$F$729" lockText="1" noThreeD="1"/>
</file>

<file path=xl/ctrlProps/ctrlProp727.xml><?xml version="1.0" encoding="utf-8"?>
<formControlPr xmlns="http://schemas.microsoft.com/office/spreadsheetml/2009/9/main" objectType="CheckBox" fmlaLink="Checkboxes!$F$730" lockText="1" noThreeD="1"/>
</file>

<file path=xl/ctrlProps/ctrlProp728.xml><?xml version="1.0" encoding="utf-8"?>
<formControlPr xmlns="http://schemas.microsoft.com/office/spreadsheetml/2009/9/main" objectType="CheckBox" fmlaLink="Checkboxes!$F$731" lockText="1" noThreeD="1"/>
</file>

<file path=xl/ctrlProps/ctrlProp729.xml><?xml version="1.0" encoding="utf-8"?>
<formControlPr xmlns="http://schemas.microsoft.com/office/spreadsheetml/2009/9/main" objectType="CheckBox" fmlaLink="Checkboxes!$F$737" lockText="1" noThreeD="1"/>
</file>

<file path=xl/ctrlProps/ctrlProp73.xml><?xml version="1.0" encoding="utf-8"?>
<formControlPr xmlns="http://schemas.microsoft.com/office/spreadsheetml/2009/9/main" objectType="CheckBox" fmlaLink="Checkboxes!$F$80" lockText="1" noThreeD="1"/>
</file>

<file path=xl/ctrlProps/ctrlProp730.xml><?xml version="1.0" encoding="utf-8"?>
<formControlPr xmlns="http://schemas.microsoft.com/office/spreadsheetml/2009/9/main" objectType="CheckBox" fmlaLink="Checkboxes!$F$732" lockText="1" noThreeD="1"/>
</file>

<file path=xl/ctrlProps/ctrlProp731.xml><?xml version="1.0" encoding="utf-8"?>
<formControlPr xmlns="http://schemas.microsoft.com/office/spreadsheetml/2009/9/main" objectType="CheckBox" fmlaLink="Checkboxes!$F$733" lockText="1" noThreeD="1"/>
</file>

<file path=xl/ctrlProps/ctrlProp732.xml><?xml version="1.0" encoding="utf-8"?>
<formControlPr xmlns="http://schemas.microsoft.com/office/spreadsheetml/2009/9/main" objectType="CheckBox" fmlaLink="Checkboxes!$F$739" lockText="1" noThreeD="1"/>
</file>

<file path=xl/ctrlProps/ctrlProp733.xml><?xml version="1.0" encoding="utf-8"?>
<formControlPr xmlns="http://schemas.microsoft.com/office/spreadsheetml/2009/9/main" objectType="CheckBox" fmlaLink="Checkboxes!$F$738" lockText="1" noThreeD="1"/>
</file>

<file path=xl/ctrlProps/ctrlProp734.xml><?xml version="1.0" encoding="utf-8"?>
<formControlPr xmlns="http://schemas.microsoft.com/office/spreadsheetml/2009/9/main" objectType="CheckBox" fmlaLink="Checkboxes!$F$721" lockText="1" noThreeD="1"/>
</file>

<file path=xl/ctrlProps/ctrlProp735.xml><?xml version="1.0" encoding="utf-8"?>
<formControlPr xmlns="http://schemas.microsoft.com/office/spreadsheetml/2009/9/main" objectType="CheckBox" fmlaLink="Checkboxes!$F$740" lockText="1" noThreeD="1"/>
</file>

<file path=xl/ctrlProps/ctrlProp736.xml><?xml version="1.0" encoding="utf-8"?>
<formControlPr xmlns="http://schemas.microsoft.com/office/spreadsheetml/2009/9/main" objectType="CheckBox" fmlaLink="Checkboxes!$F$750" lockText="1" noThreeD="1"/>
</file>

<file path=xl/ctrlProps/ctrlProp737.xml><?xml version="1.0" encoding="utf-8"?>
<formControlPr xmlns="http://schemas.microsoft.com/office/spreadsheetml/2009/9/main" objectType="CheckBox" fmlaLink="Checkboxes!$F$751" lockText="1" noThreeD="1"/>
</file>

<file path=xl/ctrlProps/ctrlProp738.xml><?xml version="1.0" encoding="utf-8"?>
<formControlPr xmlns="http://schemas.microsoft.com/office/spreadsheetml/2009/9/main" objectType="CheckBox" fmlaLink="Checkboxes!$F$749" lockText="1" noThreeD="1"/>
</file>

<file path=xl/ctrlProps/ctrlProp739.xml><?xml version="1.0" encoding="utf-8"?>
<formControlPr xmlns="http://schemas.microsoft.com/office/spreadsheetml/2009/9/main" objectType="CheckBox" fmlaLink="Checkboxes!$F$741" lockText="1" noThreeD="1"/>
</file>

<file path=xl/ctrlProps/ctrlProp74.xml><?xml version="1.0" encoding="utf-8"?>
<formControlPr xmlns="http://schemas.microsoft.com/office/spreadsheetml/2009/9/main" objectType="CheckBox" fmlaLink="Checkboxes!$F$75" lockText="1" noThreeD="1"/>
</file>

<file path=xl/ctrlProps/ctrlProp740.xml><?xml version="1.0" encoding="utf-8"?>
<formControlPr xmlns="http://schemas.microsoft.com/office/spreadsheetml/2009/9/main" objectType="CheckBox" fmlaLink="Checkboxes!$F$742" lockText="1" noThreeD="1"/>
</file>

<file path=xl/ctrlProps/ctrlProp741.xml><?xml version="1.0" encoding="utf-8"?>
<formControlPr xmlns="http://schemas.microsoft.com/office/spreadsheetml/2009/9/main" objectType="CheckBox" fmlaLink="Checkboxes!$F$743" lockText="1" noThreeD="1"/>
</file>

<file path=xl/ctrlProps/ctrlProp742.xml><?xml version="1.0" encoding="utf-8"?>
<formControlPr xmlns="http://schemas.microsoft.com/office/spreadsheetml/2009/9/main" objectType="CheckBox" fmlaLink="Checkboxes!$F$744" lockText="1" noThreeD="1"/>
</file>

<file path=xl/ctrlProps/ctrlProp743.xml><?xml version="1.0" encoding="utf-8"?>
<formControlPr xmlns="http://schemas.microsoft.com/office/spreadsheetml/2009/9/main" objectType="CheckBox" fmlaLink="Checkboxes!$F$745" lockText="1" noThreeD="1"/>
</file>

<file path=xl/ctrlProps/ctrlProp744.xml><?xml version="1.0" encoding="utf-8"?>
<formControlPr xmlns="http://schemas.microsoft.com/office/spreadsheetml/2009/9/main" objectType="CheckBox" fmlaLink="Checkboxes!$F$746" lockText="1" noThreeD="1"/>
</file>

<file path=xl/ctrlProps/ctrlProp745.xml><?xml version="1.0" encoding="utf-8"?>
<formControlPr xmlns="http://schemas.microsoft.com/office/spreadsheetml/2009/9/main" objectType="CheckBox" fmlaLink="Checkboxes!$F$747" lockText="1" noThreeD="1"/>
</file>

<file path=xl/ctrlProps/ctrlProp746.xml><?xml version="1.0" encoding="utf-8"?>
<formControlPr xmlns="http://schemas.microsoft.com/office/spreadsheetml/2009/9/main" objectType="CheckBox" fmlaLink="Checkboxes!$F$752" lockText="1" noThreeD="1"/>
</file>

<file path=xl/ctrlProps/ctrlProp747.xml><?xml version="1.0" encoding="utf-8"?>
<formControlPr xmlns="http://schemas.microsoft.com/office/spreadsheetml/2009/9/main" objectType="CheckBox" fmlaLink="Checkboxes!$F$753" lockText="1" noThreeD="1"/>
</file>

<file path=xl/ctrlProps/ctrlProp748.xml><?xml version="1.0" encoding="utf-8"?>
<formControlPr xmlns="http://schemas.microsoft.com/office/spreadsheetml/2009/9/main" objectType="CheckBox" fmlaLink="Checkboxes!$F$762" lockText="1" noThreeD="1"/>
</file>

<file path=xl/ctrlProps/ctrlProp749.xml><?xml version="1.0" encoding="utf-8"?>
<formControlPr xmlns="http://schemas.microsoft.com/office/spreadsheetml/2009/9/main" objectType="CheckBox" fmlaLink="Checkboxes!$F$763" lockText="1" noThreeD="1"/>
</file>

<file path=xl/ctrlProps/ctrlProp75.xml><?xml version="1.0" encoding="utf-8"?>
<formControlPr xmlns="http://schemas.microsoft.com/office/spreadsheetml/2009/9/main" objectType="CheckBox" fmlaLink="Checkboxes!$F$76" lockText="1" noThreeD="1"/>
</file>

<file path=xl/ctrlProps/ctrlProp750.xml><?xml version="1.0" encoding="utf-8"?>
<formControlPr xmlns="http://schemas.microsoft.com/office/spreadsheetml/2009/9/main" objectType="CheckBox" fmlaLink="Checkboxes!$F$761" lockText="1" noThreeD="1"/>
</file>

<file path=xl/ctrlProps/ctrlProp751.xml><?xml version="1.0" encoding="utf-8"?>
<formControlPr xmlns="http://schemas.microsoft.com/office/spreadsheetml/2009/9/main" objectType="CheckBox" fmlaLink="Checkboxes!$F$755" lockText="1" noThreeD="1"/>
</file>

<file path=xl/ctrlProps/ctrlProp752.xml><?xml version="1.0" encoding="utf-8"?>
<formControlPr xmlns="http://schemas.microsoft.com/office/spreadsheetml/2009/9/main" objectType="CheckBox" fmlaLink="Checkboxes!$F$756" lockText="1" noThreeD="1"/>
</file>

<file path=xl/ctrlProps/ctrlProp753.xml><?xml version="1.0" encoding="utf-8"?>
<formControlPr xmlns="http://schemas.microsoft.com/office/spreadsheetml/2009/9/main" objectType="CheckBox" fmlaLink="Checkboxes!$F$757" lockText="1" noThreeD="1"/>
</file>

<file path=xl/ctrlProps/ctrlProp754.xml><?xml version="1.0" encoding="utf-8"?>
<formControlPr xmlns="http://schemas.microsoft.com/office/spreadsheetml/2009/9/main" objectType="CheckBox" fmlaLink="Checkboxes!$F$758" lockText="1" noThreeD="1"/>
</file>

<file path=xl/ctrlProps/ctrlProp755.xml><?xml version="1.0" encoding="utf-8"?>
<formControlPr xmlns="http://schemas.microsoft.com/office/spreadsheetml/2009/9/main" objectType="CheckBox" fmlaLink="Checkboxes!$F$764" lockText="1" noThreeD="1"/>
</file>

<file path=xl/ctrlProps/ctrlProp756.xml><?xml version="1.0" encoding="utf-8"?>
<formControlPr xmlns="http://schemas.microsoft.com/office/spreadsheetml/2009/9/main" objectType="CheckBox" fmlaLink="Checkboxes!$F$759" lockText="1" noThreeD="1"/>
</file>

<file path=xl/ctrlProps/ctrlProp757.xml><?xml version="1.0" encoding="utf-8"?>
<formControlPr xmlns="http://schemas.microsoft.com/office/spreadsheetml/2009/9/main" objectType="CheckBox" fmlaLink="Checkboxes!$F$760" lockText="1" noThreeD="1"/>
</file>

<file path=xl/ctrlProps/ctrlProp758.xml><?xml version="1.0" encoding="utf-8"?>
<formControlPr xmlns="http://schemas.microsoft.com/office/spreadsheetml/2009/9/main" objectType="CheckBox" fmlaLink="Checkboxes!$F$766" lockText="1" noThreeD="1"/>
</file>

<file path=xl/ctrlProps/ctrlProp759.xml><?xml version="1.0" encoding="utf-8"?>
<formControlPr xmlns="http://schemas.microsoft.com/office/spreadsheetml/2009/9/main" objectType="CheckBox" fmlaLink="Checkboxes!$F$765" lockText="1" noThreeD="1"/>
</file>

<file path=xl/ctrlProps/ctrlProp76.xml><?xml version="1.0" encoding="utf-8"?>
<formControlPr xmlns="http://schemas.microsoft.com/office/spreadsheetml/2009/9/main" objectType="CheckBox" fmlaLink="Checkboxes!$F$82" lockText="1" noThreeD="1"/>
</file>

<file path=xl/ctrlProps/ctrlProp760.xml><?xml version="1.0" encoding="utf-8"?>
<formControlPr xmlns="http://schemas.microsoft.com/office/spreadsheetml/2009/9/main" objectType="CheckBox" fmlaLink="Checkboxes!$F$748" lockText="1" noThreeD="1"/>
</file>

<file path=xl/ctrlProps/ctrlProp761.xml><?xml version="1.0" encoding="utf-8"?>
<formControlPr xmlns="http://schemas.microsoft.com/office/spreadsheetml/2009/9/main" objectType="CheckBox" fmlaLink="Checkboxes!$F$767" lockText="1" noThreeD="1"/>
</file>

<file path=xl/ctrlProps/ctrlProp762.xml><?xml version="1.0" encoding="utf-8"?>
<formControlPr xmlns="http://schemas.microsoft.com/office/spreadsheetml/2009/9/main" objectType="CheckBox" fmlaLink="Checkboxes!$F$777" lockText="1" noThreeD="1"/>
</file>

<file path=xl/ctrlProps/ctrlProp763.xml><?xml version="1.0" encoding="utf-8"?>
<formControlPr xmlns="http://schemas.microsoft.com/office/spreadsheetml/2009/9/main" objectType="CheckBox" fmlaLink="Checkboxes!$F$778" lockText="1" noThreeD="1"/>
</file>

<file path=xl/ctrlProps/ctrlProp764.xml><?xml version="1.0" encoding="utf-8"?>
<formControlPr xmlns="http://schemas.microsoft.com/office/spreadsheetml/2009/9/main" objectType="CheckBox" fmlaLink="Checkboxes!$F$776" lockText="1" noThreeD="1"/>
</file>

<file path=xl/ctrlProps/ctrlProp765.xml><?xml version="1.0" encoding="utf-8"?>
<formControlPr xmlns="http://schemas.microsoft.com/office/spreadsheetml/2009/9/main" objectType="CheckBox" fmlaLink="Checkboxes!$F$768" lockText="1" noThreeD="1"/>
</file>

<file path=xl/ctrlProps/ctrlProp766.xml><?xml version="1.0" encoding="utf-8"?>
<formControlPr xmlns="http://schemas.microsoft.com/office/spreadsheetml/2009/9/main" objectType="CheckBox" fmlaLink="Checkboxes!$F$769" lockText="1" noThreeD="1"/>
</file>

<file path=xl/ctrlProps/ctrlProp767.xml><?xml version="1.0" encoding="utf-8"?>
<formControlPr xmlns="http://schemas.microsoft.com/office/spreadsheetml/2009/9/main" objectType="CheckBox" fmlaLink="Checkboxes!$F$770" lockText="1" noThreeD="1"/>
</file>

<file path=xl/ctrlProps/ctrlProp768.xml><?xml version="1.0" encoding="utf-8"?>
<formControlPr xmlns="http://schemas.microsoft.com/office/spreadsheetml/2009/9/main" objectType="CheckBox" fmlaLink="Checkboxes!$F$771" lockText="1" noThreeD="1"/>
</file>

<file path=xl/ctrlProps/ctrlProp769.xml><?xml version="1.0" encoding="utf-8"?>
<formControlPr xmlns="http://schemas.microsoft.com/office/spreadsheetml/2009/9/main" objectType="CheckBox" fmlaLink="Checkboxes!$F$772" lockText="1" noThreeD="1"/>
</file>

<file path=xl/ctrlProps/ctrlProp77.xml><?xml version="1.0" encoding="utf-8"?>
<formControlPr xmlns="http://schemas.microsoft.com/office/spreadsheetml/2009/9/main" objectType="CheckBox" fmlaLink="Checkboxes!$F$81" lockText="1" noThreeD="1"/>
</file>

<file path=xl/ctrlProps/ctrlProp770.xml><?xml version="1.0" encoding="utf-8"?>
<formControlPr xmlns="http://schemas.microsoft.com/office/spreadsheetml/2009/9/main" objectType="CheckBox" fmlaLink="Checkboxes!$F$773" lockText="1" noThreeD="1"/>
</file>

<file path=xl/ctrlProps/ctrlProp771.xml><?xml version="1.0" encoding="utf-8"?>
<formControlPr xmlns="http://schemas.microsoft.com/office/spreadsheetml/2009/9/main" objectType="CheckBox" fmlaLink="Checkboxes!$F$774" lockText="1" noThreeD="1"/>
</file>

<file path=xl/ctrlProps/ctrlProp772.xml><?xml version="1.0" encoding="utf-8"?>
<formControlPr xmlns="http://schemas.microsoft.com/office/spreadsheetml/2009/9/main" objectType="CheckBox" fmlaLink="Checkboxes!$F$779" lockText="1" noThreeD="1"/>
</file>

<file path=xl/ctrlProps/ctrlProp773.xml><?xml version="1.0" encoding="utf-8"?>
<formControlPr xmlns="http://schemas.microsoft.com/office/spreadsheetml/2009/9/main" objectType="CheckBox" fmlaLink="Checkboxes!$F$780" lockText="1" noThreeD="1"/>
</file>

<file path=xl/ctrlProps/ctrlProp774.xml><?xml version="1.0" encoding="utf-8"?>
<formControlPr xmlns="http://schemas.microsoft.com/office/spreadsheetml/2009/9/main" objectType="CheckBox" fmlaLink="Checkboxes!$F$789" lockText="1" noThreeD="1"/>
</file>

<file path=xl/ctrlProps/ctrlProp775.xml><?xml version="1.0" encoding="utf-8"?>
<formControlPr xmlns="http://schemas.microsoft.com/office/spreadsheetml/2009/9/main" objectType="CheckBox" fmlaLink="Checkboxes!$F$790" lockText="1" noThreeD="1"/>
</file>

<file path=xl/ctrlProps/ctrlProp776.xml><?xml version="1.0" encoding="utf-8"?>
<formControlPr xmlns="http://schemas.microsoft.com/office/spreadsheetml/2009/9/main" objectType="CheckBox" fmlaLink="Checkboxes!$F$788" lockText="1" noThreeD="1"/>
</file>

<file path=xl/ctrlProps/ctrlProp777.xml><?xml version="1.0" encoding="utf-8"?>
<formControlPr xmlns="http://schemas.microsoft.com/office/spreadsheetml/2009/9/main" objectType="CheckBox" fmlaLink="Checkboxes!$F$782" lockText="1" noThreeD="1"/>
</file>

<file path=xl/ctrlProps/ctrlProp778.xml><?xml version="1.0" encoding="utf-8"?>
<formControlPr xmlns="http://schemas.microsoft.com/office/spreadsheetml/2009/9/main" objectType="CheckBox" fmlaLink="Checkboxes!$F$783" lockText="1" noThreeD="1"/>
</file>

<file path=xl/ctrlProps/ctrlProp779.xml><?xml version="1.0" encoding="utf-8"?>
<formControlPr xmlns="http://schemas.microsoft.com/office/spreadsheetml/2009/9/main" objectType="CheckBox" fmlaLink="Checkboxes!$F$784" lockText="1" noThreeD="1"/>
</file>

<file path=xl/ctrlProps/ctrlProp78.xml><?xml version="1.0" encoding="utf-8"?>
<formControlPr xmlns="http://schemas.microsoft.com/office/spreadsheetml/2009/9/main" objectType="CheckBox" fmlaLink="Checkboxes!$F$83" lockText="1" noThreeD="1"/>
</file>

<file path=xl/ctrlProps/ctrlProp780.xml><?xml version="1.0" encoding="utf-8"?>
<formControlPr xmlns="http://schemas.microsoft.com/office/spreadsheetml/2009/9/main" objectType="CheckBox" fmlaLink="Checkboxes!$F$785" lockText="1" noThreeD="1"/>
</file>

<file path=xl/ctrlProps/ctrlProp781.xml><?xml version="1.0" encoding="utf-8"?>
<formControlPr xmlns="http://schemas.microsoft.com/office/spreadsheetml/2009/9/main" objectType="CheckBox" fmlaLink="Checkboxes!$F$791" lockText="1" noThreeD="1"/>
</file>

<file path=xl/ctrlProps/ctrlProp782.xml><?xml version="1.0" encoding="utf-8"?>
<formControlPr xmlns="http://schemas.microsoft.com/office/spreadsheetml/2009/9/main" objectType="CheckBox" fmlaLink="Checkboxes!$F$786" lockText="1" noThreeD="1"/>
</file>

<file path=xl/ctrlProps/ctrlProp783.xml><?xml version="1.0" encoding="utf-8"?>
<formControlPr xmlns="http://schemas.microsoft.com/office/spreadsheetml/2009/9/main" objectType="CheckBox" fmlaLink="Checkboxes!$F$787" lockText="1" noThreeD="1"/>
</file>

<file path=xl/ctrlProps/ctrlProp784.xml><?xml version="1.0" encoding="utf-8"?>
<formControlPr xmlns="http://schemas.microsoft.com/office/spreadsheetml/2009/9/main" objectType="CheckBox" fmlaLink="Checkboxes!$F$793" lockText="1" noThreeD="1"/>
</file>

<file path=xl/ctrlProps/ctrlProp785.xml><?xml version="1.0" encoding="utf-8"?>
<formControlPr xmlns="http://schemas.microsoft.com/office/spreadsheetml/2009/9/main" objectType="CheckBox" fmlaLink="Checkboxes!$F$792" lockText="1" noThreeD="1"/>
</file>

<file path=xl/ctrlProps/ctrlProp786.xml><?xml version="1.0" encoding="utf-8"?>
<formControlPr xmlns="http://schemas.microsoft.com/office/spreadsheetml/2009/9/main" objectType="CheckBox" fmlaLink="Checkboxes!$F$775" lockText="1" noThreeD="1"/>
</file>

<file path=xl/ctrlProps/ctrlProp787.xml><?xml version="1.0" encoding="utf-8"?>
<formControlPr xmlns="http://schemas.microsoft.com/office/spreadsheetml/2009/9/main" objectType="CheckBox" fmlaLink="Checkboxes!$F$646" lockText="1" noThreeD="1"/>
</file>

<file path=xl/ctrlProps/ctrlProp788.xml><?xml version="1.0" encoding="utf-8"?>
<formControlPr xmlns="http://schemas.microsoft.com/office/spreadsheetml/2009/9/main" objectType="CheckBox" fmlaLink="Checkboxes!$F$673" lockText="1" noThreeD="1"/>
</file>

<file path=xl/ctrlProps/ctrlProp789.xml><?xml version="1.0" encoding="utf-8"?>
<formControlPr xmlns="http://schemas.microsoft.com/office/spreadsheetml/2009/9/main" objectType="CheckBox" fmlaLink="Checkboxes!$F$700" lockText="1" noThreeD="1"/>
</file>

<file path=xl/ctrlProps/ctrlProp79.xml><?xml version="1.0" encoding="utf-8"?>
<formControlPr xmlns="http://schemas.microsoft.com/office/spreadsheetml/2009/9/main" objectType="CheckBox" fmlaLink="Checkboxes!$F$93" lockText="1" noThreeD="1"/>
</file>

<file path=xl/ctrlProps/ctrlProp790.xml><?xml version="1.0" encoding="utf-8"?>
<formControlPr xmlns="http://schemas.microsoft.com/office/spreadsheetml/2009/9/main" objectType="CheckBox" fmlaLink="Checkboxes!$F$727" lockText="1" noThreeD="1"/>
</file>

<file path=xl/ctrlProps/ctrlProp791.xml><?xml version="1.0" encoding="utf-8"?>
<formControlPr xmlns="http://schemas.microsoft.com/office/spreadsheetml/2009/9/main" objectType="CheckBox" fmlaLink="Checkboxes!$F$754" lockText="1" noThreeD="1"/>
</file>

<file path=xl/ctrlProps/ctrlProp792.xml><?xml version="1.0" encoding="utf-8"?>
<formControlPr xmlns="http://schemas.microsoft.com/office/spreadsheetml/2009/9/main" objectType="CheckBox" fmlaLink="Checkboxes!$F$781" lockText="1" noThreeD="1"/>
</file>

<file path=xl/ctrlProps/ctrlProp793.xml><?xml version="1.0" encoding="utf-8"?>
<formControlPr xmlns="http://schemas.microsoft.com/office/spreadsheetml/2009/9/main" objectType="CheckBox" fmlaLink="Checkboxes!$F$794" lockText="1" noThreeD="1"/>
</file>

<file path=xl/ctrlProps/ctrlProp794.xml><?xml version="1.0" encoding="utf-8"?>
<formControlPr xmlns="http://schemas.microsoft.com/office/spreadsheetml/2009/9/main" objectType="CheckBox" fmlaLink="Checkboxes!$F$804" lockText="1" noThreeD="1"/>
</file>

<file path=xl/ctrlProps/ctrlProp795.xml><?xml version="1.0" encoding="utf-8"?>
<formControlPr xmlns="http://schemas.microsoft.com/office/spreadsheetml/2009/9/main" objectType="CheckBox" fmlaLink="Checkboxes!$F$805" lockText="1" noThreeD="1"/>
</file>

<file path=xl/ctrlProps/ctrlProp796.xml><?xml version="1.0" encoding="utf-8"?>
<formControlPr xmlns="http://schemas.microsoft.com/office/spreadsheetml/2009/9/main" objectType="CheckBox" fmlaLink="Checkboxes!$F$803" lockText="1" noThreeD="1"/>
</file>

<file path=xl/ctrlProps/ctrlProp797.xml><?xml version="1.0" encoding="utf-8"?>
<formControlPr xmlns="http://schemas.microsoft.com/office/spreadsheetml/2009/9/main" objectType="CheckBox" fmlaLink="Checkboxes!$F$795" lockText="1" noThreeD="1"/>
</file>

<file path=xl/ctrlProps/ctrlProp798.xml><?xml version="1.0" encoding="utf-8"?>
<formControlPr xmlns="http://schemas.microsoft.com/office/spreadsheetml/2009/9/main" objectType="CheckBox" fmlaLink="Checkboxes!$F$796" lockText="1" noThreeD="1"/>
</file>

<file path=xl/ctrlProps/ctrlProp799.xml><?xml version="1.0" encoding="utf-8"?>
<formControlPr xmlns="http://schemas.microsoft.com/office/spreadsheetml/2009/9/main" objectType="CheckBox" fmlaLink="Checkboxes!$F$797" lockText="1" noThreeD="1"/>
</file>

<file path=xl/ctrlProps/ctrlProp8.xml><?xml version="1.0" encoding="utf-8"?>
<formControlPr xmlns="http://schemas.microsoft.com/office/spreadsheetml/2009/9/main" objectType="CheckBox" fmlaLink="Checkboxes!$F$6" lockText="1" noThreeD="1"/>
</file>

<file path=xl/ctrlProps/ctrlProp80.xml><?xml version="1.0" encoding="utf-8"?>
<formControlPr xmlns="http://schemas.microsoft.com/office/spreadsheetml/2009/9/main" objectType="CheckBox" fmlaLink="Checkboxes!$F$94" lockText="1" noThreeD="1"/>
</file>

<file path=xl/ctrlProps/ctrlProp800.xml><?xml version="1.0" encoding="utf-8"?>
<formControlPr xmlns="http://schemas.microsoft.com/office/spreadsheetml/2009/9/main" objectType="CheckBox" fmlaLink="Checkboxes!$F$798" lockText="1" noThreeD="1"/>
</file>

<file path=xl/ctrlProps/ctrlProp801.xml><?xml version="1.0" encoding="utf-8"?>
<formControlPr xmlns="http://schemas.microsoft.com/office/spreadsheetml/2009/9/main" objectType="CheckBox" fmlaLink="Checkboxes!$F$799" lockText="1" noThreeD="1"/>
</file>

<file path=xl/ctrlProps/ctrlProp802.xml><?xml version="1.0" encoding="utf-8"?>
<formControlPr xmlns="http://schemas.microsoft.com/office/spreadsheetml/2009/9/main" objectType="CheckBox" fmlaLink="Checkboxes!$F$800" lockText="1" noThreeD="1"/>
</file>

<file path=xl/ctrlProps/ctrlProp803.xml><?xml version="1.0" encoding="utf-8"?>
<formControlPr xmlns="http://schemas.microsoft.com/office/spreadsheetml/2009/9/main" objectType="CheckBox" fmlaLink="Checkboxes!$F$801" lockText="1" noThreeD="1"/>
</file>

<file path=xl/ctrlProps/ctrlProp804.xml><?xml version="1.0" encoding="utf-8"?>
<formControlPr xmlns="http://schemas.microsoft.com/office/spreadsheetml/2009/9/main" objectType="CheckBox" fmlaLink="Checkboxes!$F$806" lockText="1" noThreeD="1"/>
</file>

<file path=xl/ctrlProps/ctrlProp805.xml><?xml version="1.0" encoding="utf-8"?>
<formControlPr xmlns="http://schemas.microsoft.com/office/spreadsheetml/2009/9/main" objectType="CheckBox" fmlaLink="Checkboxes!$F$807" lockText="1" noThreeD="1"/>
</file>

<file path=xl/ctrlProps/ctrlProp806.xml><?xml version="1.0" encoding="utf-8"?>
<formControlPr xmlns="http://schemas.microsoft.com/office/spreadsheetml/2009/9/main" objectType="CheckBox" fmlaLink="Checkboxes!$F$816" lockText="1" noThreeD="1"/>
</file>

<file path=xl/ctrlProps/ctrlProp807.xml><?xml version="1.0" encoding="utf-8"?>
<formControlPr xmlns="http://schemas.microsoft.com/office/spreadsheetml/2009/9/main" objectType="CheckBox" fmlaLink="Checkboxes!$F$817" lockText="1" noThreeD="1"/>
</file>

<file path=xl/ctrlProps/ctrlProp808.xml><?xml version="1.0" encoding="utf-8"?>
<formControlPr xmlns="http://schemas.microsoft.com/office/spreadsheetml/2009/9/main" objectType="CheckBox" fmlaLink="Checkboxes!$F$815" lockText="1" noThreeD="1"/>
</file>

<file path=xl/ctrlProps/ctrlProp809.xml><?xml version="1.0" encoding="utf-8"?>
<formControlPr xmlns="http://schemas.microsoft.com/office/spreadsheetml/2009/9/main" objectType="CheckBox" fmlaLink="Checkboxes!$F$809" lockText="1" noThreeD="1"/>
</file>

<file path=xl/ctrlProps/ctrlProp81.xml><?xml version="1.0" encoding="utf-8"?>
<formControlPr xmlns="http://schemas.microsoft.com/office/spreadsheetml/2009/9/main" objectType="CheckBox" fmlaLink="Checkboxes!$F$92" lockText="1" noThreeD="1"/>
</file>

<file path=xl/ctrlProps/ctrlProp810.xml><?xml version="1.0" encoding="utf-8"?>
<formControlPr xmlns="http://schemas.microsoft.com/office/spreadsheetml/2009/9/main" objectType="CheckBox" fmlaLink="Checkboxes!$F$810" lockText="1" noThreeD="1"/>
</file>

<file path=xl/ctrlProps/ctrlProp811.xml><?xml version="1.0" encoding="utf-8"?>
<formControlPr xmlns="http://schemas.microsoft.com/office/spreadsheetml/2009/9/main" objectType="CheckBox" fmlaLink="Checkboxes!$F$811" lockText="1" noThreeD="1"/>
</file>

<file path=xl/ctrlProps/ctrlProp812.xml><?xml version="1.0" encoding="utf-8"?>
<formControlPr xmlns="http://schemas.microsoft.com/office/spreadsheetml/2009/9/main" objectType="CheckBox" fmlaLink="Checkboxes!$F$812" lockText="1" noThreeD="1"/>
</file>

<file path=xl/ctrlProps/ctrlProp813.xml><?xml version="1.0" encoding="utf-8"?>
<formControlPr xmlns="http://schemas.microsoft.com/office/spreadsheetml/2009/9/main" objectType="CheckBox" fmlaLink="Checkboxes!$F$818" lockText="1" noThreeD="1"/>
</file>

<file path=xl/ctrlProps/ctrlProp814.xml><?xml version="1.0" encoding="utf-8"?>
<formControlPr xmlns="http://schemas.microsoft.com/office/spreadsheetml/2009/9/main" objectType="CheckBox" fmlaLink="Checkboxes!$F$813" lockText="1" noThreeD="1"/>
</file>

<file path=xl/ctrlProps/ctrlProp815.xml><?xml version="1.0" encoding="utf-8"?>
<formControlPr xmlns="http://schemas.microsoft.com/office/spreadsheetml/2009/9/main" objectType="CheckBox" fmlaLink="Checkboxes!$F$814" lockText="1" noThreeD="1"/>
</file>

<file path=xl/ctrlProps/ctrlProp816.xml><?xml version="1.0" encoding="utf-8"?>
<formControlPr xmlns="http://schemas.microsoft.com/office/spreadsheetml/2009/9/main" objectType="CheckBox" fmlaLink="Checkboxes!$F$820" lockText="1" noThreeD="1"/>
</file>

<file path=xl/ctrlProps/ctrlProp817.xml><?xml version="1.0" encoding="utf-8"?>
<formControlPr xmlns="http://schemas.microsoft.com/office/spreadsheetml/2009/9/main" objectType="CheckBox" fmlaLink="Checkboxes!$F$819" lockText="1" noThreeD="1"/>
</file>

<file path=xl/ctrlProps/ctrlProp818.xml><?xml version="1.0" encoding="utf-8"?>
<formControlPr xmlns="http://schemas.microsoft.com/office/spreadsheetml/2009/9/main" objectType="CheckBox" fmlaLink="Checkboxes!$F$802" lockText="1" noThreeD="1"/>
</file>

<file path=xl/ctrlProps/ctrlProp819.xml><?xml version="1.0" encoding="utf-8"?>
<formControlPr xmlns="http://schemas.microsoft.com/office/spreadsheetml/2009/9/main" objectType="CheckBox" fmlaLink="Checkboxes!$F$821" lockText="1" noThreeD="1"/>
</file>

<file path=xl/ctrlProps/ctrlProp82.xml><?xml version="1.0" encoding="utf-8"?>
<formControlPr xmlns="http://schemas.microsoft.com/office/spreadsheetml/2009/9/main" objectType="CheckBox" fmlaLink="Checkboxes!$F$84" lockText="1" noThreeD="1"/>
</file>

<file path=xl/ctrlProps/ctrlProp820.xml><?xml version="1.0" encoding="utf-8"?>
<formControlPr xmlns="http://schemas.microsoft.com/office/spreadsheetml/2009/9/main" objectType="CheckBox" fmlaLink="Checkboxes!$F$831" lockText="1" noThreeD="1"/>
</file>

<file path=xl/ctrlProps/ctrlProp821.xml><?xml version="1.0" encoding="utf-8"?>
<formControlPr xmlns="http://schemas.microsoft.com/office/spreadsheetml/2009/9/main" objectType="CheckBox" fmlaLink="Checkboxes!$F$832" lockText="1" noThreeD="1"/>
</file>

<file path=xl/ctrlProps/ctrlProp822.xml><?xml version="1.0" encoding="utf-8"?>
<formControlPr xmlns="http://schemas.microsoft.com/office/spreadsheetml/2009/9/main" objectType="CheckBox" fmlaLink="Checkboxes!$F$830" lockText="1" noThreeD="1"/>
</file>

<file path=xl/ctrlProps/ctrlProp823.xml><?xml version="1.0" encoding="utf-8"?>
<formControlPr xmlns="http://schemas.microsoft.com/office/spreadsheetml/2009/9/main" objectType="CheckBox" fmlaLink="Checkboxes!$F$822" lockText="1" noThreeD="1"/>
</file>

<file path=xl/ctrlProps/ctrlProp824.xml><?xml version="1.0" encoding="utf-8"?>
<formControlPr xmlns="http://schemas.microsoft.com/office/spreadsheetml/2009/9/main" objectType="CheckBox" fmlaLink="Checkboxes!$F$823" lockText="1" noThreeD="1"/>
</file>

<file path=xl/ctrlProps/ctrlProp825.xml><?xml version="1.0" encoding="utf-8"?>
<formControlPr xmlns="http://schemas.microsoft.com/office/spreadsheetml/2009/9/main" objectType="CheckBox" fmlaLink="Checkboxes!$F$824" lockText="1" noThreeD="1"/>
</file>

<file path=xl/ctrlProps/ctrlProp826.xml><?xml version="1.0" encoding="utf-8"?>
<formControlPr xmlns="http://schemas.microsoft.com/office/spreadsheetml/2009/9/main" objectType="CheckBox" fmlaLink="Checkboxes!$F$825" lockText="1" noThreeD="1"/>
</file>

<file path=xl/ctrlProps/ctrlProp827.xml><?xml version="1.0" encoding="utf-8"?>
<formControlPr xmlns="http://schemas.microsoft.com/office/spreadsheetml/2009/9/main" objectType="CheckBox" fmlaLink="Checkboxes!$F$826" lockText="1" noThreeD="1"/>
</file>

<file path=xl/ctrlProps/ctrlProp828.xml><?xml version="1.0" encoding="utf-8"?>
<formControlPr xmlns="http://schemas.microsoft.com/office/spreadsheetml/2009/9/main" objectType="CheckBox" fmlaLink="Checkboxes!$F$827" lockText="1" noThreeD="1"/>
</file>

<file path=xl/ctrlProps/ctrlProp829.xml><?xml version="1.0" encoding="utf-8"?>
<formControlPr xmlns="http://schemas.microsoft.com/office/spreadsheetml/2009/9/main" objectType="CheckBox" fmlaLink="Checkboxes!$F$828" lockText="1" noThreeD="1"/>
</file>

<file path=xl/ctrlProps/ctrlProp83.xml><?xml version="1.0" encoding="utf-8"?>
<formControlPr xmlns="http://schemas.microsoft.com/office/spreadsheetml/2009/9/main" objectType="CheckBox" fmlaLink="Checkboxes!$F$85" lockText="1" noThreeD="1"/>
</file>

<file path=xl/ctrlProps/ctrlProp830.xml><?xml version="1.0" encoding="utf-8"?>
<formControlPr xmlns="http://schemas.microsoft.com/office/spreadsheetml/2009/9/main" objectType="CheckBox" fmlaLink="Checkboxes!$F$833" lockText="1" noThreeD="1"/>
</file>

<file path=xl/ctrlProps/ctrlProp831.xml><?xml version="1.0" encoding="utf-8"?>
<formControlPr xmlns="http://schemas.microsoft.com/office/spreadsheetml/2009/9/main" objectType="CheckBox" fmlaLink="Checkboxes!$F$834" lockText="1" noThreeD="1"/>
</file>

<file path=xl/ctrlProps/ctrlProp832.xml><?xml version="1.0" encoding="utf-8"?>
<formControlPr xmlns="http://schemas.microsoft.com/office/spreadsheetml/2009/9/main" objectType="CheckBox" fmlaLink="Checkboxes!$F$843" lockText="1" noThreeD="1"/>
</file>

<file path=xl/ctrlProps/ctrlProp833.xml><?xml version="1.0" encoding="utf-8"?>
<formControlPr xmlns="http://schemas.microsoft.com/office/spreadsheetml/2009/9/main" objectType="CheckBox" fmlaLink="Checkboxes!$F$844" lockText="1" noThreeD="1"/>
</file>

<file path=xl/ctrlProps/ctrlProp834.xml><?xml version="1.0" encoding="utf-8"?>
<formControlPr xmlns="http://schemas.microsoft.com/office/spreadsheetml/2009/9/main" objectType="CheckBox" fmlaLink="Checkboxes!$F$842" lockText="1" noThreeD="1"/>
</file>

<file path=xl/ctrlProps/ctrlProp835.xml><?xml version="1.0" encoding="utf-8"?>
<formControlPr xmlns="http://schemas.microsoft.com/office/spreadsheetml/2009/9/main" objectType="CheckBox" fmlaLink="Checkboxes!$F$836" lockText="1" noThreeD="1"/>
</file>

<file path=xl/ctrlProps/ctrlProp836.xml><?xml version="1.0" encoding="utf-8"?>
<formControlPr xmlns="http://schemas.microsoft.com/office/spreadsheetml/2009/9/main" objectType="CheckBox" fmlaLink="Checkboxes!$F$837" lockText="1" noThreeD="1"/>
</file>

<file path=xl/ctrlProps/ctrlProp837.xml><?xml version="1.0" encoding="utf-8"?>
<formControlPr xmlns="http://schemas.microsoft.com/office/spreadsheetml/2009/9/main" objectType="CheckBox" fmlaLink="Checkboxes!$F$838" lockText="1" noThreeD="1"/>
</file>

<file path=xl/ctrlProps/ctrlProp838.xml><?xml version="1.0" encoding="utf-8"?>
<formControlPr xmlns="http://schemas.microsoft.com/office/spreadsheetml/2009/9/main" objectType="CheckBox" fmlaLink="Checkboxes!$F$839" lockText="1" noThreeD="1"/>
</file>

<file path=xl/ctrlProps/ctrlProp839.xml><?xml version="1.0" encoding="utf-8"?>
<formControlPr xmlns="http://schemas.microsoft.com/office/spreadsheetml/2009/9/main" objectType="CheckBox" fmlaLink="Checkboxes!$F$845" lockText="1" noThreeD="1"/>
</file>

<file path=xl/ctrlProps/ctrlProp84.xml><?xml version="1.0" encoding="utf-8"?>
<formControlPr xmlns="http://schemas.microsoft.com/office/spreadsheetml/2009/9/main" objectType="CheckBox" fmlaLink="Checkboxes!$F$86" lockText="1" noThreeD="1"/>
</file>

<file path=xl/ctrlProps/ctrlProp840.xml><?xml version="1.0" encoding="utf-8"?>
<formControlPr xmlns="http://schemas.microsoft.com/office/spreadsheetml/2009/9/main" objectType="CheckBox" fmlaLink="Checkboxes!$F$840" lockText="1" noThreeD="1"/>
</file>

<file path=xl/ctrlProps/ctrlProp841.xml><?xml version="1.0" encoding="utf-8"?>
<formControlPr xmlns="http://schemas.microsoft.com/office/spreadsheetml/2009/9/main" objectType="CheckBox" fmlaLink="Checkboxes!$F$841" lockText="1" noThreeD="1"/>
</file>

<file path=xl/ctrlProps/ctrlProp842.xml><?xml version="1.0" encoding="utf-8"?>
<formControlPr xmlns="http://schemas.microsoft.com/office/spreadsheetml/2009/9/main" objectType="CheckBox" fmlaLink="Checkboxes!$F$847" lockText="1" noThreeD="1"/>
</file>

<file path=xl/ctrlProps/ctrlProp843.xml><?xml version="1.0" encoding="utf-8"?>
<formControlPr xmlns="http://schemas.microsoft.com/office/spreadsheetml/2009/9/main" objectType="CheckBox" fmlaLink="Checkboxes!$F$846" lockText="1" noThreeD="1"/>
</file>

<file path=xl/ctrlProps/ctrlProp844.xml><?xml version="1.0" encoding="utf-8"?>
<formControlPr xmlns="http://schemas.microsoft.com/office/spreadsheetml/2009/9/main" objectType="CheckBox" fmlaLink="Checkboxes!$F$829" lockText="1" noThreeD="1"/>
</file>

<file path=xl/ctrlProps/ctrlProp845.xml><?xml version="1.0" encoding="utf-8"?>
<formControlPr xmlns="http://schemas.microsoft.com/office/spreadsheetml/2009/9/main" objectType="CheckBox" fmlaLink="Checkboxes!$F$848" lockText="1" noThreeD="1"/>
</file>

<file path=xl/ctrlProps/ctrlProp846.xml><?xml version="1.0" encoding="utf-8"?>
<formControlPr xmlns="http://schemas.microsoft.com/office/spreadsheetml/2009/9/main" objectType="CheckBox" fmlaLink="Checkboxes!$F$858" lockText="1" noThreeD="1"/>
</file>

<file path=xl/ctrlProps/ctrlProp847.xml><?xml version="1.0" encoding="utf-8"?>
<formControlPr xmlns="http://schemas.microsoft.com/office/spreadsheetml/2009/9/main" objectType="CheckBox" fmlaLink="Checkboxes!$F$859" lockText="1" noThreeD="1"/>
</file>

<file path=xl/ctrlProps/ctrlProp848.xml><?xml version="1.0" encoding="utf-8"?>
<formControlPr xmlns="http://schemas.microsoft.com/office/spreadsheetml/2009/9/main" objectType="CheckBox" fmlaLink="Checkboxes!$F$857" lockText="1" noThreeD="1"/>
</file>

<file path=xl/ctrlProps/ctrlProp849.xml><?xml version="1.0" encoding="utf-8"?>
<formControlPr xmlns="http://schemas.microsoft.com/office/spreadsheetml/2009/9/main" objectType="CheckBox" fmlaLink="Checkboxes!$F$849" lockText="1" noThreeD="1"/>
</file>

<file path=xl/ctrlProps/ctrlProp85.xml><?xml version="1.0" encoding="utf-8"?>
<formControlPr xmlns="http://schemas.microsoft.com/office/spreadsheetml/2009/9/main" objectType="CheckBox" fmlaLink="Checkboxes!$F$91" lockText="1" noThreeD="1"/>
</file>

<file path=xl/ctrlProps/ctrlProp850.xml><?xml version="1.0" encoding="utf-8"?>
<formControlPr xmlns="http://schemas.microsoft.com/office/spreadsheetml/2009/9/main" objectType="CheckBox" fmlaLink="Checkboxes!$F$850" lockText="1" noThreeD="1"/>
</file>

<file path=xl/ctrlProps/ctrlProp851.xml><?xml version="1.0" encoding="utf-8"?>
<formControlPr xmlns="http://schemas.microsoft.com/office/spreadsheetml/2009/9/main" objectType="CheckBox" fmlaLink="Checkboxes!$F$851" lockText="1" noThreeD="1"/>
</file>

<file path=xl/ctrlProps/ctrlProp852.xml><?xml version="1.0" encoding="utf-8"?>
<formControlPr xmlns="http://schemas.microsoft.com/office/spreadsheetml/2009/9/main" objectType="CheckBox" fmlaLink="Checkboxes!$F$852" lockText="1" noThreeD="1"/>
</file>

<file path=xl/ctrlProps/ctrlProp853.xml><?xml version="1.0" encoding="utf-8"?>
<formControlPr xmlns="http://schemas.microsoft.com/office/spreadsheetml/2009/9/main" objectType="CheckBox" fmlaLink="Checkboxes!$F$853" lockText="1" noThreeD="1"/>
</file>

<file path=xl/ctrlProps/ctrlProp854.xml><?xml version="1.0" encoding="utf-8"?>
<formControlPr xmlns="http://schemas.microsoft.com/office/spreadsheetml/2009/9/main" objectType="CheckBox" fmlaLink="Checkboxes!$F$854" lockText="1" noThreeD="1"/>
</file>

<file path=xl/ctrlProps/ctrlProp855.xml><?xml version="1.0" encoding="utf-8"?>
<formControlPr xmlns="http://schemas.microsoft.com/office/spreadsheetml/2009/9/main" objectType="CheckBox" fmlaLink="Checkboxes!$F$855" lockText="1" noThreeD="1"/>
</file>

<file path=xl/ctrlProps/ctrlProp856.xml><?xml version="1.0" encoding="utf-8"?>
<formControlPr xmlns="http://schemas.microsoft.com/office/spreadsheetml/2009/9/main" objectType="CheckBox" fmlaLink="Checkboxes!$F$860" lockText="1" noThreeD="1"/>
</file>

<file path=xl/ctrlProps/ctrlProp857.xml><?xml version="1.0" encoding="utf-8"?>
<formControlPr xmlns="http://schemas.microsoft.com/office/spreadsheetml/2009/9/main" objectType="CheckBox" fmlaLink="Checkboxes!$F$861" lockText="1" noThreeD="1"/>
</file>

<file path=xl/ctrlProps/ctrlProp858.xml><?xml version="1.0" encoding="utf-8"?>
<formControlPr xmlns="http://schemas.microsoft.com/office/spreadsheetml/2009/9/main" objectType="CheckBox" fmlaLink="Checkboxes!$F$870" lockText="1" noThreeD="1"/>
</file>

<file path=xl/ctrlProps/ctrlProp859.xml><?xml version="1.0" encoding="utf-8"?>
<formControlPr xmlns="http://schemas.microsoft.com/office/spreadsheetml/2009/9/main" objectType="CheckBox" fmlaLink="Checkboxes!$F$871" lockText="1" noThreeD="1"/>
</file>

<file path=xl/ctrlProps/ctrlProp86.xml><?xml version="1.0" encoding="utf-8"?>
<formControlPr xmlns="http://schemas.microsoft.com/office/spreadsheetml/2009/9/main" objectType="CheckBox" fmlaLink="Checkboxes!$F$88" lockText="1" noThreeD="1"/>
</file>

<file path=xl/ctrlProps/ctrlProp860.xml><?xml version="1.0" encoding="utf-8"?>
<formControlPr xmlns="http://schemas.microsoft.com/office/spreadsheetml/2009/9/main" objectType="CheckBox" fmlaLink="Checkboxes!$F$869" lockText="1" noThreeD="1"/>
</file>

<file path=xl/ctrlProps/ctrlProp861.xml><?xml version="1.0" encoding="utf-8"?>
<formControlPr xmlns="http://schemas.microsoft.com/office/spreadsheetml/2009/9/main" objectType="CheckBox" fmlaLink="Checkboxes!$F$863" lockText="1" noThreeD="1"/>
</file>

<file path=xl/ctrlProps/ctrlProp862.xml><?xml version="1.0" encoding="utf-8"?>
<formControlPr xmlns="http://schemas.microsoft.com/office/spreadsheetml/2009/9/main" objectType="CheckBox" fmlaLink="Checkboxes!$F$864" lockText="1" noThreeD="1"/>
</file>

<file path=xl/ctrlProps/ctrlProp863.xml><?xml version="1.0" encoding="utf-8"?>
<formControlPr xmlns="http://schemas.microsoft.com/office/spreadsheetml/2009/9/main" objectType="CheckBox" fmlaLink="Checkboxes!$F$865" lockText="1" noThreeD="1"/>
</file>

<file path=xl/ctrlProps/ctrlProp864.xml><?xml version="1.0" encoding="utf-8"?>
<formControlPr xmlns="http://schemas.microsoft.com/office/spreadsheetml/2009/9/main" objectType="CheckBox" fmlaLink="Checkboxes!$F$866" lockText="1" noThreeD="1"/>
</file>

<file path=xl/ctrlProps/ctrlProp865.xml><?xml version="1.0" encoding="utf-8"?>
<formControlPr xmlns="http://schemas.microsoft.com/office/spreadsheetml/2009/9/main" objectType="CheckBox" fmlaLink="Checkboxes!$F$872" lockText="1" noThreeD="1"/>
</file>

<file path=xl/ctrlProps/ctrlProp866.xml><?xml version="1.0" encoding="utf-8"?>
<formControlPr xmlns="http://schemas.microsoft.com/office/spreadsheetml/2009/9/main" objectType="CheckBox" fmlaLink="Checkboxes!$F$867" lockText="1" noThreeD="1"/>
</file>

<file path=xl/ctrlProps/ctrlProp867.xml><?xml version="1.0" encoding="utf-8"?>
<formControlPr xmlns="http://schemas.microsoft.com/office/spreadsheetml/2009/9/main" objectType="CheckBox" fmlaLink="Checkboxes!$F$868" lockText="1" noThreeD="1"/>
</file>

<file path=xl/ctrlProps/ctrlProp868.xml><?xml version="1.0" encoding="utf-8"?>
<formControlPr xmlns="http://schemas.microsoft.com/office/spreadsheetml/2009/9/main" objectType="CheckBox" fmlaLink="Checkboxes!$F$874" lockText="1" noThreeD="1"/>
</file>

<file path=xl/ctrlProps/ctrlProp869.xml><?xml version="1.0" encoding="utf-8"?>
<formControlPr xmlns="http://schemas.microsoft.com/office/spreadsheetml/2009/9/main" objectType="CheckBox" fmlaLink="Checkboxes!$F$873" lockText="1" noThreeD="1"/>
</file>

<file path=xl/ctrlProps/ctrlProp87.xml><?xml version="1.0" encoding="utf-8"?>
<formControlPr xmlns="http://schemas.microsoft.com/office/spreadsheetml/2009/9/main" objectType="CheckBox" fmlaLink="Checkboxes!$F$89" lockText="1" noThreeD="1"/>
</file>

<file path=xl/ctrlProps/ctrlProp870.xml><?xml version="1.0" encoding="utf-8"?>
<formControlPr xmlns="http://schemas.microsoft.com/office/spreadsheetml/2009/9/main" objectType="CheckBox" fmlaLink="Checkboxes!$F$856" lockText="1" noThreeD="1"/>
</file>

<file path=xl/ctrlProps/ctrlProp871.xml><?xml version="1.0" encoding="utf-8"?>
<formControlPr xmlns="http://schemas.microsoft.com/office/spreadsheetml/2009/9/main" objectType="CheckBox" fmlaLink="Checkboxes!$F$875" lockText="1" noThreeD="1"/>
</file>

<file path=xl/ctrlProps/ctrlProp872.xml><?xml version="1.0" encoding="utf-8"?>
<formControlPr xmlns="http://schemas.microsoft.com/office/spreadsheetml/2009/9/main" objectType="CheckBox" fmlaLink="Checkboxes!$F$885" lockText="1" noThreeD="1"/>
</file>

<file path=xl/ctrlProps/ctrlProp873.xml><?xml version="1.0" encoding="utf-8"?>
<formControlPr xmlns="http://schemas.microsoft.com/office/spreadsheetml/2009/9/main" objectType="CheckBox" fmlaLink="Checkboxes!$F$886" lockText="1" noThreeD="1"/>
</file>

<file path=xl/ctrlProps/ctrlProp874.xml><?xml version="1.0" encoding="utf-8"?>
<formControlPr xmlns="http://schemas.microsoft.com/office/spreadsheetml/2009/9/main" objectType="CheckBox" fmlaLink="Checkboxes!$F$884" lockText="1" noThreeD="1"/>
</file>

<file path=xl/ctrlProps/ctrlProp875.xml><?xml version="1.0" encoding="utf-8"?>
<formControlPr xmlns="http://schemas.microsoft.com/office/spreadsheetml/2009/9/main" objectType="CheckBox" fmlaLink="Checkboxes!$F$876" lockText="1" noThreeD="1"/>
</file>

<file path=xl/ctrlProps/ctrlProp876.xml><?xml version="1.0" encoding="utf-8"?>
<formControlPr xmlns="http://schemas.microsoft.com/office/spreadsheetml/2009/9/main" objectType="CheckBox" fmlaLink="Checkboxes!$F$877" lockText="1" noThreeD="1"/>
</file>

<file path=xl/ctrlProps/ctrlProp877.xml><?xml version="1.0" encoding="utf-8"?>
<formControlPr xmlns="http://schemas.microsoft.com/office/spreadsheetml/2009/9/main" objectType="CheckBox" fmlaLink="Checkboxes!$F$878" lockText="1" noThreeD="1"/>
</file>

<file path=xl/ctrlProps/ctrlProp878.xml><?xml version="1.0" encoding="utf-8"?>
<formControlPr xmlns="http://schemas.microsoft.com/office/spreadsheetml/2009/9/main" objectType="CheckBox" fmlaLink="Checkboxes!$F$879" lockText="1" noThreeD="1"/>
</file>

<file path=xl/ctrlProps/ctrlProp879.xml><?xml version="1.0" encoding="utf-8"?>
<formControlPr xmlns="http://schemas.microsoft.com/office/spreadsheetml/2009/9/main" objectType="CheckBox" fmlaLink="Checkboxes!$F$880" lockText="1" noThreeD="1"/>
</file>

<file path=xl/ctrlProps/ctrlProp88.xml><?xml version="1.0" encoding="utf-8"?>
<formControlPr xmlns="http://schemas.microsoft.com/office/spreadsheetml/2009/9/main" objectType="CheckBox" fmlaLink="Checkboxes!$F$90" lockText="1" noThreeD="1"/>
</file>

<file path=xl/ctrlProps/ctrlProp880.xml><?xml version="1.0" encoding="utf-8"?>
<formControlPr xmlns="http://schemas.microsoft.com/office/spreadsheetml/2009/9/main" objectType="CheckBox" fmlaLink="Checkboxes!$F$881" lockText="1" noThreeD="1"/>
</file>

<file path=xl/ctrlProps/ctrlProp881.xml><?xml version="1.0" encoding="utf-8"?>
<formControlPr xmlns="http://schemas.microsoft.com/office/spreadsheetml/2009/9/main" objectType="CheckBox" fmlaLink="Checkboxes!$F$882" lockText="1" noThreeD="1"/>
</file>

<file path=xl/ctrlProps/ctrlProp882.xml><?xml version="1.0" encoding="utf-8"?>
<formControlPr xmlns="http://schemas.microsoft.com/office/spreadsheetml/2009/9/main" objectType="CheckBox" fmlaLink="Checkboxes!$F$887" lockText="1" noThreeD="1"/>
</file>

<file path=xl/ctrlProps/ctrlProp883.xml><?xml version="1.0" encoding="utf-8"?>
<formControlPr xmlns="http://schemas.microsoft.com/office/spreadsheetml/2009/9/main" objectType="CheckBox" fmlaLink="Checkboxes!$F$888" lockText="1" noThreeD="1"/>
</file>

<file path=xl/ctrlProps/ctrlProp884.xml><?xml version="1.0" encoding="utf-8"?>
<formControlPr xmlns="http://schemas.microsoft.com/office/spreadsheetml/2009/9/main" objectType="CheckBox" fmlaLink="Checkboxes!$F$897" lockText="1" noThreeD="1"/>
</file>

<file path=xl/ctrlProps/ctrlProp885.xml><?xml version="1.0" encoding="utf-8"?>
<formControlPr xmlns="http://schemas.microsoft.com/office/spreadsheetml/2009/9/main" objectType="CheckBox" fmlaLink="Checkboxes!$F$898" lockText="1" noThreeD="1"/>
</file>

<file path=xl/ctrlProps/ctrlProp886.xml><?xml version="1.0" encoding="utf-8"?>
<formControlPr xmlns="http://schemas.microsoft.com/office/spreadsheetml/2009/9/main" objectType="CheckBox" fmlaLink="Checkboxes!$F$896" lockText="1" noThreeD="1"/>
</file>

<file path=xl/ctrlProps/ctrlProp887.xml><?xml version="1.0" encoding="utf-8"?>
<formControlPr xmlns="http://schemas.microsoft.com/office/spreadsheetml/2009/9/main" objectType="CheckBox" fmlaLink="Checkboxes!$F$890" lockText="1" noThreeD="1"/>
</file>

<file path=xl/ctrlProps/ctrlProp888.xml><?xml version="1.0" encoding="utf-8"?>
<formControlPr xmlns="http://schemas.microsoft.com/office/spreadsheetml/2009/9/main" objectType="CheckBox" fmlaLink="Checkboxes!$F$891" lockText="1" noThreeD="1"/>
</file>

<file path=xl/ctrlProps/ctrlProp889.xml><?xml version="1.0" encoding="utf-8"?>
<formControlPr xmlns="http://schemas.microsoft.com/office/spreadsheetml/2009/9/main" objectType="CheckBox" fmlaLink="Checkboxes!$F$892" lockText="1" noThreeD="1"/>
</file>

<file path=xl/ctrlProps/ctrlProp89.xml><?xml version="1.0" encoding="utf-8"?>
<formControlPr xmlns="http://schemas.microsoft.com/office/spreadsheetml/2009/9/main" objectType="CheckBox" fmlaLink="Checkboxes!$F$95" lockText="1" noThreeD="1"/>
</file>

<file path=xl/ctrlProps/ctrlProp890.xml><?xml version="1.0" encoding="utf-8"?>
<formControlPr xmlns="http://schemas.microsoft.com/office/spreadsheetml/2009/9/main" objectType="CheckBox" fmlaLink="Checkboxes!$F$893" lockText="1" noThreeD="1"/>
</file>

<file path=xl/ctrlProps/ctrlProp891.xml><?xml version="1.0" encoding="utf-8"?>
<formControlPr xmlns="http://schemas.microsoft.com/office/spreadsheetml/2009/9/main" objectType="CheckBox" fmlaLink="Checkboxes!$F$899" lockText="1" noThreeD="1"/>
</file>

<file path=xl/ctrlProps/ctrlProp892.xml><?xml version="1.0" encoding="utf-8"?>
<formControlPr xmlns="http://schemas.microsoft.com/office/spreadsheetml/2009/9/main" objectType="CheckBox" fmlaLink="Checkboxes!$F$894" lockText="1" noThreeD="1"/>
</file>

<file path=xl/ctrlProps/ctrlProp893.xml><?xml version="1.0" encoding="utf-8"?>
<formControlPr xmlns="http://schemas.microsoft.com/office/spreadsheetml/2009/9/main" objectType="CheckBox" fmlaLink="Checkboxes!$F$895" lockText="1" noThreeD="1"/>
</file>

<file path=xl/ctrlProps/ctrlProp894.xml><?xml version="1.0" encoding="utf-8"?>
<formControlPr xmlns="http://schemas.microsoft.com/office/spreadsheetml/2009/9/main" objectType="CheckBox" fmlaLink="Checkboxes!$F$901" lockText="1" noThreeD="1"/>
</file>

<file path=xl/ctrlProps/ctrlProp895.xml><?xml version="1.0" encoding="utf-8"?>
<formControlPr xmlns="http://schemas.microsoft.com/office/spreadsheetml/2009/9/main" objectType="CheckBox" fmlaLink="Checkboxes!$F$900" lockText="1" noThreeD="1"/>
</file>

<file path=xl/ctrlProps/ctrlProp896.xml><?xml version="1.0" encoding="utf-8"?>
<formControlPr xmlns="http://schemas.microsoft.com/office/spreadsheetml/2009/9/main" objectType="CheckBox" fmlaLink="Checkboxes!$F$883" lockText="1" noThreeD="1"/>
</file>

<file path=xl/ctrlProps/ctrlProp897.xml><?xml version="1.0" encoding="utf-8"?>
<formControlPr xmlns="http://schemas.microsoft.com/office/spreadsheetml/2009/9/main" objectType="CheckBox" fmlaLink="Checkboxes!$F$902" lockText="1" noThreeD="1"/>
</file>

<file path=xl/ctrlProps/ctrlProp898.xml><?xml version="1.0" encoding="utf-8"?>
<formControlPr xmlns="http://schemas.microsoft.com/office/spreadsheetml/2009/9/main" objectType="CheckBox" fmlaLink="Checkboxes!$F$912" lockText="1" noThreeD="1"/>
</file>

<file path=xl/ctrlProps/ctrlProp899.xml><?xml version="1.0" encoding="utf-8"?>
<formControlPr xmlns="http://schemas.microsoft.com/office/spreadsheetml/2009/9/main" objectType="CheckBox" fmlaLink="Checkboxes!$F$913" lockText="1" noThreeD="1"/>
</file>

<file path=xl/ctrlProps/ctrlProp9.xml><?xml version="1.0" encoding="utf-8"?>
<formControlPr xmlns="http://schemas.microsoft.com/office/spreadsheetml/2009/9/main" objectType="CheckBox" fmlaLink="Checkboxes!$F$7" lockText="1" noThreeD="1"/>
</file>

<file path=xl/ctrlProps/ctrlProp90.xml><?xml version="1.0" encoding="utf-8"?>
<formControlPr xmlns="http://schemas.microsoft.com/office/spreadsheetml/2009/9/main" objectType="CheckBox" fmlaLink="Checkboxes!$F$96" lockText="1" noThreeD="1"/>
</file>

<file path=xl/ctrlProps/ctrlProp900.xml><?xml version="1.0" encoding="utf-8"?>
<formControlPr xmlns="http://schemas.microsoft.com/office/spreadsheetml/2009/9/main" objectType="CheckBox" fmlaLink="Checkboxes!$F$911" lockText="1" noThreeD="1"/>
</file>

<file path=xl/ctrlProps/ctrlProp901.xml><?xml version="1.0" encoding="utf-8"?>
<formControlPr xmlns="http://schemas.microsoft.com/office/spreadsheetml/2009/9/main" objectType="CheckBox" fmlaLink="Checkboxes!$F$903" lockText="1" noThreeD="1"/>
</file>

<file path=xl/ctrlProps/ctrlProp902.xml><?xml version="1.0" encoding="utf-8"?>
<formControlPr xmlns="http://schemas.microsoft.com/office/spreadsheetml/2009/9/main" objectType="CheckBox" fmlaLink="Checkboxes!$F$904" lockText="1" noThreeD="1"/>
</file>

<file path=xl/ctrlProps/ctrlProp903.xml><?xml version="1.0" encoding="utf-8"?>
<formControlPr xmlns="http://schemas.microsoft.com/office/spreadsheetml/2009/9/main" objectType="CheckBox" fmlaLink="Checkboxes!$F$905" lockText="1" noThreeD="1"/>
</file>

<file path=xl/ctrlProps/ctrlProp904.xml><?xml version="1.0" encoding="utf-8"?>
<formControlPr xmlns="http://schemas.microsoft.com/office/spreadsheetml/2009/9/main" objectType="CheckBox" fmlaLink="Checkboxes!$F$906" lockText="1" noThreeD="1"/>
</file>

<file path=xl/ctrlProps/ctrlProp905.xml><?xml version="1.0" encoding="utf-8"?>
<formControlPr xmlns="http://schemas.microsoft.com/office/spreadsheetml/2009/9/main" objectType="CheckBox" fmlaLink="Checkboxes!$F$907" lockText="1" noThreeD="1"/>
</file>

<file path=xl/ctrlProps/ctrlProp906.xml><?xml version="1.0" encoding="utf-8"?>
<formControlPr xmlns="http://schemas.microsoft.com/office/spreadsheetml/2009/9/main" objectType="CheckBox" fmlaLink="Checkboxes!$F$908" lockText="1" noThreeD="1"/>
</file>

<file path=xl/ctrlProps/ctrlProp907.xml><?xml version="1.0" encoding="utf-8"?>
<formControlPr xmlns="http://schemas.microsoft.com/office/spreadsheetml/2009/9/main" objectType="CheckBox" fmlaLink="Checkboxes!$F$909" lockText="1" noThreeD="1"/>
</file>

<file path=xl/ctrlProps/ctrlProp908.xml><?xml version="1.0" encoding="utf-8"?>
<formControlPr xmlns="http://schemas.microsoft.com/office/spreadsheetml/2009/9/main" objectType="CheckBox" fmlaLink="Checkboxes!$F$914" lockText="1" noThreeD="1"/>
</file>

<file path=xl/ctrlProps/ctrlProp909.xml><?xml version="1.0" encoding="utf-8"?>
<formControlPr xmlns="http://schemas.microsoft.com/office/spreadsheetml/2009/9/main" objectType="CheckBox" fmlaLink="Checkboxes!$F$915" lockText="1" noThreeD="1"/>
</file>

<file path=xl/ctrlProps/ctrlProp91.xml><?xml version="1.0" encoding="utf-8"?>
<formControlPr xmlns="http://schemas.microsoft.com/office/spreadsheetml/2009/9/main" objectType="CheckBox" fmlaLink="Checkboxes!$F$105" lockText="1" noThreeD="1"/>
</file>

<file path=xl/ctrlProps/ctrlProp910.xml><?xml version="1.0" encoding="utf-8"?>
<formControlPr xmlns="http://schemas.microsoft.com/office/spreadsheetml/2009/9/main" objectType="CheckBox" fmlaLink="Checkboxes!$F$924" lockText="1" noThreeD="1"/>
</file>

<file path=xl/ctrlProps/ctrlProp911.xml><?xml version="1.0" encoding="utf-8"?>
<formControlPr xmlns="http://schemas.microsoft.com/office/spreadsheetml/2009/9/main" objectType="CheckBox" fmlaLink="Checkboxes!$F$925" lockText="1" noThreeD="1"/>
</file>

<file path=xl/ctrlProps/ctrlProp912.xml><?xml version="1.0" encoding="utf-8"?>
<formControlPr xmlns="http://schemas.microsoft.com/office/spreadsheetml/2009/9/main" objectType="CheckBox" fmlaLink="Checkboxes!$F$923" lockText="1" noThreeD="1"/>
</file>

<file path=xl/ctrlProps/ctrlProp913.xml><?xml version="1.0" encoding="utf-8"?>
<formControlPr xmlns="http://schemas.microsoft.com/office/spreadsheetml/2009/9/main" objectType="CheckBox" fmlaLink="Checkboxes!$F$917" lockText="1" noThreeD="1"/>
</file>

<file path=xl/ctrlProps/ctrlProp914.xml><?xml version="1.0" encoding="utf-8"?>
<formControlPr xmlns="http://schemas.microsoft.com/office/spreadsheetml/2009/9/main" objectType="CheckBox" fmlaLink="Checkboxes!$F$918" lockText="1" noThreeD="1"/>
</file>

<file path=xl/ctrlProps/ctrlProp915.xml><?xml version="1.0" encoding="utf-8"?>
<formControlPr xmlns="http://schemas.microsoft.com/office/spreadsheetml/2009/9/main" objectType="CheckBox" fmlaLink="Checkboxes!$F$919" lockText="1" noThreeD="1"/>
</file>

<file path=xl/ctrlProps/ctrlProp916.xml><?xml version="1.0" encoding="utf-8"?>
<formControlPr xmlns="http://schemas.microsoft.com/office/spreadsheetml/2009/9/main" objectType="CheckBox" fmlaLink="Checkboxes!$F$920" lockText="1" noThreeD="1"/>
</file>

<file path=xl/ctrlProps/ctrlProp917.xml><?xml version="1.0" encoding="utf-8"?>
<formControlPr xmlns="http://schemas.microsoft.com/office/spreadsheetml/2009/9/main" objectType="CheckBox" fmlaLink="Checkboxes!$F$926" lockText="1" noThreeD="1"/>
</file>

<file path=xl/ctrlProps/ctrlProp918.xml><?xml version="1.0" encoding="utf-8"?>
<formControlPr xmlns="http://schemas.microsoft.com/office/spreadsheetml/2009/9/main" objectType="CheckBox" fmlaLink="Checkboxes!$F$921" lockText="1" noThreeD="1"/>
</file>

<file path=xl/ctrlProps/ctrlProp919.xml><?xml version="1.0" encoding="utf-8"?>
<formControlPr xmlns="http://schemas.microsoft.com/office/spreadsheetml/2009/9/main" objectType="CheckBox" fmlaLink="Checkboxes!$F$922" lockText="1" noThreeD="1"/>
</file>

<file path=xl/ctrlProps/ctrlProp92.xml><?xml version="1.0" encoding="utf-8"?>
<formControlPr xmlns="http://schemas.microsoft.com/office/spreadsheetml/2009/9/main" objectType="CheckBox" fmlaLink="Checkboxes!$F$106" lockText="1" noThreeD="1"/>
</file>

<file path=xl/ctrlProps/ctrlProp920.xml><?xml version="1.0" encoding="utf-8"?>
<formControlPr xmlns="http://schemas.microsoft.com/office/spreadsheetml/2009/9/main" objectType="CheckBox" fmlaLink="Checkboxes!$F$928" lockText="1" noThreeD="1"/>
</file>

<file path=xl/ctrlProps/ctrlProp921.xml><?xml version="1.0" encoding="utf-8"?>
<formControlPr xmlns="http://schemas.microsoft.com/office/spreadsheetml/2009/9/main" objectType="CheckBox" fmlaLink="Checkboxes!$F$927" lockText="1" noThreeD="1"/>
</file>

<file path=xl/ctrlProps/ctrlProp922.xml><?xml version="1.0" encoding="utf-8"?>
<formControlPr xmlns="http://schemas.microsoft.com/office/spreadsheetml/2009/9/main" objectType="CheckBox" fmlaLink="Checkboxes!$F$910" lockText="1" noThreeD="1"/>
</file>

<file path=xl/ctrlProps/ctrlProp923.xml><?xml version="1.0" encoding="utf-8"?>
<formControlPr xmlns="http://schemas.microsoft.com/office/spreadsheetml/2009/9/main" objectType="CheckBox" fmlaLink="Checkboxes!$F$929" lockText="1" noThreeD="1"/>
</file>

<file path=xl/ctrlProps/ctrlProp924.xml><?xml version="1.0" encoding="utf-8"?>
<formControlPr xmlns="http://schemas.microsoft.com/office/spreadsheetml/2009/9/main" objectType="CheckBox" fmlaLink="Checkboxes!$F$939" lockText="1" noThreeD="1"/>
</file>

<file path=xl/ctrlProps/ctrlProp925.xml><?xml version="1.0" encoding="utf-8"?>
<formControlPr xmlns="http://schemas.microsoft.com/office/spreadsheetml/2009/9/main" objectType="CheckBox" fmlaLink="Checkboxes!$F$940" lockText="1" noThreeD="1"/>
</file>

<file path=xl/ctrlProps/ctrlProp926.xml><?xml version="1.0" encoding="utf-8"?>
<formControlPr xmlns="http://schemas.microsoft.com/office/spreadsheetml/2009/9/main" objectType="CheckBox" fmlaLink="Checkboxes!$F$938" lockText="1" noThreeD="1"/>
</file>

<file path=xl/ctrlProps/ctrlProp927.xml><?xml version="1.0" encoding="utf-8"?>
<formControlPr xmlns="http://schemas.microsoft.com/office/spreadsheetml/2009/9/main" objectType="CheckBox" fmlaLink="Checkboxes!$F$930" lockText="1" noThreeD="1"/>
</file>

<file path=xl/ctrlProps/ctrlProp928.xml><?xml version="1.0" encoding="utf-8"?>
<formControlPr xmlns="http://schemas.microsoft.com/office/spreadsheetml/2009/9/main" objectType="CheckBox" fmlaLink="Checkboxes!$F$931" lockText="1" noThreeD="1"/>
</file>

<file path=xl/ctrlProps/ctrlProp929.xml><?xml version="1.0" encoding="utf-8"?>
<formControlPr xmlns="http://schemas.microsoft.com/office/spreadsheetml/2009/9/main" objectType="CheckBox" fmlaLink="Checkboxes!$F$932" lockText="1" noThreeD="1"/>
</file>

<file path=xl/ctrlProps/ctrlProp93.xml><?xml version="1.0" encoding="utf-8"?>
<formControlPr xmlns="http://schemas.microsoft.com/office/spreadsheetml/2009/9/main" objectType="CheckBox" fmlaLink="Checkboxes!$F$104" lockText="1" noThreeD="1"/>
</file>

<file path=xl/ctrlProps/ctrlProp930.xml><?xml version="1.0" encoding="utf-8"?>
<formControlPr xmlns="http://schemas.microsoft.com/office/spreadsheetml/2009/9/main" objectType="CheckBox" fmlaLink="Checkboxes!$F$933" lockText="1" noThreeD="1"/>
</file>

<file path=xl/ctrlProps/ctrlProp931.xml><?xml version="1.0" encoding="utf-8"?>
<formControlPr xmlns="http://schemas.microsoft.com/office/spreadsheetml/2009/9/main" objectType="CheckBox" fmlaLink="Checkboxes!$F$934" lockText="1" noThreeD="1"/>
</file>

<file path=xl/ctrlProps/ctrlProp932.xml><?xml version="1.0" encoding="utf-8"?>
<formControlPr xmlns="http://schemas.microsoft.com/office/spreadsheetml/2009/9/main" objectType="CheckBox" fmlaLink="Checkboxes!$F$935" lockText="1" noThreeD="1"/>
</file>

<file path=xl/ctrlProps/ctrlProp933.xml><?xml version="1.0" encoding="utf-8"?>
<formControlPr xmlns="http://schemas.microsoft.com/office/spreadsheetml/2009/9/main" objectType="CheckBox" fmlaLink="Checkboxes!$F$936" lockText="1" noThreeD="1"/>
</file>

<file path=xl/ctrlProps/ctrlProp934.xml><?xml version="1.0" encoding="utf-8"?>
<formControlPr xmlns="http://schemas.microsoft.com/office/spreadsheetml/2009/9/main" objectType="CheckBox" fmlaLink="Checkboxes!$F$941" lockText="1" noThreeD="1"/>
</file>

<file path=xl/ctrlProps/ctrlProp935.xml><?xml version="1.0" encoding="utf-8"?>
<formControlPr xmlns="http://schemas.microsoft.com/office/spreadsheetml/2009/9/main" objectType="CheckBox" fmlaLink="Checkboxes!$F$942" lockText="1" noThreeD="1"/>
</file>

<file path=xl/ctrlProps/ctrlProp936.xml><?xml version="1.0" encoding="utf-8"?>
<formControlPr xmlns="http://schemas.microsoft.com/office/spreadsheetml/2009/9/main" objectType="CheckBox" fmlaLink="Checkboxes!$F$951" lockText="1" noThreeD="1"/>
</file>

<file path=xl/ctrlProps/ctrlProp937.xml><?xml version="1.0" encoding="utf-8"?>
<formControlPr xmlns="http://schemas.microsoft.com/office/spreadsheetml/2009/9/main" objectType="CheckBox" fmlaLink="Checkboxes!$F$952" lockText="1" noThreeD="1"/>
</file>

<file path=xl/ctrlProps/ctrlProp938.xml><?xml version="1.0" encoding="utf-8"?>
<formControlPr xmlns="http://schemas.microsoft.com/office/spreadsheetml/2009/9/main" objectType="CheckBox" fmlaLink="Checkboxes!$F$950" lockText="1" noThreeD="1"/>
</file>

<file path=xl/ctrlProps/ctrlProp939.xml><?xml version="1.0" encoding="utf-8"?>
<formControlPr xmlns="http://schemas.microsoft.com/office/spreadsheetml/2009/9/main" objectType="CheckBox" fmlaLink="Checkboxes!$F$944" lockText="1" noThreeD="1"/>
</file>

<file path=xl/ctrlProps/ctrlProp94.xml><?xml version="1.0" encoding="utf-8"?>
<formControlPr xmlns="http://schemas.microsoft.com/office/spreadsheetml/2009/9/main" objectType="CheckBox" fmlaLink="Checkboxes!$F$97" lockText="1" noThreeD="1"/>
</file>

<file path=xl/ctrlProps/ctrlProp940.xml><?xml version="1.0" encoding="utf-8"?>
<formControlPr xmlns="http://schemas.microsoft.com/office/spreadsheetml/2009/9/main" objectType="CheckBox" fmlaLink="Checkboxes!$F$945" lockText="1" noThreeD="1"/>
</file>

<file path=xl/ctrlProps/ctrlProp941.xml><?xml version="1.0" encoding="utf-8"?>
<formControlPr xmlns="http://schemas.microsoft.com/office/spreadsheetml/2009/9/main" objectType="CheckBox" fmlaLink="Checkboxes!$F$946" lockText="1" noThreeD="1"/>
</file>

<file path=xl/ctrlProps/ctrlProp942.xml><?xml version="1.0" encoding="utf-8"?>
<formControlPr xmlns="http://schemas.microsoft.com/office/spreadsheetml/2009/9/main" objectType="CheckBox" fmlaLink="Checkboxes!$F$947" lockText="1" noThreeD="1"/>
</file>

<file path=xl/ctrlProps/ctrlProp943.xml><?xml version="1.0" encoding="utf-8"?>
<formControlPr xmlns="http://schemas.microsoft.com/office/spreadsheetml/2009/9/main" objectType="CheckBox" fmlaLink="Checkboxes!$F$953" lockText="1" noThreeD="1"/>
</file>

<file path=xl/ctrlProps/ctrlProp944.xml><?xml version="1.0" encoding="utf-8"?>
<formControlPr xmlns="http://schemas.microsoft.com/office/spreadsheetml/2009/9/main" objectType="CheckBox" fmlaLink="Checkboxes!$F$948" lockText="1" noThreeD="1"/>
</file>

<file path=xl/ctrlProps/ctrlProp945.xml><?xml version="1.0" encoding="utf-8"?>
<formControlPr xmlns="http://schemas.microsoft.com/office/spreadsheetml/2009/9/main" objectType="CheckBox" fmlaLink="Checkboxes!$F$949" lockText="1" noThreeD="1"/>
</file>

<file path=xl/ctrlProps/ctrlProp946.xml><?xml version="1.0" encoding="utf-8"?>
<formControlPr xmlns="http://schemas.microsoft.com/office/spreadsheetml/2009/9/main" objectType="CheckBox" fmlaLink="Checkboxes!$F$955" lockText="1" noThreeD="1"/>
</file>

<file path=xl/ctrlProps/ctrlProp947.xml><?xml version="1.0" encoding="utf-8"?>
<formControlPr xmlns="http://schemas.microsoft.com/office/spreadsheetml/2009/9/main" objectType="CheckBox" fmlaLink="Checkboxes!$F$954" lockText="1" noThreeD="1"/>
</file>

<file path=xl/ctrlProps/ctrlProp948.xml><?xml version="1.0" encoding="utf-8"?>
<formControlPr xmlns="http://schemas.microsoft.com/office/spreadsheetml/2009/9/main" objectType="CheckBox" fmlaLink="Checkboxes!$F$937" lockText="1" noThreeD="1"/>
</file>

<file path=xl/ctrlProps/ctrlProp949.xml><?xml version="1.0" encoding="utf-8"?>
<formControlPr xmlns="http://schemas.microsoft.com/office/spreadsheetml/2009/9/main" objectType="CheckBox" fmlaLink="Checkboxes!$F$808" lockText="1" noThreeD="1"/>
</file>

<file path=xl/ctrlProps/ctrlProp95.xml><?xml version="1.0" encoding="utf-8"?>
<formControlPr xmlns="http://schemas.microsoft.com/office/spreadsheetml/2009/9/main" objectType="CheckBox" fmlaLink="Checkboxes!$F$98" lockText="1" noThreeD="1"/>
</file>

<file path=xl/ctrlProps/ctrlProp950.xml><?xml version="1.0" encoding="utf-8"?>
<formControlPr xmlns="http://schemas.microsoft.com/office/spreadsheetml/2009/9/main" objectType="CheckBox" fmlaLink="Checkboxes!$F$835" lockText="1" noThreeD="1"/>
</file>

<file path=xl/ctrlProps/ctrlProp951.xml><?xml version="1.0" encoding="utf-8"?>
<formControlPr xmlns="http://schemas.microsoft.com/office/spreadsheetml/2009/9/main" objectType="CheckBox" fmlaLink="Checkboxes!$F$862" lockText="1" noThreeD="1"/>
</file>

<file path=xl/ctrlProps/ctrlProp952.xml><?xml version="1.0" encoding="utf-8"?>
<formControlPr xmlns="http://schemas.microsoft.com/office/spreadsheetml/2009/9/main" objectType="CheckBox" fmlaLink="Checkboxes!$F$889" lockText="1" noThreeD="1"/>
</file>

<file path=xl/ctrlProps/ctrlProp953.xml><?xml version="1.0" encoding="utf-8"?>
<formControlPr xmlns="http://schemas.microsoft.com/office/spreadsheetml/2009/9/main" objectType="CheckBox" fmlaLink="Checkboxes!$F$916" lockText="1" noThreeD="1"/>
</file>

<file path=xl/ctrlProps/ctrlProp954.xml><?xml version="1.0" encoding="utf-8"?>
<formControlPr xmlns="http://schemas.microsoft.com/office/spreadsheetml/2009/9/main" objectType="CheckBox" fmlaLink="Checkboxes!$F$943" lockText="1" noThreeD="1"/>
</file>

<file path=xl/ctrlProps/ctrlProp96.xml><?xml version="1.0" encoding="utf-8"?>
<formControlPr xmlns="http://schemas.microsoft.com/office/spreadsheetml/2009/9/main" objectType="CheckBox" fmlaLink="Checkboxes!$F$99" lockText="1" noThreeD="1"/>
</file>

<file path=xl/ctrlProps/ctrlProp97.xml><?xml version="1.0" encoding="utf-8"?>
<formControlPr xmlns="http://schemas.microsoft.com/office/spreadsheetml/2009/9/main" objectType="CheckBox" fmlaLink="Checkboxes!$F$100" lockText="1" noThreeD="1"/>
</file>

<file path=xl/ctrlProps/ctrlProp98.xml><?xml version="1.0" encoding="utf-8"?>
<formControlPr xmlns="http://schemas.microsoft.com/office/spreadsheetml/2009/9/main" objectType="CheckBox" fmlaLink="Checkboxes!$F$101" lockText="1" noThreeD="1"/>
</file>

<file path=xl/ctrlProps/ctrlProp99.xml><?xml version="1.0" encoding="utf-8"?>
<formControlPr xmlns="http://schemas.microsoft.com/office/spreadsheetml/2009/9/main" objectType="CheckBox" fmlaLink="Checkboxes!$F$107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Link_Goal3"/><Relationship Id="rId2" Type="http://schemas.openxmlformats.org/officeDocument/2006/relationships/hyperlink" Target="#Link_Goal2"/><Relationship Id="rId1" Type="http://schemas.openxmlformats.org/officeDocument/2006/relationships/hyperlink" Target="#Link_Goal1"/><Relationship Id="rId6" Type="http://schemas.openxmlformats.org/officeDocument/2006/relationships/hyperlink" Target="#Link_MassComm"/><Relationship Id="rId5" Type="http://schemas.openxmlformats.org/officeDocument/2006/relationships/hyperlink" Target="#Link_IAM"/><Relationship Id="rId4" Type="http://schemas.openxmlformats.org/officeDocument/2006/relationships/hyperlink" Target="#Link_Surveillanc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1051560</xdr:colOff>
      <xdr:row>10</xdr:row>
      <xdr:rowOff>114300</xdr:rowOff>
    </xdr:from>
    <xdr:to>
      <xdr:col>7</xdr:col>
      <xdr:colOff>334328</xdr:colOff>
      <xdr:row>12</xdr:row>
      <xdr:rowOff>62949</xdr:rowOff>
    </xdr:to>
    <xdr:grpSp>
      <xdr:nvGrpSpPr>
        <xdr:cNvPr id="2" name="Group 1"/>
        <xdr:cNvGrpSpPr/>
      </xdr:nvGrpSpPr>
      <xdr:grpSpPr>
        <a:xfrm>
          <a:off x="1295400" y="2392680"/>
          <a:ext cx="6872288" cy="314409"/>
          <a:chOff x="984885" y="2152650"/>
          <a:chExt cx="6883718" cy="320124"/>
        </a:xfrm>
      </xdr:grpSpPr>
      <xdr:sp macro="" textlink="">
        <xdr:nvSpPr>
          <xdr:cNvPr id="7" name="Freeform 6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Freeform 7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Freeform 8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10" name="Freeform 9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11" name="Freeform 10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12" name="Freeform 11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solidFill>
              <a:schemeClr val="accent1"/>
            </a:solidFill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22860</xdr:rowOff>
        </xdr:from>
        <xdr:to>
          <xdr:col>1</xdr:col>
          <xdr:colOff>1965960</xdr:colOff>
          <xdr:row>23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33</xdr:row>
          <xdr:rowOff>30480</xdr:rowOff>
        </xdr:from>
        <xdr:to>
          <xdr:col>1</xdr:col>
          <xdr:colOff>1950720</xdr:colOff>
          <xdr:row>33</xdr:row>
          <xdr:rowOff>251460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34</xdr:row>
          <xdr:rowOff>30480</xdr:rowOff>
        </xdr:from>
        <xdr:to>
          <xdr:col>1</xdr:col>
          <xdr:colOff>1950720</xdr:colOff>
          <xdr:row>34</xdr:row>
          <xdr:rowOff>251460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30480</xdr:rowOff>
        </xdr:from>
        <xdr:to>
          <xdr:col>1</xdr:col>
          <xdr:colOff>1950720</xdr:colOff>
          <xdr:row>32</xdr:row>
          <xdr:rowOff>251460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38100</xdr:rowOff>
        </xdr:from>
        <xdr:to>
          <xdr:col>1</xdr:col>
          <xdr:colOff>1965960</xdr:colOff>
          <xdr:row>23</xdr:row>
          <xdr:rowOff>251460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30480</xdr:rowOff>
        </xdr:from>
        <xdr:to>
          <xdr:col>1</xdr:col>
          <xdr:colOff>1965960</xdr:colOff>
          <xdr:row>24</xdr:row>
          <xdr:rowOff>251460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30480</xdr:rowOff>
        </xdr:from>
        <xdr:to>
          <xdr:col>1</xdr:col>
          <xdr:colOff>1965960</xdr:colOff>
          <xdr:row>25</xdr:row>
          <xdr:rowOff>251460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38100</xdr:rowOff>
        </xdr:from>
        <xdr:to>
          <xdr:col>1</xdr:col>
          <xdr:colOff>1965960</xdr:colOff>
          <xdr:row>26</xdr:row>
          <xdr:rowOff>251460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27</xdr:row>
          <xdr:rowOff>30480</xdr:rowOff>
        </xdr:from>
        <xdr:to>
          <xdr:col>1</xdr:col>
          <xdr:colOff>1965960</xdr:colOff>
          <xdr:row>27</xdr:row>
          <xdr:rowOff>251460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28</xdr:row>
          <xdr:rowOff>30480</xdr:rowOff>
        </xdr:from>
        <xdr:to>
          <xdr:col>1</xdr:col>
          <xdr:colOff>1965960</xdr:colOff>
          <xdr:row>28</xdr:row>
          <xdr:rowOff>251460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29</xdr:row>
          <xdr:rowOff>30480</xdr:rowOff>
        </xdr:from>
        <xdr:to>
          <xdr:col>1</xdr:col>
          <xdr:colOff>1965960</xdr:colOff>
          <xdr:row>29</xdr:row>
          <xdr:rowOff>251460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30480</xdr:rowOff>
        </xdr:from>
        <xdr:to>
          <xdr:col>1</xdr:col>
          <xdr:colOff>1950720</xdr:colOff>
          <xdr:row>35</xdr:row>
          <xdr:rowOff>251460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22860</xdr:rowOff>
        </xdr:from>
        <xdr:to>
          <xdr:col>2</xdr:col>
          <xdr:colOff>2316480</xdr:colOff>
          <xdr:row>23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304800</xdr:colOff>
          <xdr:row>32</xdr:row>
          <xdr:rowOff>236220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22860</xdr:rowOff>
        </xdr:from>
        <xdr:to>
          <xdr:col>5</xdr:col>
          <xdr:colOff>304800</xdr:colOff>
          <xdr:row>33</xdr:row>
          <xdr:rowOff>236220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304800</xdr:colOff>
          <xdr:row>31</xdr:row>
          <xdr:rowOff>236220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91440</xdr:colOff>
      <xdr:row>23</xdr:row>
      <xdr:rowOff>39773</xdr:rowOff>
    </xdr:from>
    <xdr:to>
      <xdr:col>2</xdr:col>
      <xdr:colOff>2308860</xdr:colOff>
      <xdr:row>23</xdr:row>
      <xdr:rowOff>253133</xdr:rowOff>
    </xdr:to>
    <xdr:sp macro="" textlink="">
      <xdr:nvSpPr>
        <xdr:cNvPr id="2082" name="Check Box 34" hidden="1">
          <a:extLst>
            <a:ext uri="{63B3BB69-23CF-44E3-9099-C40C66FF867C}">
              <a14:compatExt xmlns:a14="http://schemas.microsoft.com/office/drawing/2010/main" spid="_x0000_s208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Federally Qualified Health Centers (FQHCs)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</xdr:row>
          <xdr:rowOff>38100</xdr:rowOff>
        </xdr:from>
        <xdr:to>
          <xdr:col>2</xdr:col>
          <xdr:colOff>2308860</xdr:colOff>
          <xdr:row>25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38100</xdr:rowOff>
        </xdr:from>
        <xdr:to>
          <xdr:col>2</xdr:col>
          <xdr:colOff>2316480</xdr:colOff>
          <xdr:row>26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38100</xdr:rowOff>
        </xdr:from>
        <xdr:to>
          <xdr:col>2</xdr:col>
          <xdr:colOff>2316480</xdr:colOff>
          <xdr:row>26</xdr:row>
          <xdr:rowOff>251460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30480</xdr:rowOff>
        </xdr:from>
        <xdr:to>
          <xdr:col>2</xdr:col>
          <xdr:colOff>2316480</xdr:colOff>
          <xdr:row>27</xdr:row>
          <xdr:rowOff>251460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22860</xdr:rowOff>
        </xdr:from>
        <xdr:to>
          <xdr:col>5</xdr:col>
          <xdr:colOff>304800</xdr:colOff>
          <xdr:row>34</xdr:row>
          <xdr:rowOff>236220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30480</xdr:rowOff>
        </xdr:from>
        <xdr:to>
          <xdr:col>5</xdr:col>
          <xdr:colOff>297180</xdr:colOff>
          <xdr:row>29</xdr:row>
          <xdr:rowOff>251460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30480</xdr:rowOff>
        </xdr:from>
        <xdr:to>
          <xdr:col>5</xdr:col>
          <xdr:colOff>297180</xdr:colOff>
          <xdr:row>30</xdr:row>
          <xdr:rowOff>251460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36</xdr:row>
          <xdr:rowOff>22860</xdr:rowOff>
        </xdr:from>
        <xdr:to>
          <xdr:col>5</xdr:col>
          <xdr:colOff>297180</xdr:colOff>
          <xdr:row>36</xdr:row>
          <xdr:rowOff>236220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22860</xdr:rowOff>
        </xdr:from>
        <xdr:to>
          <xdr:col>5</xdr:col>
          <xdr:colOff>297180</xdr:colOff>
          <xdr:row>35</xdr:row>
          <xdr:rowOff>236220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54</xdr:row>
          <xdr:rowOff>22860</xdr:rowOff>
        </xdr:from>
        <xdr:to>
          <xdr:col>1</xdr:col>
          <xdr:colOff>1965960</xdr:colOff>
          <xdr:row>55</xdr:row>
          <xdr:rowOff>7620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65</xdr:row>
          <xdr:rowOff>22860</xdr:rowOff>
        </xdr:from>
        <xdr:to>
          <xdr:col>1</xdr:col>
          <xdr:colOff>1950720</xdr:colOff>
          <xdr:row>65</xdr:row>
          <xdr:rowOff>236220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66</xdr:row>
          <xdr:rowOff>22860</xdr:rowOff>
        </xdr:from>
        <xdr:to>
          <xdr:col>1</xdr:col>
          <xdr:colOff>1950720</xdr:colOff>
          <xdr:row>66</xdr:row>
          <xdr:rowOff>236220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64</xdr:row>
          <xdr:rowOff>22860</xdr:rowOff>
        </xdr:from>
        <xdr:to>
          <xdr:col>1</xdr:col>
          <xdr:colOff>1950720</xdr:colOff>
          <xdr:row>64</xdr:row>
          <xdr:rowOff>236220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55</xdr:row>
          <xdr:rowOff>38100</xdr:rowOff>
        </xdr:from>
        <xdr:to>
          <xdr:col>1</xdr:col>
          <xdr:colOff>1950720</xdr:colOff>
          <xdr:row>55</xdr:row>
          <xdr:rowOff>251460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56</xdr:row>
          <xdr:rowOff>30480</xdr:rowOff>
        </xdr:from>
        <xdr:to>
          <xdr:col>1</xdr:col>
          <xdr:colOff>1950720</xdr:colOff>
          <xdr:row>56</xdr:row>
          <xdr:rowOff>251460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57</xdr:row>
          <xdr:rowOff>30480</xdr:rowOff>
        </xdr:from>
        <xdr:to>
          <xdr:col>1</xdr:col>
          <xdr:colOff>1950720</xdr:colOff>
          <xdr:row>57</xdr:row>
          <xdr:rowOff>251460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62</xdr:row>
          <xdr:rowOff>38100</xdr:rowOff>
        </xdr:from>
        <xdr:to>
          <xdr:col>1</xdr:col>
          <xdr:colOff>1935480</xdr:colOff>
          <xdr:row>63</xdr:row>
          <xdr:rowOff>22860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59</xdr:row>
          <xdr:rowOff>22860</xdr:rowOff>
        </xdr:from>
        <xdr:to>
          <xdr:col>1</xdr:col>
          <xdr:colOff>1950720</xdr:colOff>
          <xdr:row>59</xdr:row>
          <xdr:rowOff>251460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60</xdr:row>
          <xdr:rowOff>22860</xdr:rowOff>
        </xdr:from>
        <xdr:to>
          <xdr:col>1</xdr:col>
          <xdr:colOff>1950720</xdr:colOff>
          <xdr:row>60</xdr:row>
          <xdr:rowOff>251460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61</xdr:row>
          <xdr:rowOff>22860</xdr:rowOff>
        </xdr:from>
        <xdr:to>
          <xdr:col>1</xdr:col>
          <xdr:colOff>1950720</xdr:colOff>
          <xdr:row>61</xdr:row>
          <xdr:rowOff>251460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67</xdr:row>
          <xdr:rowOff>22860</xdr:rowOff>
        </xdr:from>
        <xdr:to>
          <xdr:col>1</xdr:col>
          <xdr:colOff>1950720</xdr:colOff>
          <xdr:row>67</xdr:row>
          <xdr:rowOff>236220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54</xdr:row>
          <xdr:rowOff>22860</xdr:rowOff>
        </xdr:from>
        <xdr:to>
          <xdr:col>2</xdr:col>
          <xdr:colOff>2316480</xdr:colOff>
          <xdr:row>55</xdr:row>
          <xdr:rowOff>7620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22860</xdr:rowOff>
        </xdr:from>
        <xdr:to>
          <xdr:col>5</xdr:col>
          <xdr:colOff>304800</xdr:colOff>
          <xdr:row>64</xdr:row>
          <xdr:rowOff>236220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65</xdr:row>
          <xdr:rowOff>22860</xdr:rowOff>
        </xdr:from>
        <xdr:to>
          <xdr:col>5</xdr:col>
          <xdr:colOff>304800</xdr:colOff>
          <xdr:row>65</xdr:row>
          <xdr:rowOff>236220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22860</xdr:rowOff>
        </xdr:from>
        <xdr:to>
          <xdr:col>5</xdr:col>
          <xdr:colOff>304800</xdr:colOff>
          <xdr:row>63</xdr:row>
          <xdr:rowOff>236220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55</xdr:row>
          <xdr:rowOff>38100</xdr:rowOff>
        </xdr:from>
        <xdr:to>
          <xdr:col>2</xdr:col>
          <xdr:colOff>2316480</xdr:colOff>
          <xdr:row>56</xdr:row>
          <xdr:rowOff>22860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56</xdr:row>
          <xdr:rowOff>45720</xdr:rowOff>
        </xdr:from>
        <xdr:to>
          <xdr:col>2</xdr:col>
          <xdr:colOff>2316480</xdr:colOff>
          <xdr:row>57</xdr:row>
          <xdr:rowOff>7620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30480</xdr:rowOff>
        </xdr:from>
        <xdr:to>
          <xdr:col>2</xdr:col>
          <xdr:colOff>2316480</xdr:colOff>
          <xdr:row>57</xdr:row>
          <xdr:rowOff>251460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58</xdr:row>
          <xdr:rowOff>22860</xdr:rowOff>
        </xdr:from>
        <xdr:to>
          <xdr:col>2</xdr:col>
          <xdr:colOff>2316480</xdr:colOff>
          <xdr:row>59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30480</xdr:rowOff>
        </xdr:from>
        <xdr:to>
          <xdr:col>2</xdr:col>
          <xdr:colOff>2316480</xdr:colOff>
          <xdr:row>59</xdr:row>
          <xdr:rowOff>251460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66</xdr:row>
          <xdr:rowOff>22860</xdr:rowOff>
        </xdr:from>
        <xdr:to>
          <xdr:col>5</xdr:col>
          <xdr:colOff>304800</xdr:colOff>
          <xdr:row>66</xdr:row>
          <xdr:rowOff>236220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30480</xdr:rowOff>
        </xdr:from>
        <xdr:to>
          <xdr:col>5</xdr:col>
          <xdr:colOff>297180</xdr:colOff>
          <xdr:row>62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30480</xdr:rowOff>
        </xdr:from>
        <xdr:to>
          <xdr:col>5</xdr:col>
          <xdr:colOff>297180</xdr:colOff>
          <xdr:row>62</xdr:row>
          <xdr:rowOff>251460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22860</xdr:rowOff>
        </xdr:from>
        <xdr:to>
          <xdr:col>5</xdr:col>
          <xdr:colOff>297180</xdr:colOff>
          <xdr:row>68</xdr:row>
          <xdr:rowOff>236220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22860</xdr:rowOff>
        </xdr:from>
        <xdr:to>
          <xdr:col>5</xdr:col>
          <xdr:colOff>297180</xdr:colOff>
          <xdr:row>67</xdr:row>
          <xdr:rowOff>236220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86</xdr:row>
          <xdr:rowOff>22860</xdr:rowOff>
        </xdr:from>
        <xdr:to>
          <xdr:col>1</xdr:col>
          <xdr:colOff>1965960</xdr:colOff>
          <xdr:row>87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97</xdr:row>
          <xdr:rowOff>22860</xdr:rowOff>
        </xdr:from>
        <xdr:to>
          <xdr:col>1</xdr:col>
          <xdr:colOff>1950720</xdr:colOff>
          <xdr:row>97</xdr:row>
          <xdr:rowOff>236220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98</xdr:row>
          <xdr:rowOff>22860</xdr:rowOff>
        </xdr:from>
        <xdr:to>
          <xdr:col>1</xdr:col>
          <xdr:colOff>1950720</xdr:colOff>
          <xdr:row>98</xdr:row>
          <xdr:rowOff>236220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96</xdr:row>
          <xdr:rowOff>22860</xdr:rowOff>
        </xdr:from>
        <xdr:to>
          <xdr:col>1</xdr:col>
          <xdr:colOff>1950720</xdr:colOff>
          <xdr:row>96</xdr:row>
          <xdr:rowOff>236220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87</xdr:row>
          <xdr:rowOff>38100</xdr:rowOff>
        </xdr:from>
        <xdr:to>
          <xdr:col>1</xdr:col>
          <xdr:colOff>1950720</xdr:colOff>
          <xdr:row>87</xdr:row>
          <xdr:rowOff>251460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88</xdr:row>
          <xdr:rowOff>30480</xdr:rowOff>
        </xdr:from>
        <xdr:to>
          <xdr:col>1</xdr:col>
          <xdr:colOff>1950720</xdr:colOff>
          <xdr:row>88</xdr:row>
          <xdr:rowOff>251460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89</xdr:row>
          <xdr:rowOff>30480</xdr:rowOff>
        </xdr:from>
        <xdr:to>
          <xdr:col>1</xdr:col>
          <xdr:colOff>1950720</xdr:colOff>
          <xdr:row>89</xdr:row>
          <xdr:rowOff>251460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94</xdr:row>
          <xdr:rowOff>30480</xdr:rowOff>
        </xdr:from>
        <xdr:to>
          <xdr:col>1</xdr:col>
          <xdr:colOff>1950720</xdr:colOff>
          <xdr:row>94</xdr:row>
          <xdr:rowOff>251460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91</xdr:row>
          <xdr:rowOff>22860</xdr:rowOff>
        </xdr:from>
        <xdr:to>
          <xdr:col>1</xdr:col>
          <xdr:colOff>1950720</xdr:colOff>
          <xdr:row>91</xdr:row>
          <xdr:rowOff>251460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92</xdr:row>
          <xdr:rowOff>22860</xdr:rowOff>
        </xdr:from>
        <xdr:to>
          <xdr:col>1</xdr:col>
          <xdr:colOff>1950720</xdr:colOff>
          <xdr:row>92</xdr:row>
          <xdr:rowOff>251460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93</xdr:row>
          <xdr:rowOff>22860</xdr:rowOff>
        </xdr:from>
        <xdr:to>
          <xdr:col>1</xdr:col>
          <xdr:colOff>1950720</xdr:colOff>
          <xdr:row>93</xdr:row>
          <xdr:rowOff>251460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99</xdr:row>
          <xdr:rowOff>22860</xdr:rowOff>
        </xdr:from>
        <xdr:to>
          <xdr:col>1</xdr:col>
          <xdr:colOff>1950720</xdr:colOff>
          <xdr:row>99</xdr:row>
          <xdr:rowOff>236220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86</xdr:row>
          <xdr:rowOff>22860</xdr:rowOff>
        </xdr:from>
        <xdr:to>
          <xdr:col>2</xdr:col>
          <xdr:colOff>2316480</xdr:colOff>
          <xdr:row>87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30480</xdr:rowOff>
        </xdr:from>
        <xdr:to>
          <xdr:col>5</xdr:col>
          <xdr:colOff>304800</xdr:colOff>
          <xdr:row>96</xdr:row>
          <xdr:rowOff>251460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97</xdr:row>
          <xdr:rowOff>30480</xdr:rowOff>
        </xdr:from>
        <xdr:to>
          <xdr:col>5</xdr:col>
          <xdr:colOff>304800</xdr:colOff>
          <xdr:row>97</xdr:row>
          <xdr:rowOff>251460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95</xdr:row>
          <xdr:rowOff>30480</xdr:rowOff>
        </xdr:from>
        <xdr:to>
          <xdr:col>5</xdr:col>
          <xdr:colOff>304800</xdr:colOff>
          <xdr:row>95</xdr:row>
          <xdr:rowOff>251460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87</xdr:row>
          <xdr:rowOff>38100</xdr:rowOff>
        </xdr:from>
        <xdr:to>
          <xdr:col>2</xdr:col>
          <xdr:colOff>2316480</xdr:colOff>
          <xdr:row>87</xdr:row>
          <xdr:rowOff>251460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88</xdr:row>
          <xdr:rowOff>38100</xdr:rowOff>
        </xdr:from>
        <xdr:to>
          <xdr:col>2</xdr:col>
          <xdr:colOff>2316480</xdr:colOff>
          <xdr:row>89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89</xdr:row>
          <xdr:rowOff>38100</xdr:rowOff>
        </xdr:from>
        <xdr:to>
          <xdr:col>2</xdr:col>
          <xdr:colOff>2316480</xdr:colOff>
          <xdr:row>90</xdr:row>
          <xdr:rowOff>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90</xdr:row>
          <xdr:rowOff>45720</xdr:rowOff>
        </xdr:from>
        <xdr:to>
          <xdr:col>2</xdr:col>
          <xdr:colOff>2316480</xdr:colOff>
          <xdr:row>91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91</xdr:row>
          <xdr:rowOff>38100</xdr:rowOff>
        </xdr:from>
        <xdr:to>
          <xdr:col>2</xdr:col>
          <xdr:colOff>2316480</xdr:colOff>
          <xdr:row>92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98</xdr:row>
          <xdr:rowOff>30480</xdr:rowOff>
        </xdr:from>
        <xdr:to>
          <xdr:col>5</xdr:col>
          <xdr:colOff>304800</xdr:colOff>
          <xdr:row>98</xdr:row>
          <xdr:rowOff>251460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93</xdr:row>
          <xdr:rowOff>38100</xdr:rowOff>
        </xdr:from>
        <xdr:to>
          <xdr:col>5</xdr:col>
          <xdr:colOff>297180</xdr:colOff>
          <xdr:row>94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94</xdr:row>
          <xdr:rowOff>38100</xdr:rowOff>
        </xdr:from>
        <xdr:to>
          <xdr:col>5</xdr:col>
          <xdr:colOff>297180</xdr:colOff>
          <xdr:row>95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100</xdr:row>
          <xdr:rowOff>30480</xdr:rowOff>
        </xdr:from>
        <xdr:to>
          <xdr:col>5</xdr:col>
          <xdr:colOff>297180</xdr:colOff>
          <xdr:row>100</xdr:row>
          <xdr:rowOff>251460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99</xdr:row>
          <xdr:rowOff>30480</xdr:rowOff>
        </xdr:from>
        <xdr:to>
          <xdr:col>5</xdr:col>
          <xdr:colOff>297180</xdr:colOff>
          <xdr:row>99</xdr:row>
          <xdr:rowOff>251460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118</xdr:row>
          <xdr:rowOff>22860</xdr:rowOff>
        </xdr:from>
        <xdr:to>
          <xdr:col>1</xdr:col>
          <xdr:colOff>1965960</xdr:colOff>
          <xdr:row>119</xdr:row>
          <xdr:rowOff>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129</xdr:row>
          <xdr:rowOff>22860</xdr:rowOff>
        </xdr:from>
        <xdr:to>
          <xdr:col>1</xdr:col>
          <xdr:colOff>1950720</xdr:colOff>
          <xdr:row>129</xdr:row>
          <xdr:rowOff>236220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130</xdr:row>
          <xdr:rowOff>22860</xdr:rowOff>
        </xdr:from>
        <xdr:to>
          <xdr:col>1</xdr:col>
          <xdr:colOff>1950720</xdr:colOff>
          <xdr:row>130</xdr:row>
          <xdr:rowOff>236220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128</xdr:row>
          <xdr:rowOff>22860</xdr:rowOff>
        </xdr:from>
        <xdr:to>
          <xdr:col>1</xdr:col>
          <xdr:colOff>1950720</xdr:colOff>
          <xdr:row>128</xdr:row>
          <xdr:rowOff>236220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119</xdr:row>
          <xdr:rowOff>38100</xdr:rowOff>
        </xdr:from>
        <xdr:to>
          <xdr:col>1</xdr:col>
          <xdr:colOff>1965960</xdr:colOff>
          <xdr:row>119</xdr:row>
          <xdr:rowOff>251460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120</xdr:row>
          <xdr:rowOff>30480</xdr:rowOff>
        </xdr:from>
        <xdr:to>
          <xdr:col>1</xdr:col>
          <xdr:colOff>1965960</xdr:colOff>
          <xdr:row>120</xdr:row>
          <xdr:rowOff>251460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121</xdr:row>
          <xdr:rowOff>30480</xdr:rowOff>
        </xdr:from>
        <xdr:to>
          <xdr:col>1</xdr:col>
          <xdr:colOff>1965960</xdr:colOff>
          <xdr:row>121</xdr:row>
          <xdr:rowOff>251460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126</xdr:row>
          <xdr:rowOff>22860</xdr:rowOff>
        </xdr:from>
        <xdr:to>
          <xdr:col>1</xdr:col>
          <xdr:colOff>1965960</xdr:colOff>
          <xdr:row>126</xdr:row>
          <xdr:rowOff>228600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123</xdr:row>
          <xdr:rowOff>22860</xdr:rowOff>
        </xdr:from>
        <xdr:to>
          <xdr:col>1</xdr:col>
          <xdr:colOff>1965960</xdr:colOff>
          <xdr:row>123</xdr:row>
          <xdr:rowOff>236220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124</xdr:row>
          <xdr:rowOff>22860</xdr:rowOff>
        </xdr:from>
        <xdr:to>
          <xdr:col>1</xdr:col>
          <xdr:colOff>1965960</xdr:colOff>
          <xdr:row>124</xdr:row>
          <xdr:rowOff>236220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125</xdr:row>
          <xdr:rowOff>22860</xdr:rowOff>
        </xdr:from>
        <xdr:to>
          <xdr:col>1</xdr:col>
          <xdr:colOff>1965960</xdr:colOff>
          <xdr:row>125</xdr:row>
          <xdr:rowOff>236220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131</xdr:row>
          <xdr:rowOff>22860</xdr:rowOff>
        </xdr:from>
        <xdr:to>
          <xdr:col>1</xdr:col>
          <xdr:colOff>1950720</xdr:colOff>
          <xdr:row>131</xdr:row>
          <xdr:rowOff>236220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118</xdr:row>
          <xdr:rowOff>22860</xdr:rowOff>
        </xdr:from>
        <xdr:to>
          <xdr:col>2</xdr:col>
          <xdr:colOff>2316480</xdr:colOff>
          <xdr:row>119</xdr:row>
          <xdr:rowOff>7620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128</xdr:row>
          <xdr:rowOff>30480</xdr:rowOff>
        </xdr:from>
        <xdr:to>
          <xdr:col>5</xdr:col>
          <xdr:colOff>304800</xdr:colOff>
          <xdr:row>128</xdr:row>
          <xdr:rowOff>251460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129</xdr:row>
          <xdr:rowOff>30480</xdr:rowOff>
        </xdr:from>
        <xdr:to>
          <xdr:col>5</xdr:col>
          <xdr:colOff>304800</xdr:colOff>
          <xdr:row>129</xdr:row>
          <xdr:rowOff>251460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30480</xdr:rowOff>
        </xdr:from>
        <xdr:to>
          <xdr:col>5</xdr:col>
          <xdr:colOff>304800</xdr:colOff>
          <xdr:row>127</xdr:row>
          <xdr:rowOff>251460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119</xdr:row>
          <xdr:rowOff>45720</xdr:rowOff>
        </xdr:from>
        <xdr:to>
          <xdr:col>2</xdr:col>
          <xdr:colOff>2316480</xdr:colOff>
          <xdr:row>120</xdr:row>
          <xdr:rowOff>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120</xdr:row>
          <xdr:rowOff>30480</xdr:rowOff>
        </xdr:from>
        <xdr:to>
          <xdr:col>2</xdr:col>
          <xdr:colOff>2316480</xdr:colOff>
          <xdr:row>120</xdr:row>
          <xdr:rowOff>251460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121</xdr:row>
          <xdr:rowOff>30480</xdr:rowOff>
        </xdr:from>
        <xdr:to>
          <xdr:col>2</xdr:col>
          <xdr:colOff>2316480</xdr:colOff>
          <xdr:row>121</xdr:row>
          <xdr:rowOff>251460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30480</xdr:rowOff>
        </xdr:from>
        <xdr:to>
          <xdr:col>2</xdr:col>
          <xdr:colOff>2316480</xdr:colOff>
          <xdr:row>122</xdr:row>
          <xdr:rowOff>251460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38100</xdr:rowOff>
        </xdr:from>
        <xdr:to>
          <xdr:col>2</xdr:col>
          <xdr:colOff>2316480</xdr:colOff>
          <xdr:row>124</xdr:row>
          <xdr:rowOff>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130</xdr:row>
          <xdr:rowOff>30480</xdr:rowOff>
        </xdr:from>
        <xdr:to>
          <xdr:col>5</xdr:col>
          <xdr:colOff>304800</xdr:colOff>
          <xdr:row>130</xdr:row>
          <xdr:rowOff>251460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38100</xdr:rowOff>
        </xdr:from>
        <xdr:to>
          <xdr:col>5</xdr:col>
          <xdr:colOff>297180</xdr:colOff>
          <xdr:row>126</xdr:row>
          <xdr:rowOff>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38100</xdr:rowOff>
        </xdr:from>
        <xdr:to>
          <xdr:col>5</xdr:col>
          <xdr:colOff>297180</xdr:colOff>
          <xdr:row>127</xdr:row>
          <xdr:rowOff>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132</xdr:row>
          <xdr:rowOff>30480</xdr:rowOff>
        </xdr:from>
        <xdr:to>
          <xdr:col>5</xdr:col>
          <xdr:colOff>297180</xdr:colOff>
          <xdr:row>132</xdr:row>
          <xdr:rowOff>251460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131</xdr:row>
          <xdr:rowOff>30480</xdr:rowOff>
        </xdr:from>
        <xdr:to>
          <xdr:col>5</xdr:col>
          <xdr:colOff>297180</xdr:colOff>
          <xdr:row>131</xdr:row>
          <xdr:rowOff>251460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150</xdr:row>
          <xdr:rowOff>22860</xdr:rowOff>
        </xdr:from>
        <xdr:to>
          <xdr:col>1</xdr:col>
          <xdr:colOff>1965960</xdr:colOff>
          <xdr:row>151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161</xdr:row>
          <xdr:rowOff>22860</xdr:rowOff>
        </xdr:from>
        <xdr:to>
          <xdr:col>1</xdr:col>
          <xdr:colOff>1950720</xdr:colOff>
          <xdr:row>161</xdr:row>
          <xdr:rowOff>228600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162</xdr:row>
          <xdr:rowOff>22860</xdr:rowOff>
        </xdr:from>
        <xdr:to>
          <xdr:col>1</xdr:col>
          <xdr:colOff>1950720</xdr:colOff>
          <xdr:row>162</xdr:row>
          <xdr:rowOff>228600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160</xdr:row>
          <xdr:rowOff>22860</xdr:rowOff>
        </xdr:from>
        <xdr:to>
          <xdr:col>1</xdr:col>
          <xdr:colOff>1950720</xdr:colOff>
          <xdr:row>160</xdr:row>
          <xdr:rowOff>228600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151</xdr:row>
          <xdr:rowOff>38100</xdr:rowOff>
        </xdr:from>
        <xdr:to>
          <xdr:col>1</xdr:col>
          <xdr:colOff>1950720</xdr:colOff>
          <xdr:row>151</xdr:row>
          <xdr:rowOff>251460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152</xdr:row>
          <xdr:rowOff>30480</xdr:rowOff>
        </xdr:from>
        <xdr:to>
          <xdr:col>1</xdr:col>
          <xdr:colOff>1950720</xdr:colOff>
          <xdr:row>152</xdr:row>
          <xdr:rowOff>251460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153</xdr:row>
          <xdr:rowOff>30480</xdr:rowOff>
        </xdr:from>
        <xdr:to>
          <xdr:col>1</xdr:col>
          <xdr:colOff>1950720</xdr:colOff>
          <xdr:row>153</xdr:row>
          <xdr:rowOff>251460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158</xdr:row>
          <xdr:rowOff>38100</xdr:rowOff>
        </xdr:from>
        <xdr:to>
          <xdr:col>1</xdr:col>
          <xdr:colOff>1950720</xdr:colOff>
          <xdr:row>159</xdr:row>
          <xdr:rowOff>22860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155</xdr:row>
          <xdr:rowOff>22860</xdr:rowOff>
        </xdr:from>
        <xdr:to>
          <xdr:col>1</xdr:col>
          <xdr:colOff>1950720</xdr:colOff>
          <xdr:row>155</xdr:row>
          <xdr:rowOff>251460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156</xdr:row>
          <xdr:rowOff>22860</xdr:rowOff>
        </xdr:from>
        <xdr:to>
          <xdr:col>1</xdr:col>
          <xdr:colOff>1950720</xdr:colOff>
          <xdr:row>156</xdr:row>
          <xdr:rowOff>251460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157</xdr:row>
          <xdr:rowOff>22860</xdr:rowOff>
        </xdr:from>
        <xdr:to>
          <xdr:col>1</xdr:col>
          <xdr:colOff>1950720</xdr:colOff>
          <xdr:row>157</xdr:row>
          <xdr:rowOff>251460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163</xdr:row>
          <xdr:rowOff>22860</xdr:rowOff>
        </xdr:from>
        <xdr:to>
          <xdr:col>1</xdr:col>
          <xdr:colOff>1950720</xdr:colOff>
          <xdr:row>163</xdr:row>
          <xdr:rowOff>228600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150</xdr:row>
          <xdr:rowOff>22860</xdr:rowOff>
        </xdr:from>
        <xdr:to>
          <xdr:col>2</xdr:col>
          <xdr:colOff>2316480</xdr:colOff>
          <xdr:row>151</xdr:row>
          <xdr:rowOff>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160</xdr:row>
          <xdr:rowOff>22860</xdr:rowOff>
        </xdr:from>
        <xdr:to>
          <xdr:col>5</xdr:col>
          <xdr:colOff>304800</xdr:colOff>
          <xdr:row>160</xdr:row>
          <xdr:rowOff>228600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161</xdr:row>
          <xdr:rowOff>22860</xdr:rowOff>
        </xdr:from>
        <xdr:to>
          <xdr:col>5</xdr:col>
          <xdr:colOff>304800</xdr:colOff>
          <xdr:row>161</xdr:row>
          <xdr:rowOff>228600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159</xdr:row>
          <xdr:rowOff>22860</xdr:rowOff>
        </xdr:from>
        <xdr:to>
          <xdr:col>5</xdr:col>
          <xdr:colOff>304800</xdr:colOff>
          <xdr:row>159</xdr:row>
          <xdr:rowOff>228600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151</xdr:row>
          <xdr:rowOff>22860</xdr:rowOff>
        </xdr:from>
        <xdr:to>
          <xdr:col>2</xdr:col>
          <xdr:colOff>2316480</xdr:colOff>
          <xdr:row>152</xdr:row>
          <xdr:rowOff>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152</xdr:row>
          <xdr:rowOff>30480</xdr:rowOff>
        </xdr:from>
        <xdr:to>
          <xdr:col>2</xdr:col>
          <xdr:colOff>2316480</xdr:colOff>
          <xdr:row>152</xdr:row>
          <xdr:rowOff>251460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153</xdr:row>
          <xdr:rowOff>30480</xdr:rowOff>
        </xdr:from>
        <xdr:to>
          <xdr:col>2</xdr:col>
          <xdr:colOff>2316480</xdr:colOff>
          <xdr:row>153</xdr:row>
          <xdr:rowOff>251460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154</xdr:row>
          <xdr:rowOff>22860</xdr:rowOff>
        </xdr:from>
        <xdr:to>
          <xdr:col>2</xdr:col>
          <xdr:colOff>2316480</xdr:colOff>
          <xdr:row>155</xdr:row>
          <xdr:rowOff>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155</xdr:row>
          <xdr:rowOff>30480</xdr:rowOff>
        </xdr:from>
        <xdr:to>
          <xdr:col>2</xdr:col>
          <xdr:colOff>2316480</xdr:colOff>
          <xdr:row>155</xdr:row>
          <xdr:rowOff>251460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162</xdr:row>
          <xdr:rowOff>22860</xdr:rowOff>
        </xdr:from>
        <xdr:to>
          <xdr:col>5</xdr:col>
          <xdr:colOff>304800</xdr:colOff>
          <xdr:row>162</xdr:row>
          <xdr:rowOff>228600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157</xdr:row>
          <xdr:rowOff>30480</xdr:rowOff>
        </xdr:from>
        <xdr:to>
          <xdr:col>5</xdr:col>
          <xdr:colOff>297180</xdr:colOff>
          <xdr:row>158</xdr:row>
          <xdr:rowOff>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158</xdr:row>
          <xdr:rowOff>30480</xdr:rowOff>
        </xdr:from>
        <xdr:to>
          <xdr:col>5</xdr:col>
          <xdr:colOff>297180</xdr:colOff>
          <xdr:row>158</xdr:row>
          <xdr:rowOff>251460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164</xdr:row>
          <xdr:rowOff>22860</xdr:rowOff>
        </xdr:from>
        <xdr:to>
          <xdr:col>5</xdr:col>
          <xdr:colOff>297180</xdr:colOff>
          <xdr:row>164</xdr:row>
          <xdr:rowOff>228600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163</xdr:row>
          <xdr:rowOff>22860</xdr:rowOff>
        </xdr:from>
        <xdr:to>
          <xdr:col>5</xdr:col>
          <xdr:colOff>297180</xdr:colOff>
          <xdr:row>163</xdr:row>
          <xdr:rowOff>228600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182</xdr:row>
          <xdr:rowOff>22860</xdr:rowOff>
        </xdr:from>
        <xdr:to>
          <xdr:col>1</xdr:col>
          <xdr:colOff>1950720</xdr:colOff>
          <xdr:row>183</xdr:row>
          <xdr:rowOff>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193</xdr:row>
          <xdr:rowOff>22860</xdr:rowOff>
        </xdr:from>
        <xdr:to>
          <xdr:col>1</xdr:col>
          <xdr:colOff>1950720</xdr:colOff>
          <xdr:row>193</xdr:row>
          <xdr:rowOff>228600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194</xdr:row>
          <xdr:rowOff>22860</xdr:rowOff>
        </xdr:from>
        <xdr:to>
          <xdr:col>1</xdr:col>
          <xdr:colOff>1950720</xdr:colOff>
          <xdr:row>194</xdr:row>
          <xdr:rowOff>228600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192</xdr:row>
          <xdr:rowOff>22860</xdr:rowOff>
        </xdr:from>
        <xdr:to>
          <xdr:col>1</xdr:col>
          <xdr:colOff>1950720</xdr:colOff>
          <xdr:row>192</xdr:row>
          <xdr:rowOff>228600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183</xdr:row>
          <xdr:rowOff>38100</xdr:rowOff>
        </xdr:from>
        <xdr:to>
          <xdr:col>1</xdr:col>
          <xdr:colOff>1950720</xdr:colOff>
          <xdr:row>183</xdr:row>
          <xdr:rowOff>251460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184</xdr:row>
          <xdr:rowOff>30480</xdr:rowOff>
        </xdr:from>
        <xdr:to>
          <xdr:col>1</xdr:col>
          <xdr:colOff>1950720</xdr:colOff>
          <xdr:row>184</xdr:row>
          <xdr:rowOff>251460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185</xdr:row>
          <xdr:rowOff>30480</xdr:rowOff>
        </xdr:from>
        <xdr:to>
          <xdr:col>1</xdr:col>
          <xdr:colOff>1950720</xdr:colOff>
          <xdr:row>185</xdr:row>
          <xdr:rowOff>251460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190</xdr:row>
          <xdr:rowOff>30480</xdr:rowOff>
        </xdr:from>
        <xdr:to>
          <xdr:col>1</xdr:col>
          <xdr:colOff>1950720</xdr:colOff>
          <xdr:row>190</xdr:row>
          <xdr:rowOff>236220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187</xdr:row>
          <xdr:rowOff>22860</xdr:rowOff>
        </xdr:from>
        <xdr:to>
          <xdr:col>1</xdr:col>
          <xdr:colOff>1950720</xdr:colOff>
          <xdr:row>187</xdr:row>
          <xdr:rowOff>251460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188</xdr:row>
          <xdr:rowOff>30480</xdr:rowOff>
        </xdr:from>
        <xdr:to>
          <xdr:col>1</xdr:col>
          <xdr:colOff>1950720</xdr:colOff>
          <xdr:row>188</xdr:row>
          <xdr:rowOff>251460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189</xdr:row>
          <xdr:rowOff>30480</xdr:rowOff>
        </xdr:from>
        <xdr:to>
          <xdr:col>1</xdr:col>
          <xdr:colOff>1950720</xdr:colOff>
          <xdr:row>189</xdr:row>
          <xdr:rowOff>251460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195</xdr:row>
          <xdr:rowOff>22860</xdr:rowOff>
        </xdr:from>
        <xdr:to>
          <xdr:col>1</xdr:col>
          <xdr:colOff>1950720</xdr:colOff>
          <xdr:row>195</xdr:row>
          <xdr:rowOff>228600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182</xdr:row>
          <xdr:rowOff>22860</xdr:rowOff>
        </xdr:from>
        <xdr:to>
          <xdr:col>2</xdr:col>
          <xdr:colOff>2316480</xdr:colOff>
          <xdr:row>183</xdr:row>
          <xdr:rowOff>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192</xdr:row>
          <xdr:rowOff>30480</xdr:rowOff>
        </xdr:from>
        <xdr:to>
          <xdr:col>5</xdr:col>
          <xdr:colOff>304800</xdr:colOff>
          <xdr:row>192</xdr:row>
          <xdr:rowOff>236220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193</xdr:row>
          <xdr:rowOff>30480</xdr:rowOff>
        </xdr:from>
        <xdr:to>
          <xdr:col>5</xdr:col>
          <xdr:colOff>304800</xdr:colOff>
          <xdr:row>193</xdr:row>
          <xdr:rowOff>236220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191</xdr:row>
          <xdr:rowOff>30480</xdr:rowOff>
        </xdr:from>
        <xdr:to>
          <xdr:col>5</xdr:col>
          <xdr:colOff>304800</xdr:colOff>
          <xdr:row>191</xdr:row>
          <xdr:rowOff>236220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183</xdr:row>
          <xdr:rowOff>45720</xdr:rowOff>
        </xdr:from>
        <xdr:to>
          <xdr:col>2</xdr:col>
          <xdr:colOff>2316480</xdr:colOff>
          <xdr:row>183</xdr:row>
          <xdr:rowOff>251460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184</xdr:row>
          <xdr:rowOff>38100</xdr:rowOff>
        </xdr:from>
        <xdr:to>
          <xdr:col>2</xdr:col>
          <xdr:colOff>2316480</xdr:colOff>
          <xdr:row>185</xdr:row>
          <xdr:rowOff>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185</xdr:row>
          <xdr:rowOff>38100</xdr:rowOff>
        </xdr:from>
        <xdr:to>
          <xdr:col>2</xdr:col>
          <xdr:colOff>2316480</xdr:colOff>
          <xdr:row>186</xdr:row>
          <xdr:rowOff>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186</xdr:row>
          <xdr:rowOff>45720</xdr:rowOff>
        </xdr:from>
        <xdr:to>
          <xdr:col>2</xdr:col>
          <xdr:colOff>2316480</xdr:colOff>
          <xdr:row>186</xdr:row>
          <xdr:rowOff>251460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187</xdr:row>
          <xdr:rowOff>38100</xdr:rowOff>
        </xdr:from>
        <xdr:to>
          <xdr:col>2</xdr:col>
          <xdr:colOff>2316480</xdr:colOff>
          <xdr:row>188</xdr:row>
          <xdr:rowOff>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194</xdr:row>
          <xdr:rowOff>30480</xdr:rowOff>
        </xdr:from>
        <xdr:to>
          <xdr:col>5</xdr:col>
          <xdr:colOff>304800</xdr:colOff>
          <xdr:row>194</xdr:row>
          <xdr:rowOff>236220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189</xdr:row>
          <xdr:rowOff>38100</xdr:rowOff>
        </xdr:from>
        <xdr:to>
          <xdr:col>5</xdr:col>
          <xdr:colOff>297180</xdr:colOff>
          <xdr:row>190</xdr:row>
          <xdr:rowOff>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190</xdr:row>
          <xdr:rowOff>38100</xdr:rowOff>
        </xdr:from>
        <xdr:to>
          <xdr:col>5</xdr:col>
          <xdr:colOff>297180</xdr:colOff>
          <xdr:row>191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196</xdr:row>
          <xdr:rowOff>30480</xdr:rowOff>
        </xdr:from>
        <xdr:to>
          <xdr:col>5</xdr:col>
          <xdr:colOff>297180</xdr:colOff>
          <xdr:row>196</xdr:row>
          <xdr:rowOff>236220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195</xdr:row>
          <xdr:rowOff>30480</xdr:rowOff>
        </xdr:from>
        <xdr:to>
          <xdr:col>5</xdr:col>
          <xdr:colOff>297180</xdr:colOff>
          <xdr:row>195</xdr:row>
          <xdr:rowOff>236220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214</xdr:row>
          <xdr:rowOff>22860</xdr:rowOff>
        </xdr:from>
        <xdr:to>
          <xdr:col>1</xdr:col>
          <xdr:colOff>1965960</xdr:colOff>
          <xdr:row>215</xdr:row>
          <xdr:rowOff>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225</xdr:row>
          <xdr:rowOff>22860</xdr:rowOff>
        </xdr:from>
        <xdr:to>
          <xdr:col>1</xdr:col>
          <xdr:colOff>1950720</xdr:colOff>
          <xdr:row>225</xdr:row>
          <xdr:rowOff>236220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226</xdr:row>
          <xdr:rowOff>22860</xdr:rowOff>
        </xdr:from>
        <xdr:to>
          <xdr:col>1</xdr:col>
          <xdr:colOff>1950720</xdr:colOff>
          <xdr:row>226</xdr:row>
          <xdr:rowOff>236220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224</xdr:row>
          <xdr:rowOff>22860</xdr:rowOff>
        </xdr:from>
        <xdr:to>
          <xdr:col>1</xdr:col>
          <xdr:colOff>1950720</xdr:colOff>
          <xdr:row>224</xdr:row>
          <xdr:rowOff>236220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215</xdr:row>
          <xdr:rowOff>38100</xdr:rowOff>
        </xdr:from>
        <xdr:to>
          <xdr:col>1</xdr:col>
          <xdr:colOff>1965960</xdr:colOff>
          <xdr:row>215</xdr:row>
          <xdr:rowOff>251460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216</xdr:row>
          <xdr:rowOff>38100</xdr:rowOff>
        </xdr:from>
        <xdr:to>
          <xdr:col>1</xdr:col>
          <xdr:colOff>1965960</xdr:colOff>
          <xdr:row>217</xdr:row>
          <xdr:rowOff>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217</xdr:row>
          <xdr:rowOff>38100</xdr:rowOff>
        </xdr:from>
        <xdr:to>
          <xdr:col>1</xdr:col>
          <xdr:colOff>1965960</xdr:colOff>
          <xdr:row>218</xdr:row>
          <xdr:rowOff>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222</xdr:row>
          <xdr:rowOff>38100</xdr:rowOff>
        </xdr:from>
        <xdr:to>
          <xdr:col>1</xdr:col>
          <xdr:colOff>1965960</xdr:colOff>
          <xdr:row>222</xdr:row>
          <xdr:rowOff>251460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219</xdr:row>
          <xdr:rowOff>30480</xdr:rowOff>
        </xdr:from>
        <xdr:to>
          <xdr:col>1</xdr:col>
          <xdr:colOff>1965960</xdr:colOff>
          <xdr:row>219</xdr:row>
          <xdr:rowOff>251460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220</xdr:row>
          <xdr:rowOff>38100</xdr:rowOff>
        </xdr:from>
        <xdr:to>
          <xdr:col>1</xdr:col>
          <xdr:colOff>1965960</xdr:colOff>
          <xdr:row>221</xdr:row>
          <xdr:rowOff>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221</xdr:row>
          <xdr:rowOff>38100</xdr:rowOff>
        </xdr:from>
        <xdr:to>
          <xdr:col>1</xdr:col>
          <xdr:colOff>1965960</xdr:colOff>
          <xdr:row>222</xdr:row>
          <xdr:rowOff>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227</xdr:row>
          <xdr:rowOff>22860</xdr:rowOff>
        </xdr:from>
        <xdr:to>
          <xdr:col>1</xdr:col>
          <xdr:colOff>1950720</xdr:colOff>
          <xdr:row>227</xdr:row>
          <xdr:rowOff>236220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214</xdr:row>
          <xdr:rowOff>22860</xdr:rowOff>
        </xdr:from>
        <xdr:to>
          <xdr:col>2</xdr:col>
          <xdr:colOff>2316480</xdr:colOff>
          <xdr:row>215</xdr:row>
          <xdr:rowOff>7620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224</xdr:row>
          <xdr:rowOff>38100</xdr:rowOff>
        </xdr:from>
        <xdr:to>
          <xdr:col>5</xdr:col>
          <xdr:colOff>304800</xdr:colOff>
          <xdr:row>224</xdr:row>
          <xdr:rowOff>251460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225</xdr:row>
          <xdr:rowOff>38100</xdr:rowOff>
        </xdr:from>
        <xdr:to>
          <xdr:col>5</xdr:col>
          <xdr:colOff>304800</xdr:colOff>
          <xdr:row>225</xdr:row>
          <xdr:rowOff>251460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223</xdr:row>
          <xdr:rowOff>38100</xdr:rowOff>
        </xdr:from>
        <xdr:to>
          <xdr:col>5</xdr:col>
          <xdr:colOff>304800</xdr:colOff>
          <xdr:row>223</xdr:row>
          <xdr:rowOff>251460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215</xdr:row>
          <xdr:rowOff>45720</xdr:rowOff>
        </xdr:from>
        <xdr:to>
          <xdr:col>2</xdr:col>
          <xdr:colOff>2316480</xdr:colOff>
          <xdr:row>216</xdr:row>
          <xdr:rowOff>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216</xdr:row>
          <xdr:rowOff>45720</xdr:rowOff>
        </xdr:from>
        <xdr:to>
          <xdr:col>2</xdr:col>
          <xdr:colOff>2316480</xdr:colOff>
          <xdr:row>217</xdr:row>
          <xdr:rowOff>7620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217</xdr:row>
          <xdr:rowOff>45720</xdr:rowOff>
        </xdr:from>
        <xdr:to>
          <xdr:col>2</xdr:col>
          <xdr:colOff>2316480</xdr:colOff>
          <xdr:row>218</xdr:row>
          <xdr:rowOff>7620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218</xdr:row>
          <xdr:rowOff>60960</xdr:rowOff>
        </xdr:from>
        <xdr:to>
          <xdr:col>2</xdr:col>
          <xdr:colOff>2316480</xdr:colOff>
          <xdr:row>219</xdr:row>
          <xdr:rowOff>7620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219</xdr:row>
          <xdr:rowOff>45720</xdr:rowOff>
        </xdr:from>
        <xdr:to>
          <xdr:col>2</xdr:col>
          <xdr:colOff>2316480</xdr:colOff>
          <xdr:row>220</xdr:row>
          <xdr:rowOff>7620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226</xdr:row>
          <xdr:rowOff>38100</xdr:rowOff>
        </xdr:from>
        <xdr:to>
          <xdr:col>5</xdr:col>
          <xdr:colOff>304800</xdr:colOff>
          <xdr:row>226</xdr:row>
          <xdr:rowOff>251460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221</xdr:row>
          <xdr:rowOff>45720</xdr:rowOff>
        </xdr:from>
        <xdr:to>
          <xdr:col>5</xdr:col>
          <xdr:colOff>297180</xdr:colOff>
          <xdr:row>222</xdr:row>
          <xdr:rowOff>7620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222</xdr:row>
          <xdr:rowOff>45720</xdr:rowOff>
        </xdr:from>
        <xdr:to>
          <xdr:col>5</xdr:col>
          <xdr:colOff>297180</xdr:colOff>
          <xdr:row>223</xdr:row>
          <xdr:rowOff>7620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228</xdr:row>
          <xdr:rowOff>38100</xdr:rowOff>
        </xdr:from>
        <xdr:to>
          <xdr:col>5</xdr:col>
          <xdr:colOff>297180</xdr:colOff>
          <xdr:row>228</xdr:row>
          <xdr:rowOff>251460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227</xdr:row>
          <xdr:rowOff>38100</xdr:rowOff>
        </xdr:from>
        <xdr:to>
          <xdr:col>5</xdr:col>
          <xdr:colOff>297180</xdr:colOff>
          <xdr:row>227</xdr:row>
          <xdr:rowOff>251460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246</xdr:row>
          <xdr:rowOff>22860</xdr:rowOff>
        </xdr:from>
        <xdr:to>
          <xdr:col>1</xdr:col>
          <xdr:colOff>1965960</xdr:colOff>
          <xdr:row>247</xdr:row>
          <xdr:rowOff>7620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257</xdr:row>
          <xdr:rowOff>22860</xdr:rowOff>
        </xdr:from>
        <xdr:to>
          <xdr:col>1</xdr:col>
          <xdr:colOff>1950720</xdr:colOff>
          <xdr:row>257</xdr:row>
          <xdr:rowOff>236220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258</xdr:row>
          <xdr:rowOff>22860</xdr:rowOff>
        </xdr:from>
        <xdr:to>
          <xdr:col>1</xdr:col>
          <xdr:colOff>1950720</xdr:colOff>
          <xdr:row>258</xdr:row>
          <xdr:rowOff>236220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256</xdr:row>
          <xdr:rowOff>22860</xdr:rowOff>
        </xdr:from>
        <xdr:to>
          <xdr:col>1</xdr:col>
          <xdr:colOff>1950720</xdr:colOff>
          <xdr:row>256</xdr:row>
          <xdr:rowOff>236220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247</xdr:row>
          <xdr:rowOff>45720</xdr:rowOff>
        </xdr:from>
        <xdr:to>
          <xdr:col>1</xdr:col>
          <xdr:colOff>1965960</xdr:colOff>
          <xdr:row>248</xdr:row>
          <xdr:rowOff>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248</xdr:row>
          <xdr:rowOff>38100</xdr:rowOff>
        </xdr:from>
        <xdr:to>
          <xdr:col>1</xdr:col>
          <xdr:colOff>1965960</xdr:colOff>
          <xdr:row>249</xdr:row>
          <xdr:rowOff>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249</xdr:row>
          <xdr:rowOff>38100</xdr:rowOff>
        </xdr:from>
        <xdr:to>
          <xdr:col>1</xdr:col>
          <xdr:colOff>1965960</xdr:colOff>
          <xdr:row>250</xdr:row>
          <xdr:rowOff>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254</xdr:row>
          <xdr:rowOff>30480</xdr:rowOff>
        </xdr:from>
        <xdr:to>
          <xdr:col>1</xdr:col>
          <xdr:colOff>1965960</xdr:colOff>
          <xdr:row>254</xdr:row>
          <xdr:rowOff>251460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251</xdr:row>
          <xdr:rowOff>30480</xdr:rowOff>
        </xdr:from>
        <xdr:to>
          <xdr:col>1</xdr:col>
          <xdr:colOff>1965960</xdr:colOff>
          <xdr:row>251</xdr:row>
          <xdr:rowOff>251460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252</xdr:row>
          <xdr:rowOff>30480</xdr:rowOff>
        </xdr:from>
        <xdr:to>
          <xdr:col>1</xdr:col>
          <xdr:colOff>1965960</xdr:colOff>
          <xdr:row>252</xdr:row>
          <xdr:rowOff>251460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253</xdr:row>
          <xdr:rowOff>30480</xdr:rowOff>
        </xdr:from>
        <xdr:to>
          <xdr:col>1</xdr:col>
          <xdr:colOff>1965960</xdr:colOff>
          <xdr:row>253</xdr:row>
          <xdr:rowOff>251460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259</xdr:row>
          <xdr:rowOff>22860</xdr:rowOff>
        </xdr:from>
        <xdr:to>
          <xdr:col>1</xdr:col>
          <xdr:colOff>1950720</xdr:colOff>
          <xdr:row>259</xdr:row>
          <xdr:rowOff>236220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246</xdr:row>
          <xdr:rowOff>22860</xdr:rowOff>
        </xdr:from>
        <xdr:to>
          <xdr:col>2</xdr:col>
          <xdr:colOff>2316480</xdr:colOff>
          <xdr:row>247</xdr:row>
          <xdr:rowOff>7620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256</xdr:row>
          <xdr:rowOff>30480</xdr:rowOff>
        </xdr:from>
        <xdr:to>
          <xdr:col>5</xdr:col>
          <xdr:colOff>304800</xdr:colOff>
          <xdr:row>256</xdr:row>
          <xdr:rowOff>251460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257</xdr:row>
          <xdr:rowOff>30480</xdr:rowOff>
        </xdr:from>
        <xdr:to>
          <xdr:col>5</xdr:col>
          <xdr:colOff>304800</xdr:colOff>
          <xdr:row>257</xdr:row>
          <xdr:rowOff>251460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255</xdr:row>
          <xdr:rowOff>30480</xdr:rowOff>
        </xdr:from>
        <xdr:to>
          <xdr:col>5</xdr:col>
          <xdr:colOff>304800</xdr:colOff>
          <xdr:row>255</xdr:row>
          <xdr:rowOff>251460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247</xdr:row>
          <xdr:rowOff>45720</xdr:rowOff>
        </xdr:from>
        <xdr:to>
          <xdr:col>2</xdr:col>
          <xdr:colOff>2316480</xdr:colOff>
          <xdr:row>248</xdr:row>
          <xdr:rowOff>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248</xdr:row>
          <xdr:rowOff>38100</xdr:rowOff>
        </xdr:from>
        <xdr:to>
          <xdr:col>2</xdr:col>
          <xdr:colOff>2316480</xdr:colOff>
          <xdr:row>249</xdr:row>
          <xdr:rowOff>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249</xdr:row>
          <xdr:rowOff>45720</xdr:rowOff>
        </xdr:from>
        <xdr:to>
          <xdr:col>2</xdr:col>
          <xdr:colOff>2316480</xdr:colOff>
          <xdr:row>250</xdr:row>
          <xdr:rowOff>7620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250</xdr:row>
          <xdr:rowOff>45720</xdr:rowOff>
        </xdr:from>
        <xdr:to>
          <xdr:col>2</xdr:col>
          <xdr:colOff>2316480</xdr:colOff>
          <xdr:row>251</xdr:row>
          <xdr:rowOff>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251</xdr:row>
          <xdr:rowOff>38100</xdr:rowOff>
        </xdr:from>
        <xdr:to>
          <xdr:col>2</xdr:col>
          <xdr:colOff>2316480</xdr:colOff>
          <xdr:row>252</xdr:row>
          <xdr:rowOff>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258</xdr:row>
          <xdr:rowOff>30480</xdr:rowOff>
        </xdr:from>
        <xdr:to>
          <xdr:col>5</xdr:col>
          <xdr:colOff>304800</xdr:colOff>
          <xdr:row>258</xdr:row>
          <xdr:rowOff>251460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253</xdr:row>
          <xdr:rowOff>38100</xdr:rowOff>
        </xdr:from>
        <xdr:to>
          <xdr:col>5</xdr:col>
          <xdr:colOff>297180</xdr:colOff>
          <xdr:row>254</xdr:row>
          <xdr:rowOff>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254</xdr:row>
          <xdr:rowOff>38100</xdr:rowOff>
        </xdr:from>
        <xdr:to>
          <xdr:col>5</xdr:col>
          <xdr:colOff>297180</xdr:colOff>
          <xdr:row>255</xdr:row>
          <xdr:rowOff>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260</xdr:row>
          <xdr:rowOff>30480</xdr:rowOff>
        </xdr:from>
        <xdr:to>
          <xdr:col>5</xdr:col>
          <xdr:colOff>297180</xdr:colOff>
          <xdr:row>260</xdr:row>
          <xdr:rowOff>251460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259</xdr:row>
          <xdr:rowOff>30480</xdr:rowOff>
        </xdr:from>
        <xdr:to>
          <xdr:col>5</xdr:col>
          <xdr:colOff>297180</xdr:colOff>
          <xdr:row>259</xdr:row>
          <xdr:rowOff>251460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278</xdr:row>
          <xdr:rowOff>22860</xdr:rowOff>
        </xdr:from>
        <xdr:to>
          <xdr:col>1</xdr:col>
          <xdr:colOff>1965960</xdr:colOff>
          <xdr:row>279</xdr:row>
          <xdr:rowOff>7620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289</xdr:row>
          <xdr:rowOff>22860</xdr:rowOff>
        </xdr:from>
        <xdr:to>
          <xdr:col>1</xdr:col>
          <xdr:colOff>1950720</xdr:colOff>
          <xdr:row>289</xdr:row>
          <xdr:rowOff>236220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290</xdr:row>
          <xdr:rowOff>22860</xdr:rowOff>
        </xdr:from>
        <xdr:to>
          <xdr:col>1</xdr:col>
          <xdr:colOff>1965960</xdr:colOff>
          <xdr:row>290</xdr:row>
          <xdr:rowOff>228600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288</xdr:row>
          <xdr:rowOff>22860</xdr:rowOff>
        </xdr:from>
        <xdr:to>
          <xdr:col>1</xdr:col>
          <xdr:colOff>1950720</xdr:colOff>
          <xdr:row>288</xdr:row>
          <xdr:rowOff>236220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279</xdr:row>
          <xdr:rowOff>38100</xdr:rowOff>
        </xdr:from>
        <xdr:to>
          <xdr:col>1</xdr:col>
          <xdr:colOff>1950720</xdr:colOff>
          <xdr:row>279</xdr:row>
          <xdr:rowOff>251460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280</xdr:row>
          <xdr:rowOff>30480</xdr:rowOff>
        </xdr:from>
        <xdr:to>
          <xdr:col>1</xdr:col>
          <xdr:colOff>1950720</xdr:colOff>
          <xdr:row>280</xdr:row>
          <xdr:rowOff>251460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281</xdr:row>
          <xdr:rowOff>30480</xdr:rowOff>
        </xdr:from>
        <xdr:to>
          <xdr:col>1</xdr:col>
          <xdr:colOff>1950720</xdr:colOff>
          <xdr:row>281</xdr:row>
          <xdr:rowOff>251460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286</xdr:row>
          <xdr:rowOff>60960</xdr:rowOff>
        </xdr:from>
        <xdr:to>
          <xdr:col>1</xdr:col>
          <xdr:colOff>1943100</xdr:colOff>
          <xdr:row>287</xdr:row>
          <xdr:rowOff>38100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283</xdr:row>
          <xdr:rowOff>30480</xdr:rowOff>
        </xdr:from>
        <xdr:to>
          <xdr:col>1</xdr:col>
          <xdr:colOff>1950720</xdr:colOff>
          <xdr:row>283</xdr:row>
          <xdr:rowOff>251460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284</xdr:row>
          <xdr:rowOff>30480</xdr:rowOff>
        </xdr:from>
        <xdr:to>
          <xdr:col>1</xdr:col>
          <xdr:colOff>1950720</xdr:colOff>
          <xdr:row>284</xdr:row>
          <xdr:rowOff>251460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285</xdr:row>
          <xdr:rowOff>30480</xdr:rowOff>
        </xdr:from>
        <xdr:to>
          <xdr:col>1</xdr:col>
          <xdr:colOff>1950720</xdr:colOff>
          <xdr:row>286</xdr:row>
          <xdr:rowOff>7620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291</xdr:row>
          <xdr:rowOff>22860</xdr:rowOff>
        </xdr:from>
        <xdr:to>
          <xdr:col>1</xdr:col>
          <xdr:colOff>1950720</xdr:colOff>
          <xdr:row>291</xdr:row>
          <xdr:rowOff>236220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278</xdr:row>
          <xdr:rowOff>22860</xdr:rowOff>
        </xdr:from>
        <xdr:to>
          <xdr:col>2</xdr:col>
          <xdr:colOff>2316480</xdr:colOff>
          <xdr:row>279</xdr:row>
          <xdr:rowOff>7620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288</xdr:row>
          <xdr:rowOff>38100</xdr:rowOff>
        </xdr:from>
        <xdr:to>
          <xdr:col>5</xdr:col>
          <xdr:colOff>304800</xdr:colOff>
          <xdr:row>288</xdr:row>
          <xdr:rowOff>251460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289</xdr:row>
          <xdr:rowOff>38100</xdr:rowOff>
        </xdr:from>
        <xdr:to>
          <xdr:col>5</xdr:col>
          <xdr:colOff>304800</xdr:colOff>
          <xdr:row>289</xdr:row>
          <xdr:rowOff>251460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287</xdr:row>
          <xdr:rowOff>38100</xdr:rowOff>
        </xdr:from>
        <xdr:to>
          <xdr:col>5</xdr:col>
          <xdr:colOff>304800</xdr:colOff>
          <xdr:row>287</xdr:row>
          <xdr:rowOff>251460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279</xdr:row>
          <xdr:rowOff>38100</xdr:rowOff>
        </xdr:from>
        <xdr:to>
          <xdr:col>2</xdr:col>
          <xdr:colOff>2316480</xdr:colOff>
          <xdr:row>280</xdr:row>
          <xdr:rowOff>22860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280</xdr:row>
          <xdr:rowOff>45720</xdr:rowOff>
        </xdr:from>
        <xdr:to>
          <xdr:col>2</xdr:col>
          <xdr:colOff>2316480</xdr:colOff>
          <xdr:row>281</xdr:row>
          <xdr:rowOff>22860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281</xdr:row>
          <xdr:rowOff>38100</xdr:rowOff>
        </xdr:from>
        <xdr:to>
          <xdr:col>2</xdr:col>
          <xdr:colOff>2316480</xdr:colOff>
          <xdr:row>282</xdr:row>
          <xdr:rowOff>7620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282</xdr:row>
          <xdr:rowOff>30480</xdr:rowOff>
        </xdr:from>
        <xdr:to>
          <xdr:col>2</xdr:col>
          <xdr:colOff>2316480</xdr:colOff>
          <xdr:row>283</xdr:row>
          <xdr:rowOff>22860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283</xdr:row>
          <xdr:rowOff>45720</xdr:rowOff>
        </xdr:from>
        <xdr:to>
          <xdr:col>2</xdr:col>
          <xdr:colOff>2316480</xdr:colOff>
          <xdr:row>284</xdr:row>
          <xdr:rowOff>7620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290</xdr:row>
          <xdr:rowOff>38100</xdr:rowOff>
        </xdr:from>
        <xdr:to>
          <xdr:col>5</xdr:col>
          <xdr:colOff>304800</xdr:colOff>
          <xdr:row>290</xdr:row>
          <xdr:rowOff>251460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285</xdr:row>
          <xdr:rowOff>45720</xdr:rowOff>
        </xdr:from>
        <xdr:to>
          <xdr:col>5</xdr:col>
          <xdr:colOff>297180</xdr:colOff>
          <xdr:row>286</xdr:row>
          <xdr:rowOff>22860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286</xdr:row>
          <xdr:rowOff>45720</xdr:rowOff>
        </xdr:from>
        <xdr:to>
          <xdr:col>5</xdr:col>
          <xdr:colOff>297180</xdr:colOff>
          <xdr:row>287</xdr:row>
          <xdr:rowOff>7620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292</xdr:row>
          <xdr:rowOff>38100</xdr:rowOff>
        </xdr:from>
        <xdr:to>
          <xdr:col>5</xdr:col>
          <xdr:colOff>297180</xdr:colOff>
          <xdr:row>292</xdr:row>
          <xdr:rowOff>251460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291</xdr:row>
          <xdr:rowOff>38100</xdr:rowOff>
        </xdr:from>
        <xdr:to>
          <xdr:col>5</xdr:col>
          <xdr:colOff>297180</xdr:colOff>
          <xdr:row>291</xdr:row>
          <xdr:rowOff>251460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0</xdr:colOff>
      <xdr:row>0</xdr:row>
      <xdr:rowOff>9525</xdr:rowOff>
    </xdr:from>
    <xdr:to>
      <xdr:col>2</xdr:col>
      <xdr:colOff>2692718</xdr:colOff>
      <xdr:row>0</xdr:row>
      <xdr:rowOff>329649</xdr:rowOff>
    </xdr:to>
    <xdr:grpSp>
      <xdr:nvGrpSpPr>
        <xdr:cNvPr id="264" name="Group 263"/>
        <xdr:cNvGrpSpPr/>
      </xdr:nvGrpSpPr>
      <xdr:grpSpPr>
        <a:xfrm>
          <a:off x="200025" y="9525"/>
          <a:ext cx="6883718" cy="320124"/>
          <a:chOff x="984885" y="2152650"/>
          <a:chExt cx="6883718" cy="320124"/>
        </a:xfrm>
      </xdr:grpSpPr>
      <xdr:sp macro="" textlink="">
        <xdr:nvSpPr>
          <xdr:cNvPr id="265" name="Freeform 264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sng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6" name="Freeform 265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7" name="Freeform 266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268" name="Freeform 267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269" name="Freeform 268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270" name="Freeform 269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xdr:oneCellAnchor>
    <xdr:from>
      <xdr:col>1</xdr:col>
      <xdr:colOff>624840</xdr:colOff>
      <xdr:row>30</xdr:row>
      <xdr:rowOff>144780</xdr:rowOff>
    </xdr:from>
    <xdr:ext cx="184731" cy="254557"/>
    <xdr:sp macro="" textlink="">
      <xdr:nvSpPr>
        <xdr:cNvPr id="2" name="TextBox 1"/>
        <xdr:cNvSpPr txBox="1"/>
      </xdr:nvSpPr>
      <xdr:spPr>
        <a:xfrm>
          <a:off x="822960" y="71704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30</xdr:row>
          <xdr:rowOff>30480</xdr:rowOff>
        </xdr:from>
        <xdr:to>
          <xdr:col>1</xdr:col>
          <xdr:colOff>1965960</xdr:colOff>
          <xdr:row>30</xdr:row>
          <xdr:rowOff>251460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58</xdr:row>
          <xdr:rowOff>22860</xdr:rowOff>
        </xdr:from>
        <xdr:to>
          <xdr:col>1</xdr:col>
          <xdr:colOff>1950720</xdr:colOff>
          <xdr:row>58</xdr:row>
          <xdr:rowOff>236220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90</xdr:row>
          <xdr:rowOff>22860</xdr:rowOff>
        </xdr:from>
        <xdr:to>
          <xdr:col>1</xdr:col>
          <xdr:colOff>1950720</xdr:colOff>
          <xdr:row>90</xdr:row>
          <xdr:rowOff>236220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122</xdr:row>
          <xdr:rowOff>30480</xdr:rowOff>
        </xdr:from>
        <xdr:to>
          <xdr:col>1</xdr:col>
          <xdr:colOff>1965960</xdr:colOff>
          <xdr:row>122</xdr:row>
          <xdr:rowOff>251460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154</xdr:row>
          <xdr:rowOff>22860</xdr:rowOff>
        </xdr:from>
        <xdr:to>
          <xdr:col>1</xdr:col>
          <xdr:colOff>1950720</xdr:colOff>
          <xdr:row>154</xdr:row>
          <xdr:rowOff>236220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186</xdr:row>
          <xdr:rowOff>30480</xdr:rowOff>
        </xdr:from>
        <xdr:to>
          <xdr:col>1</xdr:col>
          <xdr:colOff>1950720</xdr:colOff>
          <xdr:row>186</xdr:row>
          <xdr:rowOff>251460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218</xdr:row>
          <xdr:rowOff>38100</xdr:rowOff>
        </xdr:from>
        <xdr:to>
          <xdr:col>1</xdr:col>
          <xdr:colOff>1965960</xdr:colOff>
          <xdr:row>218</xdr:row>
          <xdr:rowOff>251460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250</xdr:row>
          <xdr:rowOff>38100</xdr:rowOff>
        </xdr:from>
        <xdr:to>
          <xdr:col>1</xdr:col>
          <xdr:colOff>1965960</xdr:colOff>
          <xdr:row>250</xdr:row>
          <xdr:rowOff>251460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282</xdr:row>
          <xdr:rowOff>22860</xdr:rowOff>
        </xdr:from>
        <xdr:to>
          <xdr:col>1</xdr:col>
          <xdr:colOff>1950720</xdr:colOff>
          <xdr:row>282</xdr:row>
          <xdr:rowOff>236220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30480</xdr:rowOff>
        </xdr:from>
        <xdr:to>
          <xdr:col>2</xdr:col>
          <xdr:colOff>2316480</xdr:colOff>
          <xdr:row>24</xdr:row>
          <xdr:rowOff>22860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22860</xdr:rowOff>
        </xdr:from>
        <xdr:to>
          <xdr:col>1</xdr:col>
          <xdr:colOff>1965960</xdr:colOff>
          <xdr:row>22</xdr:row>
          <xdr:rowOff>251460</xdr:rowOff>
        </xdr:to>
        <xdr:sp macro="" textlink="">
          <xdr:nvSpPr>
            <xdr:cNvPr id="20639" name="Check Box 159" hidden="1">
              <a:extLst>
                <a:ext uri="{63B3BB69-23CF-44E3-9099-C40C66FF867C}">
                  <a14:compatExt spid="_x0000_s20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33</xdr:row>
          <xdr:rowOff>30480</xdr:rowOff>
        </xdr:from>
        <xdr:to>
          <xdr:col>1</xdr:col>
          <xdr:colOff>1950720</xdr:colOff>
          <xdr:row>33</xdr:row>
          <xdr:rowOff>251460</xdr:rowOff>
        </xdr:to>
        <xdr:sp macro="" textlink="">
          <xdr:nvSpPr>
            <xdr:cNvPr id="20640" name="Check Box 160" hidden="1">
              <a:extLst>
                <a:ext uri="{63B3BB69-23CF-44E3-9099-C40C66FF867C}">
                  <a14:compatExt spid="_x0000_s20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34</xdr:row>
          <xdr:rowOff>30480</xdr:rowOff>
        </xdr:from>
        <xdr:to>
          <xdr:col>1</xdr:col>
          <xdr:colOff>1950720</xdr:colOff>
          <xdr:row>34</xdr:row>
          <xdr:rowOff>251460</xdr:rowOff>
        </xdr:to>
        <xdr:sp macro="" textlink="">
          <xdr:nvSpPr>
            <xdr:cNvPr id="20641" name="Check Box 161" hidden="1">
              <a:extLst>
                <a:ext uri="{63B3BB69-23CF-44E3-9099-C40C66FF867C}">
                  <a14:compatExt spid="_x0000_s20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30480</xdr:rowOff>
        </xdr:from>
        <xdr:to>
          <xdr:col>1</xdr:col>
          <xdr:colOff>1950720</xdr:colOff>
          <xdr:row>32</xdr:row>
          <xdr:rowOff>251460</xdr:rowOff>
        </xdr:to>
        <xdr:sp macro="" textlink="">
          <xdr:nvSpPr>
            <xdr:cNvPr id="20642" name="Check Box 162" hidden="1">
              <a:extLst>
                <a:ext uri="{63B3BB69-23CF-44E3-9099-C40C66FF867C}">
                  <a14:compatExt spid="_x0000_s20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23</xdr:row>
          <xdr:rowOff>22860</xdr:rowOff>
        </xdr:from>
        <xdr:to>
          <xdr:col>1</xdr:col>
          <xdr:colOff>1950720</xdr:colOff>
          <xdr:row>23</xdr:row>
          <xdr:rowOff>236220</xdr:rowOff>
        </xdr:to>
        <xdr:sp macro="" textlink="">
          <xdr:nvSpPr>
            <xdr:cNvPr id="20643" name="Check Box 163" hidden="1">
              <a:extLst>
                <a:ext uri="{63B3BB69-23CF-44E3-9099-C40C66FF867C}">
                  <a14:compatExt spid="_x0000_s20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24</xdr:row>
          <xdr:rowOff>30480</xdr:rowOff>
        </xdr:from>
        <xdr:to>
          <xdr:col>1</xdr:col>
          <xdr:colOff>1950720</xdr:colOff>
          <xdr:row>24</xdr:row>
          <xdr:rowOff>251460</xdr:rowOff>
        </xdr:to>
        <xdr:sp macro="" textlink="">
          <xdr:nvSpPr>
            <xdr:cNvPr id="20644" name="Check Box 164" hidden="1">
              <a:extLst>
                <a:ext uri="{63B3BB69-23CF-44E3-9099-C40C66FF867C}">
                  <a14:compatExt spid="_x0000_s20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</xdr:row>
          <xdr:rowOff>30480</xdr:rowOff>
        </xdr:from>
        <xdr:to>
          <xdr:col>1</xdr:col>
          <xdr:colOff>1950720</xdr:colOff>
          <xdr:row>25</xdr:row>
          <xdr:rowOff>251460</xdr:rowOff>
        </xdr:to>
        <xdr:sp macro="" textlink="">
          <xdr:nvSpPr>
            <xdr:cNvPr id="20645" name="Check Box 165" hidden="1">
              <a:extLst>
                <a:ext uri="{63B3BB69-23CF-44E3-9099-C40C66FF867C}">
                  <a14:compatExt spid="_x0000_s20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26</xdr:row>
          <xdr:rowOff>22860</xdr:rowOff>
        </xdr:from>
        <xdr:to>
          <xdr:col>1</xdr:col>
          <xdr:colOff>1950720</xdr:colOff>
          <xdr:row>26</xdr:row>
          <xdr:rowOff>236220</xdr:rowOff>
        </xdr:to>
        <xdr:sp macro="" textlink="">
          <xdr:nvSpPr>
            <xdr:cNvPr id="20646" name="Check Box 166" hidden="1">
              <a:extLst>
                <a:ext uri="{63B3BB69-23CF-44E3-9099-C40C66FF867C}">
                  <a14:compatExt spid="_x0000_s20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22860</xdr:rowOff>
        </xdr:from>
        <xdr:to>
          <xdr:col>1</xdr:col>
          <xdr:colOff>1943100</xdr:colOff>
          <xdr:row>27</xdr:row>
          <xdr:rowOff>236220</xdr:rowOff>
        </xdr:to>
        <xdr:sp macro="" textlink="">
          <xdr:nvSpPr>
            <xdr:cNvPr id="20647" name="Check Box 167" hidden="1">
              <a:extLst>
                <a:ext uri="{63B3BB69-23CF-44E3-9099-C40C66FF867C}">
                  <a14:compatExt spid="_x0000_s20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22860</xdr:rowOff>
        </xdr:from>
        <xdr:to>
          <xdr:col>1</xdr:col>
          <xdr:colOff>1950720</xdr:colOff>
          <xdr:row>28</xdr:row>
          <xdr:rowOff>251460</xdr:rowOff>
        </xdr:to>
        <xdr:sp macro="" textlink="">
          <xdr:nvSpPr>
            <xdr:cNvPr id="20648" name="Check Box 168" hidden="1">
              <a:extLst>
                <a:ext uri="{63B3BB69-23CF-44E3-9099-C40C66FF867C}">
                  <a14:compatExt spid="_x0000_s20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22860</xdr:rowOff>
        </xdr:from>
        <xdr:to>
          <xdr:col>1</xdr:col>
          <xdr:colOff>1950720</xdr:colOff>
          <xdr:row>29</xdr:row>
          <xdr:rowOff>251460</xdr:rowOff>
        </xdr:to>
        <xdr:sp macro="" textlink="">
          <xdr:nvSpPr>
            <xdr:cNvPr id="20649" name="Check Box 169" hidden="1">
              <a:extLst>
                <a:ext uri="{63B3BB69-23CF-44E3-9099-C40C66FF867C}">
                  <a14:compatExt spid="_x0000_s20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30480</xdr:rowOff>
        </xdr:from>
        <xdr:to>
          <xdr:col>1</xdr:col>
          <xdr:colOff>1950720</xdr:colOff>
          <xdr:row>35</xdr:row>
          <xdr:rowOff>251460</xdr:rowOff>
        </xdr:to>
        <xdr:sp macro="" textlink="">
          <xdr:nvSpPr>
            <xdr:cNvPr id="20650" name="Check Box 170" hidden="1">
              <a:extLst>
                <a:ext uri="{63B3BB69-23CF-44E3-9099-C40C66FF867C}">
                  <a14:compatExt spid="_x0000_s20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22860</xdr:rowOff>
        </xdr:from>
        <xdr:to>
          <xdr:col>2</xdr:col>
          <xdr:colOff>2316480</xdr:colOff>
          <xdr:row>22</xdr:row>
          <xdr:rowOff>251460</xdr:rowOff>
        </xdr:to>
        <xdr:sp macro="" textlink="">
          <xdr:nvSpPr>
            <xdr:cNvPr id="20651" name="Check Box 171" hidden="1">
              <a:extLst>
                <a:ext uri="{63B3BB69-23CF-44E3-9099-C40C66FF867C}">
                  <a14:compatExt spid="_x0000_s20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304800</xdr:colOff>
          <xdr:row>32</xdr:row>
          <xdr:rowOff>236220</xdr:rowOff>
        </xdr:to>
        <xdr:sp macro="" textlink="">
          <xdr:nvSpPr>
            <xdr:cNvPr id="20652" name="Check Box 172" hidden="1">
              <a:extLst>
                <a:ext uri="{63B3BB69-23CF-44E3-9099-C40C66FF867C}">
                  <a14:compatExt spid="_x0000_s20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22860</xdr:rowOff>
        </xdr:from>
        <xdr:to>
          <xdr:col>5</xdr:col>
          <xdr:colOff>304800</xdr:colOff>
          <xdr:row>33</xdr:row>
          <xdr:rowOff>236220</xdr:rowOff>
        </xdr:to>
        <xdr:sp macro="" textlink="">
          <xdr:nvSpPr>
            <xdr:cNvPr id="20653" name="Check Box 173" hidden="1">
              <a:extLst>
                <a:ext uri="{63B3BB69-23CF-44E3-9099-C40C66FF867C}">
                  <a14:compatExt spid="_x0000_s20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304800</xdr:colOff>
          <xdr:row>31</xdr:row>
          <xdr:rowOff>236220</xdr:rowOff>
        </xdr:to>
        <xdr:sp macro="" textlink="">
          <xdr:nvSpPr>
            <xdr:cNvPr id="20654" name="Check Box 174" hidden="1">
              <a:extLst>
                <a:ext uri="{63B3BB69-23CF-44E3-9099-C40C66FF867C}">
                  <a14:compatExt spid="_x0000_s20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</xdr:row>
          <xdr:rowOff>30480</xdr:rowOff>
        </xdr:from>
        <xdr:to>
          <xdr:col>2</xdr:col>
          <xdr:colOff>2316480</xdr:colOff>
          <xdr:row>24</xdr:row>
          <xdr:rowOff>251460</xdr:rowOff>
        </xdr:to>
        <xdr:sp macro="" textlink="">
          <xdr:nvSpPr>
            <xdr:cNvPr id="20656" name="Check Box 176" hidden="1">
              <a:extLst>
                <a:ext uri="{63B3BB69-23CF-44E3-9099-C40C66FF867C}">
                  <a14:compatExt spid="_x0000_s20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30480</xdr:rowOff>
        </xdr:from>
        <xdr:to>
          <xdr:col>2</xdr:col>
          <xdr:colOff>2316480</xdr:colOff>
          <xdr:row>25</xdr:row>
          <xdr:rowOff>251460</xdr:rowOff>
        </xdr:to>
        <xdr:sp macro="" textlink="">
          <xdr:nvSpPr>
            <xdr:cNvPr id="20657" name="Check Box 177" hidden="1">
              <a:extLst>
                <a:ext uri="{63B3BB69-23CF-44E3-9099-C40C66FF867C}">
                  <a14:compatExt spid="_x0000_s2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22860</xdr:rowOff>
        </xdr:from>
        <xdr:to>
          <xdr:col>2</xdr:col>
          <xdr:colOff>2316480</xdr:colOff>
          <xdr:row>26</xdr:row>
          <xdr:rowOff>236220</xdr:rowOff>
        </xdr:to>
        <xdr:sp macro="" textlink="">
          <xdr:nvSpPr>
            <xdr:cNvPr id="20658" name="Check Box 178" hidden="1">
              <a:extLst>
                <a:ext uri="{63B3BB69-23CF-44E3-9099-C40C66FF867C}">
                  <a14:compatExt spid="_x0000_s2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30480</xdr:rowOff>
        </xdr:from>
        <xdr:to>
          <xdr:col>2</xdr:col>
          <xdr:colOff>2316480</xdr:colOff>
          <xdr:row>27</xdr:row>
          <xdr:rowOff>251460</xdr:rowOff>
        </xdr:to>
        <xdr:sp macro="" textlink="">
          <xdr:nvSpPr>
            <xdr:cNvPr id="20659" name="Check Box 179" hidden="1">
              <a:extLst>
                <a:ext uri="{63B3BB69-23CF-44E3-9099-C40C66FF867C}">
                  <a14:compatExt spid="_x0000_s20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22860</xdr:rowOff>
        </xdr:from>
        <xdr:to>
          <xdr:col>5</xdr:col>
          <xdr:colOff>304800</xdr:colOff>
          <xdr:row>34</xdr:row>
          <xdr:rowOff>236220</xdr:rowOff>
        </xdr:to>
        <xdr:sp macro="" textlink="">
          <xdr:nvSpPr>
            <xdr:cNvPr id="20660" name="Check Box 180" hidden="1">
              <a:extLst>
                <a:ext uri="{63B3BB69-23CF-44E3-9099-C40C66FF867C}">
                  <a14:compatExt spid="_x0000_s20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30480</xdr:rowOff>
        </xdr:from>
        <xdr:to>
          <xdr:col>5</xdr:col>
          <xdr:colOff>297180</xdr:colOff>
          <xdr:row>29</xdr:row>
          <xdr:rowOff>251460</xdr:rowOff>
        </xdr:to>
        <xdr:sp macro="" textlink="">
          <xdr:nvSpPr>
            <xdr:cNvPr id="20661" name="Check Box 181" hidden="1">
              <a:extLst>
                <a:ext uri="{63B3BB69-23CF-44E3-9099-C40C66FF867C}">
                  <a14:compatExt spid="_x0000_s20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30480</xdr:rowOff>
        </xdr:from>
        <xdr:to>
          <xdr:col>5</xdr:col>
          <xdr:colOff>297180</xdr:colOff>
          <xdr:row>30</xdr:row>
          <xdr:rowOff>251460</xdr:rowOff>
        </xdr:to>
        <xdr:sp macro="" textlink="">
          <xdr:nvSpPr>
            <xdr:cNvPr id="20662" name="Check Box 182" hidden="1">
              <a:extLst>
                <a:ext uri="{63B3BB69-23CF-44E3-9099-C40C66FF867C}">
                  <a14:compatExt spid="_x0000_s20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36</xdr:row>
          <xdr:rowOff>22860</xdr:rowOff>
        </xdr:from>
        <xdr:to>
          <xdr:col>5</xdr:col>
          <xdr:colOff>297180</xdr:colOff>
          <xdr:row>36</xdr:row>
          <xdr:rowOff>236220</xdr:rowOff>
        </xdr:to>
        <xdr:sp macro="" textlink="">
          <xdr:nvSpPr>
            <xdr:cNvPr id="20663" name="Check Box 183" hidden="1">
              <a:extLst>
                <a:ext uri="{63B3BB69-23CF-44E3-9099-C40C66FF867C}">
                  <a14:compatExt spid="_x0000_s20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22860</xdr:rowOff>
        </xdr:from>
        <xdr:to>
          <xdr:col>5</xdr:col>
          <xdr:colOff>297180</xdr:colOff>
          <xdr:row>35</xdr:row>
          <xdr:rowOff>236220</xdr:rowOff>
        </xdr:to>
        <xdr:sp macro="" textlink="">
          <xdr:nvSpPr>
            <xdr:cNvPr id="20664" name="Check Box 184" hidden="1">
              <a:extLst>
                <a:ext uri="{63B3BB69-23CF-44E3-9099-C40C66FF867C}">
                  <a14:compatExt spid="_x0000_s20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30</xdr:row>
      <xdr:rowOff>144780</xdr:rowOff>
    </xdr:from>
    <xdr:ext cx="184731" cy="254557"/>
    <xdr:sp macro="" textlink="">
      <xdr:nvSpPr>
        <xdr:cNvPr id="205" name="TextBox 204"/>
        <xdr:cNvSpPr txBox="1"/>
      </xdr:nvSpPr>
      <xdr:spPr>
        <a:xfrm>
          <a:off x="822960" y="70713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30</xdr:row>
          <xdr:rowOff>30480</xdr:rowOff>
        </xdr:from>
        <xdr:to>
          <xdr:col>1</xdr:col>
          <xdr:colOff>1943100</xdr:colOff>
          <xdr:row>30</xdr:row>
          <xdr:rowOff>251460</xdr:rowOff>
        </xdr:to>
        <xdr:sp macro="" textlink="">
          <xdr:nvSpPr>
            <xdr:cNvPr id="20665" name="Check Box 185" hidden="1">
              <a:extLst>
                <a:ext uri="{63B3BB69-23CF-44E3-9099-C40C66FF867C}">
                  <a14:compatExt spid="_x0000_s20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54</xdr:row>
          <xdr:rowOff>22860</xdr:rowOff>
        </xdr:from>
        <xdr:to>
          <xdr:col>1</xdr:col>
          <xdr:colOff>1950720</xdr:colOff>
          <xdr:row>55</xdr:row>
          <xdr:rowOff>22860</xdr:rowOff>
        </xdr:to>
        <xdr:sp macro="" textlink="">
          <xdr:nvSpPr>
            <xdr:cNvPr id="20667" name="Check Box 187" hidden="1">
              <a:extLst>
                <a:ext uri="{63B3BB69-23CF-44E3-9099-C40C66FF867C}">
                  <a14:compatExt spid="_x0000_s20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65</xdr:row>
          <xdr:rowOff>30480</xdr:rowOff>
        </xdr:from>
        <xdr:to>
          <xdr:col>1</xdr:col>
          <xdr:colOff>1950720</xdr:colOff>
          <xdr:row>65</xdr:row>
          <xdr:rowOff>251460</xdr:rowOff>
        </xdr:to>
        <xdr:sp macro="" textlink="">
          <xdr:nvSpPr>
            <xdr:cNvPr id="20668" name="Check Box 188" hidden="1">
              <a:extLst>
                <a:ext uri="{63B3BB69-23CF-44E3-9099-C40C66FF867C}">
                  <a14:compatExt spid="_x0000_s20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66</xdr:row>
          <xdr:rowOff>30480</xdr:rowOff>
        </xdr:from>
        <xdr:to>
          <xdr:col>1</xdr:col>
          <xdr:colOff>1950720</xdr:colOff>
          <xdr:row>66</xdr:row>
          <xdr:rowOff>251460</xdr:rowOff>
        </xdr:to>
        <xdr:sp macro="" textlink="">
          <xdr:nvSpPr>
            <xdr:cNvPr id="20669" name="Check Box 189" hidden="1">
              <a:extLst>
                <a:ext uri="{63B3BB69-23CF-44E3-9099-C40C66FF867C}">
                  <a14:compatExt spid="_x0000_s20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64</xdr:row>
          <xdr:rowOff>30480</xdr:rowOff>
        </xdr:from>
        <xdr:to>
          <xdr:col>1</xdr:col>
          <xdr:colOff>1950720</xdr:colOff>
          <xdr:row>64</xdr:row>
          <xdr:rowOff>251460</xdr:rowOff>
        </xdr:to>
        <xdr:sp macro="" textlink="">
          <xdr:nvSpPr>
            <xdr:cNvPr id="20670" name="Check Box 190" hidden="1">
              <a:extLst>
                <a:ext uri="{63B3BB69-23CF-44E3-9099-C40C66FF867C}">
                  <a14:compatExt spid="_x0000_s20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55</xdr:row>
          <xdr:rowOff>60960</xdr:rowOff>
        </xdr:from>
        <xdr:to>
          <xdr:col>1</xdr:col>
          <xdr:colOff>1950720</xdr:colOff>
          <xdr:row>56</xdr:row>
          <xdr:rowOff>7620</xdr:rowOff>
        </xdr:to>
        <xdr:sp macro="" textlink="">
          <xdr:nvSpPr>
            <xdr:cNvPr id="20671" name="Check Box 191" hidden="1">
              <a:extLst>
                <a:ext uri="{63B3BB69-23CF-44E3-9099-C40C66FF867C}">
                  <a14:compatExt spid="_x0000_s20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56</xdr:row>
          <xdr:rowOff>45720</xdr:rowOff>
        </xdr:from>
        <xdr:to>
          <xdr:col>1</xdr:col>
          <xdr:colOff>1950720</xdr:colOff>
          <xdr:row>57</xdr:row>
          <xdr:rowOff>7620</xdr:rowOff>
        </xdr:to>
        <xdr:sp macro="" textlink="">
          <xdr:nvSpPr>
            <xdr:cNvPr id="20672" name="Check Box 192" hidden="1">
              <a:extLst>
                <a:ext uri="{63B3BB69-23CF-44E3-9099-C40C66FF867C}">
                  <a14:compatExt spid="_x0000_s20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57</xdr:row>
          <xdr:rowOff>38100</xdr:rowOff>
        </xdr:from>
        <xdr:to>
          <xdr:col>1</xdr:col>
          <xdr:colOff>1950720</xdr:colOff>
          <xdr:row>58</xdr:row>
          <xdr:rowOff>7620</xdr:rowOff>
        </xdr:to>
        <xdr:sp macro="" textlink="">
          <xdr:nvSpPr>
            <xdr:cNvPr id="20673" name="Check Box 193" hidden="1">
              <a:extLst>
                <a:ext uri="{63B3BB69-23CF-44E3-9099-C40C66FF867C}">
                  <a14:compatExt spid="_x0000_s20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58</xdr:row>
          <xdr:rowOff>38100</xdr:rowOff>
        </xdr:from>
        <xdr:to>
          <xdr:col>1</xdr:col>
          <xdr:colOff>1950720</xdr:colOff>
          <xdr:row>58</xdr:row>
          <xdr:rowOff>251460</xdr:rowOff>
        </xdr:to>
        <xdr:sp macro="" textlink="">
          <xdr:nvSpPr>
            <xdr:cNvPr id="20674" name="Check Box 194" hidden="1">
              <a:extLst>
                <a:ext uri="{63B3BB69-23CF-44E3-9099-C40C66FF867C}">
                  <a14:compatExt spid="_x0000_s20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59</xdr:row>
          <xdr:rowOff>30480</xdr:rowOff>
        </xdr:from>
        <xdr:to>
          <xdr:col>1</xdr:col>
          <xdr:colOff>1950720</xdr:colOff>
          <xdr:row>59</xdr:row>
          <xdr:rowOff>251460</xdr:rowOff>
        </xdr:to>
        <xdr:sp macro="" textlink="">
          <xdr:nvSpPr>
            <xdr:cNvPr id="20675" name="Check Box 195" hidden="1">
              <a:extLst>
                <a:ext uri="{63B3BB69-23CF-44E3-9099-C40C66FF867C}">
                  <a14:compatExt spid="_x0000_s20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60</xdr:row>
          <xdr:rowOff>30480</xdr:rowOff>
        </xdr:from>
        <xdr:to>
          <xdr:col>1</xdr:col>
          <xdr:colOff>1950720</xdr:colOff>
          <xdr:row>60</xdr:row>
          <xdr:rowOff>251460</xdr:rowOff>
        </xdr:to>
        <xdr:sp macro="" textlink="">
          <xdr:nvSpPr>
            <xdr:cNvPr id="20676" name="Check Box 196" hidden="1">
              <a:extLst>
                <a:ext uri="{63B3BB69-23CF-44E3-9099-C40C66FF867C}">
                  <a14:compatExt spid="_x0000_s20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61</xdr:row>
          <xdr:rowOff>30480</xdr:rowOff>
        </xdr:from>
        <xdr:to>
          <xdr:col>1</xdr:col>
          <xdr:colOff>1950720</xdr:colOff>
          <xdr:row>61</xdr:row>
          <xdr:rowOff>251460</xdr:rowOff>
        </xdr:to>
        <xdr:sp macro="" textlink="">
          <xdr:nvSpPr>
            <xdr:cNvPr id="20677" name="Check Box 197" hidden="1">
              <a:extLst>
                <a:ext uri="{63B3BB69-23CF-44E3-9099-C40C66FF867C}">
                  <a14:compatExt spid="_x0000_s20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67</xdr:row>
          <xdr:rowOff>30480</xdr:rowOff>
        </xdr:from>
        <xdr:to>
          <xdr:col>1</xdr:col>
          <xdr:colOff>1950720</xdr:colOff>
          <xdr:row>67</xdr:row>
          <xdr:rowOff>251460</xdr:rowOff>
        </xdr:to>
        <xdr:sp macro="" textlink="">
          <xdr:nvSpPr>
            <xdr:cNvPr id="20678" name="Check Box 198" hidden="1">
              <a:extLst>
                <a:ext uri="{63B3BB69-23CF-44E3-9099-C40C66FF867C}">
                  <a14:compatExt spid="_x0000_s20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54</xdr:row>
          <xdr:rowOff>22860</xdr:rowOff>
        </xdr:from>
        <xdr:to>
          <xdr:col>2</xdr:col>
          <xdr:colOff>2316480</xdr:colOff>
          <xdr:row>55</xdr:row>
          <xdr:rowOff>7620</xdr:rowOff>
        </xdr:to>
        <xdr:sp macro="" textlink="">
          <xdr:nvSpPr>
            <xdr:cNvPr id="20679" name="Check Box 199" hidden="1">
              <a:extLst>
                <a:ext uri="{63B3BB69-23CF-44E3-9099-C40C66FF867C}">
                  <a14:compatExt spid="_x0000_s20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22860</xdr:rowOff>
        </xdr:from>
        <xdr:to>
          <xdr:col>5</xdr:col>
          <xdr:colOff>304800</xdr:colOff>
          <xdr:row>64</xdr:row>
          <xdr:rowOff>236220</xdr:rowOff>
        </xdr:to>
        <xdr:sp macro="" textlink="">
          <xdr:nvSpPr>
            <xdr:cNvPr id="20680" name="Check Box 200" hidden="1">
              <a:extLst>
                <a:ext uri="{63B3BB69-23CF-44E3-9099-C40C66FF867C}">
                  <a14:compatExt spid="_x0000_s20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65</xdr:row>
          <xdr:rowOff>22860</xdr:rowOff>
        </xdr:from>
        <xdr:to>
          <xdr:col>5</xdr:col>
          <xdr:colOff>304800</xdr:colOff>
          <xdr:row>65</xdr:row>
          <xdr:rowOff>236220</xdr:rowOff>
        </xdr:to>
        <xdr:sp macro="" textlink="">
          <xdr:nvSpPr>
            <xdr:cNvPr id="20681" name="Check Box 201" hidden="1">
              <a:extLst>
                <a:ext uri="{63B3BB69-23CF-44E3-9099-C40C66FF867C}">
                  <a14:compatExt spid="_x0000_s20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22860</xdr:rowOff>
        </xdr:from>
        <xdr:to>
          <xdr:col>5</xdr:col>
          <xdr:colOff>304800</xdr:colOff>
          <xdr:row>63</xdr:row>
          <xdr:rowOff>236220</xdr:rowOff>
        </xdr:to>
        <xdr:sp macro="" textlink="">
          <xdr:nvSpPr>
            <xdr:cNvPr id="20682" name="Check Box 202" hidden="1">
              <a:extLst>
                <a:ext uri="{63B3BB69-23CF-44E3-9099-C40C66FF867C}">
                  <a14:compatExt spid="_x0000_s20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56</xdr:row>
          <xdr:rowOff>38100</xdr:rowOff>
        </xdr:from>
        <xdr:to>
          <xdr:col>2</xdr:col>
          <xdr:colOff>2316480</xdr:colOff>
          <xdr:row>57</xdr:row>
          <xdr:rowOff>0</xdr:rowOff>
        </xdr:to>
        <xdr:sp macro="" textlink="">
          <xdr:nvSpPr>
            <xdr:cNvPr id="20684" name="Check Box 204" hidden="1">
              <a:extLst>
                <a:ext uri="{63B3BB69-23CF-44E3-9099-C40C66FF867C}">
                  <a14:compatExt spid="_x0000_s20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38100</xdr:rowOff>
        </xdr:from>
        <xdr:to>
          <xdr:col>2</xdr:col>
          <xdr:colOff>2316480</xdr:colOff>
          <xdr:row>58</xdr:row>
          <xdr:rowOff>0</xdr:rowOff>
        </xdr:to>
        <xdr:sp macro="" textlink="">
          <xdr:nvSpPr>
            <xdr:cNvPr id="20685" name="Check Box 205" hidden="1">
              <a:extLst>
                <a:ext uri="{63B3BB69-23CF-44E3-9099-C40C66FF867C}">
                  <a14:compatExt spid="_x0000_s20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58</xdr:row>
          <xdr:rowOff>38100</xdr:rowOff>
        </xdr:from>
        <xdr:to>
          <xdr:col>2</xdr:col>
          <xdr:colOff>2316480</xdr:colOff>
          <xdr:row>58</xdr:row>
          <xdr:rowOff>251460</xdr:rowOff>
        </xdr:to>
        <xdr:sp macro="" textlink="">
          <xdr:nvSpPr>
            <xdr:cNvPr id="20686" name="Check Box 206" hidden="1">
              <a:extLst>
                <a:ext uri="{63B3BB69-23CF-44E3-9099-C40C66FF867C}">
                  <a14:compatExt spid="_x0000_s20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30480</xdr:rowOff>
        </xdr:from>
        <xdr:to>
          <xdr:col>2</xdr:col>
          <xdr:colOff>2316480</xdr:colOff>
          <xdr:row>59</xdr:row>
          <xdr:rowOff>251460</xdr:rowOff>
        </xdr:to>
        <xdr:sp macro="" textlink="">
          <xdr:nvSpPr>
            <xdr:cNvPr id="20687" name="Check Box 207" hidden="1">
              <a:extLst>
                <a:ext uri="{63B3BB69-23CF-44E3-9099-C40C66FF867C}">
                  <a14:compatExt spid="_x0000_s20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66</xdr:row>
          <xdr:rowOff>22860</xdr:rowOff>
        </xdr:from>
        <xdr:to>
          <xdr:col>5</xdr:col>
          <xdr:colOff>304800</xdr:colOff>
          <xdr:row>66</xdr:row>
          <xdr:rowOff>236220</xdr:rowOff>
        </xdr:to>
        <xdr:sp macro="" textlink="">
          <xdr:nvSpPr>
            <xdr:cNvPr id="20688" name="Check Box 208" hidden="1">
              <a:extLst>
                <a:ext uri="{63B3BB69-23CF-44E3-9099-C40C66FF867C}">
                  <a14:compatExt spid="_x0000_s20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30480</xdr:rowOff>
        </xdr:from>
        <xdr:to>
          <xdr:col>5</xdr:col>
          <xdr:colOff>297180</xdr:colOff>
          <xdr:row>61</xdr:row>
          <xdr:rowOff>251460</xdr:rowOff>
        </xdr:to>
        <xdr:sp macro="" textlink="">
          <xdr:nvSpPr>
            <xdr:cNvPr id="20689" name="Check Box 209" hidden="1">
              <a:extLst>
                <a:ext uri="{63B3BB69-23CF-44E3-9099-C40C66FF867C}">
                  <a14:compatExt spid="_x0000_s20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30480</xdr:rowOff>
        </xdr:from>
        <xdr:to>
          <xdr:col>5</xdr:col>
          <xdr:colOff>297180</xdr:colOff>
          <xdr:row>62</xdr:row>
          <xdr:rowOff>251460</xdr:rowOff>
        </xdr:to>
        <xdr:sp macro="" textlink="">
          <xdr:nvSpPr>
            <xdr:cNvPr id="20690" name="Check Box 210" hidden="1">
              <a:extLst>
                <a:ext uri="{63B3BB69-23CF-44E3-9099-C40C66FF867C}">
                  <a14:compatExt spid="_x0000_s20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22860</xdr:rowOff>
        </xdr:from>
        <xdr:to>
          <xdr:col>5</xdr:col>
          <xdr:colOff>297180</xdr:colOff>
          <xdr:row>68</xdr:row>
          <xdr:rowOff>236220</xdr:rowOff>
        </xdr:to>
        <xdr:sp macro="" textlink="">
          <xdr:nvSpPr>
            <xdr:cNvPr id="20691" name="Check Box 211" hidden="1">
              <a:extLst>
                <a:ext uri="{63B3BB69-23CF-44E3-9099-C40C66FF867C}">
                  <a14:compatExt spid="_x0000_s20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22860</xdr:rowOff>
        </xdr:from>
        <xdr:to>
          <xdr:col>5</xdr:col>
          <xdr:colOff>297180</xdr:colOff>
          <xdr:row>67</xdr:row>
          <xdr:rowOff>236220</xdr:rowOff>
        </xdr:to>
        <xdr:sp macro="" textlink="">
          <xdr:nvSpPr>
            <xdr:cNvPr id="20692" name="Check Box 212" hidden="1">
              <a:extLst>
                <a:ext uri="{63B3BB69-23CF-44E3-9099-C40C66FF867C}">
                  <a14:compatExt spid="_x0000_s20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62</xdr:row>
      <xdr:rowOff>144780</xdr:rowOff>
    </xdr:from>
    <xdr:ext cx="184731" cy="254557"/>
    <xdr:sp macro="" textlink="">
      <xdr:nvSpPr>
        <xdr:cNvPr id="233" name="TextBox 232"/>
        <xdr:cNvSpPr txBox="1"/>
      </xdr:nvSpPr>
      <xdr:spPr>
        <a:xfrm>
          <a:off x="822960" y="71094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62</xdr:row>
          <xdr:rowOff>30480</xdr:rowOff>
        </xdr:from>
        <xdr:to>
          <xdr:col>1</xdr:col>
          <xdr:colOff>1950720</xdr:colOff>
          <xdr:row>62</xdr:row>
          <xdr:rowOff>251460</xdr:rowOff>
        </xdr:to>
        <xdr:sp macro="" textlink="">
          <xdr:nvSpPr>
            <xdr:cNvPr id="20693" name="Check Box 213" hidden="1">
              <a:extLst>
                <a:ext uri="{63B3BB69-23CF-44E3-9099-C40C66FF867C}">
                  <a14:compatExt spid="_x0000_s20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86</xdr:row>
          <xdr:rowOff>22860</xdr:rowOff>
        </xdr:from>
        <xdr:to>
          <xdr:col>1</xdr:col>
          <xdr:colOff>1950720</xdr:colOff>
          <xdr:row>87</xdr:row>
          <xdr:rowOff>22860</xdr:rowOff>
        </xdr:to>
        <xdr:sp macro="" textlink="">
          <xdr:nvSpPr>
            <xdr:cNvPr id="20694" name="Check Box 214" hidden="1">
              <a:extLst>
                <a:ext uri="{63B3BB69-23CF-44E3-9099-C40C66FF867C}">
                  <a14:compatExt spid="_x0000_s20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97</xdr:row>
          <xdr:rowOff>30480</xdr:rowOff>
        </xdr:from>
        <xdr:to>
          <xdr:col>1</xdr:col>
          <xdr:colOff>1950720</xdr:colOff>
          <xdr:row>97</xdr:row>
          <xdr:rowOff>251460</xdr:rowOff>
        </xdr:to>
        <xdr:sp macro="" textlink="">
          <xdr:nvSpPr>
            <xdr:cNvPr id="20695" name="Check Box 215" hidden="1">
              <a:extLst>
                <a:ext uri="{63B3BB69-23CF-44E3-9099-C40C66FF867C}">
                  <a14:compatExt spid="_x0000_s20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98</xdr:row>
          <xdr:rowOff>30480</xdr:rowOff>
        </xdr:from>
        <xdr:to>
          <xdr:col>1</xdr:col>
          <xdr:colOff>1950720</xdr:colOff>
          <xdr:row>98</xdr:row>
          <xdr:rowOff>251460</xdr:rowOff>
        </xdr:to>
        <xdr:sp macro="" textlink="">
          <xdr:nvSpPr>
            <xdr:cNvPr id="20696" name="Check Box 216" hidden="1">
              <a:extLst>
                <a:ext uri="{63B3BB69-23CF-44E3-9099-C40C66FF867C}">
                  <a14:compatExt spid="_x0000_s20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96</xdr:row>
          <xdr:rowOff>30480</xdr:rowOff>
        </xdr:from>
        <xdr:to>
          <xdr:col>1</xdr:col>
          <xdr:colOff>1950720</xdr:colOff>
          <xdr:row>96</xdr:row>
          <xdr:rowOff>251460</xdr:rowOff>
        </xdr:to>
        <xdr:sp macro="" textlink="">
          <xdr:nvSpPr>
            <xdr:cNvPr id="20697" name="Check Box 217" hidden="1">
              <a:extLst>
                <a:ext uri="{63B3BB69-23CF-44E3-9099-C40C66FF867C}">
                  <a14:compatExt spid="_x0000_s20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87</xdr:row>
          <xdr:rowOff>60960</xdr:rowOff>
        </xdr:from>
        <xdr:to>
          <xdr:col>1</xdr:col>
          <xdr:colOff>1950720</xdr:colOff>
          <xdr:row>88</xdr:row>
          <xdr:rowOff>7620</xdr:rowOff>
        </xdr:to>
        <xdr:sp macro="" textlink="">
          <xdr:nvSpPr>
            <xdr:cNvPr id="20698" name="Check Box 218" hidden="1">
              <a:extLst>
                <a:ext uri="{63B3BB69-23CF-44E3-9099-C40C66FF867C}">
                  <a14:compatExt spid="_x0000_s20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88</xdr:row>
          <xdr:rowOff>45720</xdr:rowOff>
        </xdr:from>
        <xdr:to>
          <xdr:col>1</xdr:col>
          <xdr:colOff>1950720</xdr:colOff>
          <xdr:row>89</xdr:row>
          <xdr:rowOff>7620</xdr:rowOff>
        </xdr:to>
        <xdr:sp macro="" textlink="">
          <xdr:nvSpPr>
            <xdr:cNvPr id="20699" name="Check Box 219" hidden="1">
              <a:extLst>
                <a:ext uri="{63B3BB69-23CF-44E3-9099-C40C66FF867C}">
                  <a14:compatExt spid="_x0000_s20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89</xdr:row>
          <xdr:rowOff>38100</xdr:rowOff>
        </xdr:from>
        <xdr:to>
          <xdr:col>1</xdr:col>
          <xdr:colOff>1950720</xdr:colOff>
          <xdr:row>90</xdr:row>
          <xdr:rowOff>7620</xdr:rowOff>
        </xdr:to>
        <xdr:sp macro="" textlink="">
          <xdr:nvSpPr>
            <xdr:cNvPr id="20700" name="Check Box 220" hidden="1">
              <a:extLst>
                <a:ext uri="{63B3BB69-23CF-44E3-9099-C40C66FF867C}">
                  <a14:compatExt spid="_x0000_s20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90</xdr:row>
          <xdr:rowOff>38100</xdr:rowOff>
        </xdr:from>
        <xdr:to>
          <xdr:col>1</xdr:col>
          <xdr:colOff>1950720</xdr:colOff>
          <xdr:row>90</xdr:row>
          <xdr:rowOff>251460</xdr:rowOff>
        </xdr:to>
        <xdr:sp macro="" textlink="">
          <xdr:nvSpPr>
            <xdr:cNvPr id="20701" name="Check Box 221" hidden="1">
              <a:extLst>
                <a:ext uri="{63B3BB69-23CF-44E3-9099-C40C66FF867C}">
                  <a14:compatExt spid="_x0000_s20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91</xdr:row>
          <xdr:rowOff>30480</xdr:rowOff>
        </xdr:from>
        <xdr:to>
          <xdr:col>1</xdr:col>
          <xdr:colOff>1950720</xdr:colOff>
          <xdr:row>91</xdr:row>
          <xdr:rowOff>251460</xdr:rowOff>
        </xdr:to>
        <xdr:sp macro="" textlink="">
          <xdr:nvSpPr>
            <xdr:cNvPr id="20702" name="Check Box 222" hidden="1">
              <a:extLst>
                <a:ext uri="{63B3BB69-23CF-44E3-9099-C40C66FF867C}">
                  <a14:compatExt spid="_x0000_s20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92</xdr:row>
          <xdr:rowOff>30480</xdr:rowOff>
        </xdr:from>
        <xdr:to>
          <xdr:col>1</xdr:col>
          <xdr:colOff>1950720</xdr:colOff>
          <xdr:row>92</xdr:row>
          <xdr:rowOff>251460</xdr:rowOff>
        </xdr:to>
        <xdr:sp macro="" textlink="">
          <xdr:nvSpPr>
            <xdr:cNvPr id="20703" name="Check Box 223" hidden="1">
              <a:extLst>
                <a:ext uri="{63B3BB69-23CF-44E3-9099-C40C66FF867C}">
                  <a14:compatExt spid="_x0000_s20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93</xdr:row>
          <xdr:rowOff>30480</xdr:rowOff>
        </xdr:from>
        <xdr:to>
          <xdr:col>1</xdr:col>
          <xdr:colOff>1950720</xdr:colOff>
          <xdr:row>93</xdr:row>
          <xdr:rowOff>251460</xdr:rowOff>
        </xdr:to>
        <xdr:sp macro="" textlink="">
          <xdr:nvSpPr>
            <xdr:cNvPr id="20704" name="Check Box 224" hidden="1">
              <a:extLst>
                <a:ext uri="{63B3BB69-23CF-44E3-9099-C40C66FF867C}">
                  <a14:compatExt spid="_x0000_s20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99</xdr:row>
          <xdr:rowOff>30480</xdr:rowOff>
        </xdr:from>
        <xdr:to>
          <xdr:col>1</xdr:col>
          <xdr:colOff>1950720</xdr:colOff>
          <xdr:row>99</xdr:row>
          <xdr:rowOff>251460</xdr:rowOff>
        </xdr:to>
        <xdr:sp macro="" textlink="">
          <xdr:nvSpPr>
            <xdr:cNvPr id="20705" name="Check Box 225" hidden="1">
              <a:extLst>
                <a:ext uri="{63B3BB69-23CF-44E3-9099-C40C66FF867C}">
                  <a14:compatExt spid="_x0000_s20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86</xdr:row>
          <xdr:rowOff>22860</xdr:rowOff>
        </xdr:from>
        <xdr:to>
          <xdr:col>2</xdr:col>
          <xdr:colOff>2316480</xdr:colOff>
          <xdr:row>87</xdr:row>
          <xdr:rowOff>7620</xdr:rowOff>
        </xdr:to>
        <xdr:sp macro="" textlink="">
          <xdr:nvSpPr>
            <xdr:cNvPr id="20706" name="Check Box 226" hidden="1">
              <a:extLst>
                <a:ext uri="{63B3BB69-23CF-44E3-9099-C40C66FF867C}">
                  <a14:compatExt spid="_x0000_s20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22860</xdr:rowOff>
        </xdr:from>
        <xdr:to>
          <xdr:col>5</xdr:col>
          <xdr:colOff>304800</xdr:colOff>
          <xdr:row>96</xdr:row>
          <xdr:rowOff>236220</xdr:rowOff>
        </xdr:to>
        <xdr:sp macro="" textlink="">
          <xdr:nvSpPr>
            <xdr:cNvPr id="20707" name="Check Box 227" hidden="1">
              <a:extLst>
                <a:ext uri="{63B3BB69-23CF-44E3-9099-C40C66FF867C}">
                  <a14:compatExt spid="_x0000_s20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97</xdr:row>
          <xdr:rowOff>22860</xdr:rowOff>
        </xdr:from>
        <xdr:to>
          <xdr:col>5</xdr:col>
          <xdr:colOff>304800</xdr:colOff>
          <xdr:row>97</xdr:row>
          <xdr:rowOff>236220</xdr:rowOff>
        </xdr:to>
        <xdr:sp macro="" textlink="">
          <xdr:nvSpPr>
            <xdr:cNvPr id="20708" name="Check Box 228" hidden="1">
              <a:extLst>
                <a:ext uri="{63B3BB69-23CF-44E3-9099-C40C66FF867C}">
                  <a14:compatExt spid="_x0000_s20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95</xdr:row>
          <xdr:rowOff>22860</xdr:rowOff>
        </xdr:from>
        <xdr:to>
          <xdr:col>5</xdr:col>
          <xdr:colOff>304800</xdr:colOff>
          <xdr:row>95</xdr:row>
          <xdr:rowOff>236220</xdr:rowOff>
        </xdr:to>
        <xdr:sp macro="" textlink="">
          <xdr:nvSpPr>
            <xdr:cNvPr id="20709" name="Check Box 229" hidden="1">
              <a:extLst>
                <a:ext uri="{63B3BB69-23CF-44E3-9099-C40C66FF867C}">
                  <a14:compatExt spid="_x0000_s20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88</xdr:row>
          <xdr:rowOff>38100</xdr:rowOff>
        </xdr:from>
        <xdr:to>
          <xdr:col>2</xdr:col>
          <xdr:colOff>2316480</xdr:colOff>
          <xdr:row>89</xdr:row>
          <xdr:rowOff>0</xdr:rowOff>
        </xdr:to>
        <xdr:sp macro="" textlink="">
          <xdr:nvSpPr>
            <xdr:cNvPr id="20711" name="Check Box 231" hidden="1">
              <a:extLst>
                <a:ext uri="{63B3BB69-23CF-44E3-9099-C40C66FF867C}">
                  <a14:compatExt spid="_x0000_s20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89</xdr:row>
          <xdr:rowOff>38100</xdr:rowOff>
        </xdr:from>
        <xdr:to>
          <xdr:col>2</xdr:col>
          <xdr:colOff>2316480</xdr:colOff>
          <xdr:row>90</xdr:row>
          <xdr:rowOff>0</xdr:rowOff>
        </xdr:to>
        <xdr:sp macro="" textlink="">
          <xdr:nvSpPr>
            <xdr:cNvPr id="20712" name="Check Box 232" hidden="1">
              <a:extLst>
                <a:ext uri="{63B3BB69-23CF-44E3-9099-C40C66FF867C}">
                  <a14:compatExt spid="_x0000_s20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90</xdr:row>
          <xdr:rowOff>38100</xdr:rowOff>
        </xdr:from>
        <xdr:to>
          <xdr:col>2</xdr:col>
          <xdr:colOff>2316480</xdr:colOff>
          <xdr:row>90</xdr:row>
          <xdr:rowOff>251460</xdr:rowOff>
        </xdr:to>
        <xdr:sp macro="" textlink="">
          <xdr:nvSpPr>
            <xdr:cNvPr id="20713" name="Check Box 233" hidden="1">
              <a:extLst>
                <a:ext uri="{63B3BB69-23CF-44E3-9099-C40C66FF867C}">
                  <a14:compatExt spid="_x0000_s20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91</xdr:row>
          <xdr:rowOff>30480</xdr:rowOff>
        </xdr:from>
        <xdr:to>
          <xdr:col>2</xdr:col>
          <xdr:colOff>2316480</xdr:colOff>
          <xdr:row>91</xdr:row>
          <xdr:rowOff>251460</xdr:rowOff>
        </xdr:to>
        <xdr:sp macro="" textlink="">
          <xdr:nvSpPr>
            <xdr:cNvPr id="20714" name="Check Box 234" hidden="1">
              <a:extLst>
                <a:ext uri="{63B3BB69-23CF-44E3-9099-C40C66FF867C}">
                  <a14:compatExt spid="_x0000_s20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98</xdr:row>
          <xdr:rowOff>22860</xdr:rowOff>
        </xdr:from>
        <xdr:to>
          <xdr:col>5</xdr:col>
          <xdr:colOff>304800</xdr:colOff>
          <xdr:row>98</xdr:row>
          <xdr:rowOff>236220</xdr:rowOff>
        </xdr:to>
        <xdr:sp macro="" textlink="">
          <xdr:nvSpPr>
            <xdr:cNvPr id="20715" name="Check Box 235" hidden="1">
              <a:extLst>
                <a:ext uri="{63B3BB69-23CF-44E3-9099-C40C66FF867C}">
                  <a14:compatExt spid="_x0000_s20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93</xdr:row>
          <xdr:rowOff>30480</xdr:rowOff>
        </xdr:from>
        <xdr:to>
          <xdr:col>5</xdr:col>
          <xdr:colOff>297180</xdr:colOff>
          <xdr:row>93</xdr:row>
          <xdr:rowOff>251460</xdr:rowOff>
        </xdr:to>
        <xdr:sp macro="" textlink="">
          <xdr:nvSpPr>
            <xdr:cNvPr id="20716" name="Check Box 236" hidden="1">
              <a:extLst>
                <a:ext uri="{63B3BB69-23CF-44E3-9099-C40C66FF867C}">
                  <a14:compatExt spid="_x0000_s20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94</xdr:row>
          <xdr:rowOff>30480</xdr:rowOff>
        </xdr:from>
        <xdr:to>
          <xdr:col>5</xdr:col>
          <xdr:colOff>297180</xdr:colOff>
          <xdr:row>94</xdr:row>
          <xdr:rowOff>251460</xdr:rowOff>
        </xdr:to>
        <xdr:sp macro="" textlink="">
          <xdr:nvSpPr>
            <xdr:cNvPr id="20717" name="Check Box 237" hidden="1">
              <a:extLst>
                <a:ext uri="{63B3BB69-23CF-44E3-9099-C40C66FF867C}">
                  <a14:compatExt spid="_x0000_s20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100</xdr:row>
          <xdr:rowOff>22860</xdr:rowOff>
        </xdr:from>
        <xdr:to>
          <xdr:col>5</xdr:col>
          <xdr:colOff>297180</xdr:colOff>
          <xdr:row>100</xdr:row>
          <xdr:rowOff>236220</xdr:rowOff>
        </xdr:to>
        <xdr:sp macro="" textlink="">
          <xdr:nvSpPr>
            <xdr:cNvPr id="20718" name="Check Box 238" hidden="1">
              <a:extLst>
                <a:ext uri="{63B3BB69-23CF-44E3-9099-C40C66FF867C}">
                  <a14:compatExt spid="_x0000_s20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99</xdr:row>
          <xdr:rowOff>22860</xdr:rowOff>
        </xdr:from>
        <xdr:to>
          <xdr:col>5</xdr:col>
          <xdr:colOff>297180</xdr:colOff>
          <xdr:row>99</xdr:row>
          <xdr:rowOff>236220</xdr:rowOff>
        </xdr:to>
        <xdr:sp macro="" textlink="">
          <xdr:nvSpPr>
            <xdr:cNvPr id="20719" name="Check Box 239" hidden="1">
              <a:extLst>
                <a:ext uri="{63B3BB69-23CF-44E3-9099-C40C66FF867C}">
                  <a14:compatExt spid="_x0000_s20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94</xdr:row>
      <xdr:rowOff>144780</xdr:rowOff>
    </xdr:from>
    <xdr:ext cx="184731" cy="254557"/>
    <xdr:sp macro="" textlink="">
      <xdr:nvSpPr>
        <xdr:cNvPr id="261" name="TextBox 260"/>
        <xdr:cNvSpPr txBox="1"/>
      </xdr:nvSpPr>
      <xdr:spPr>
        <a:xfrm>
          <a:off x="822960" y="1517904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94</xdr:row>
          <xdr:rowOff>30480</xdr:rowOff>
        </xdr:from>
        <xdr:to>
          <xdr:col>1</xdr:col>
          <xdr:colOff>1950720</xdr:colOff>
          <xdr:row>94</xdr:row>
          <xdr:rowOff>251460</xdr:rowOff>
        </xdr:to>
        <xdr:sp macro="" textlink="">
          <xdr:nvSpPr>
            <xdr:cNvPr id="20720" name="Check Box 240" hidden="1">
              <a:extLst>
                <a:ext uri="{63B3BB69-23CF-44E3-9099-C40C66FF867C}">
                  <a14:compatExt spid="_x0000_s20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118</xdr:row>
          <xdr:rowOff>22860</xdr:rowOff>
        </xdr:from>
        <xdr:to>
          <xdr:col>1</xdr:col>
          <xdr:colOff>1950720</xdr:colOff>
          <xdr:row>119</xdr:row>
          <xdr:rowOff>22860</xdr:rowOff>
        </xdr:to>
        <xdr:sp macro="" textlink="">
          <xdr:nvSpPr>
            <xdr:cNvPr id="20721" name="Check Box 241" hidden="1">
              <a:extLst>
                <a:ext uri="{63B3BB69-23CF-44E3-9099-C40C66FF867C}">
                  <a14:compatExt spid="_x0000_s2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129</xdr:row>
          <xdr:rowOff>30480</xdr:rowOff>
        </xdr:from>
        <xdr:to>
          <xdr:col>1</xdr:col>
          <xdr:colOff>1950720</xdr:colOff>
          <xdr:row>129</xdr:row>
          <xdr:rowOff>251460</xdr:rowOff>
        </xdr:to>
        <xdr:sp macro="" textlink="">
          <xdr:nvSpPr>
            <xdr:cNvPr id="20722" name="Check Box 242" hidden="1">
              <a:extLst>
                <a:ext uri="{63B3BB69-23CF-44E3-9099-C40C66FF867C}">
                  <a14:compatExt spid="_x0000_s2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130</xdr:row>
          <xdr:rowOff>30480</xdr:rowOff>
        </xdr:from>
        <xdr:to>
          <xdr:col>1</xdr:col>
          <xdr:colOff>1950720</xdr:colOff>
          <xdr:row>130</xdr:row>
          <xdr:rowOff>251460</xdr:rowOff>
        </xdr:to>
        <xdr:sp macro="" textlink="">
          <xdr:nvSpPr>
            <xdr:cNvPr id="20723" name="Check Box 243" hidden="1">
              <a:extLst>
                <a:ext uri="{63B3BB69-23CF-44E3-9099-C40C66FF867C}">
                  <a14:compatExt spid="_x0000_s2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128</xdr:row>
          <xdr:rowOff>30480</xdr:rowOff>
        </xdr:from>
        <xdr:to>
          <xdr:col>1</xdr:col>
          <xdr:colOff>1950720</xdr:colOff>
          <xdr:row>128</xdr:row>
          <xdr:rowOff>251460</xdr:rowOff>
        </xdr:to>
        <xdr:sp macro="" textlink="">
          <xdr:nvSpPr>
            <xdr:cNvPr id="20724" name="Check Box 244" hidden="1">
              <a:extLst>
                <a:ext uri="{63B3BB69-23CF-44E3-9099-C40C66FF867C}">
                  <a14:compatExt spid="_x0000_s20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119</xdr:row>
          <xdr:rowOff>60960</xdr:rowOff>
        </xdr:from>
        <xdr:to>
          <xdr:col>1</xdr:col>
          <xdr:colOff>1950720</xdr:colOff>
          <xdr:row>120</xdr:row>
          <xdr:rowOff>7620</xdr:rowOff>
        </xdr:to>
        <xdr:sp macro="" textlink="">
          <xdr:nvSpPr>
            <xdr:cNvPr id="20725" name="Check Box 245" hidden="1">
              <a:extLst>
                <a:ext uri="{63B3BB69-23CF-44E3-9099-C40C66FF867C}">
                  <a14:compatExt spid="_x0000_s20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120</xdr:row>
          <xdr:rowOff>45720</xdr:rowOff>
        </xdr:from>
        <xdr:to>
          <xdr:col>1</xdr:col>
          <xdr:colOff>1950720</xdr:colOff>
          <xdr:row>121</xdr:row>
          <xdr:rowOff>7620</xdr:rowOff>
        </xdr:to>
        <xdr:sp macro="" textlink="">
          <xdr:nvSpPr>
            <xdr:cNvPr id="20726" name="Check Box 246" hidden="1">
              <a:extLst>
                <a:ext uri="{63B3BB69-23CF-44E3-9099-C40C66FF867C}">
                  <a14:compatExt spid="_x0000_s20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121</xdr:row>
          <xdr:rowOff>38100</xdr:rowOff>
        </xdr:from>
        <xdr:to>
          <xdr:col>1</xdr:col>
          <xdr:colOff>1950720</xdr:colOff>
          <xdr:row>122</xdr:row>
          <xdr:rowOff>7620</xdr:rowOff>
        </xdr:to>
        <xdr:sp macro="" textlink="">
          <xdr:nvSpPr>
            <xdr:cNvPr id="20727" name="Check Box 247" hidden="1">
              <a:extLst>
                <a:ext uri="{63B3BB69-23CF-44E3-9099-C40C66FF867C}">
                  <a14:compatExt spid="_x0000_s20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122</xdr:row>
          <xdr:rowOff>38100</xdr:rowOff>
        </xdr:from>
        <xdr:to>
          <xdr:col>1</xdr:col>
          <xdr:colOff>1950720</xdr:colOff>
          <xdr:row>122</xdr:row>
          <xdr:rowOff>251460</xdr:rowOff>
        </xdr:to>
        <xdr:sp macro="" textlink="">
          <xdr:nvSpPr>
            <xdr:cNvPr id="20728" name="Check Box 248" hidden="1">
              <a:extLst>
                <a:ext uri="{63B3BB69-23CF-44E3-9099-C40C66FF867C}">
                  <a14:compatExt spid="_x0000_s20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123</xdr:row>
          <xdr:rowOff>30480</xdr:rowOff>
        </xdr:from>
        <xdr:to>
          <xdr:col>1</xdr:col>
          <xdr:colOff>1950720</xdr:colOff>
          <xdr:row>123</xdr:row>
          <xdr:rowOff>251460</xdr:rowOff>
        </xdr:to>
        <xdr:sp macro="" textlink="">
          <xdr:nvSpPr>
            <xdr:cNvPr id="20729" name="Check Box 249" hidden="1">
              <a:extLst>
                <a:ext uri="{63B3BB69-23CF-44E3-9099-C40C66FF867C}">
                  <a14:compatExt spid="_x0000_s20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124</xdr:row>
          <xdr:rowOff>30480</xdr:rowOff>
        </xdr:from>
        <xdr:to>
          <xdr:col>1</xdr:col>
          <xdr:colOff>1950720</xdr:colOff>
          <xdr:row>124</xdr:row>
          <xdr:rowOff>251460</xdr:rowOff>
        </xdr:to>
        <xdr:sp macro="" textlink="">
          <xdr:nvSpPr>
            <xdr:cNvPr id="20730" name="Check Box 250" hidden="1">
              <a:extLst>
                <a:ext uri="{63B3BB69-23CF-44E3-9099-C40C66FF867C}">
                  <a14:compatExt spid="_x0000_s20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125</xdr:row>
          <xdr:rowOff>30480</xdr:rowOff>
        </xdr:from>
        <xdr:to>
          <xdr:col>1</xdr:col>
          <xdr:colOff>1950720</xdr:colOff>
          <xdr:row>125</xdr:row>
          <xdr:rowOff>251460</xdr:rowOff>
        </xdr:to>
        <xdr:sp macro="" textlink="">
          <xdr:nvSpPr>
            <xdr:cNvPr id="20731" name="Check Box 251" hidden="1">
              <a:extLst>
                <a:ext uri="{63B3BB69-23CF-44E3-9099-C40C66FF867C}">
                  <a14:compatExt spid="_x0000_s20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131</xdr:row>
          <xdr:rowOff>30480</xdr:rowOff>
        </xdr:from>
        <xdr:to>
          <xdr:col>1</xdr:col>
          <xdr:colOff>1950720</xdr:colOff>
          <xdr:row>131</xdr:row>
          <xdr:rowOff>251460</xdr:rowOff>
        </xdr:to>
        <xdr:sp macro="" textlink="">
          <xdr:nvSpPr>
            <xdr:cNvPr id="20732" name="Check Box 252" hidden="1">
              <a:extLst>
                <a:ext uri="{63B3BB69-23CF-44E3-9099-C40C66FF867C}">
                  <a14:compatExt spid="_x0000_s20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118</xdr:row>
          <xdr:rowOff>22860</xdr:rowOff>
        </xdr:from>
        <xdr:to>
          <xdr:col>2</xdr:col>
          <xdr:colOff>2316480</xdr:colOff>
          <xdr:row>119</xdr:row>
          <xdr:rowOff>7620</xdr:rowOff>
        </xdr:to>
        <xdr:sp macro="" textlink="">
          <xdr:nvSpPr>
            <xdr:cNvPr id="20733" name="Check Box 253" hidden="1">
              <a:extLst>
                <a:ext uri="{63B3BB69-23CF-44E3-9099-C40C66FF867C}">
                  <a14:compatExt spid="_x0000_s20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128</xdr:row>
          <xdr:rowOff>22860</xdr:rowOff>
        </xdr:from>
        <xdr:to>
          <xdr:col>5</xdr:col>
          <xdr:colOff>304800</xdr:colOff>
          <xdr:row>128</xdr:row>
          <xdr:rowOff>236220</xdr:rowOff>
        </xdr:to>
        <xdr:sp macro="" textlink="">
          <xdr:nvSpPr>
            <xdr:cNvPr id="20734" name="Check Box 254" hidden="1">
              <a:extLst>
                <a:ext uri="{63B3BB69-23CF-44E3-9099-C40C66FF867C}">
                  <a14:compatExt spid="_x0000_s20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129</xdr:row>
          <xdr:rowOff>22860</xdr:rowOff>
        </xdr:from>
        <xdr:to>
          <xdr:col>5</xdr:col>
          <xdr:colOff>304800</xdr:colOff>
          <xdr:row>129</xdr:row>
          <xdr:rowOff>236220</xdr:rowOff>
        </xdr:to>
        <xdr:sp macro="" textlink="">
          <xdr:nvSpPr>
            <xdr:cNvPr id="20735" name="Check Box 255" hidden="1">
              <a:extLst>
                <a:ext uri="{63B3BB69-23CF-44E3-9099-C40C66FF867C}">
                  <a14:compatExt spid="_x0000_s20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22860</xdr:rowOff>
        </xdr:from>
        <xdr:to>
          <xdr:col>5</xdr:col>
          <xdr:colOff>304800</xdr:colOff>
          <xdr:row>127</xdr:row>
          <xdr:rowOff>236220</xdr:rowOff>
        </xdr:to>
        <xdr:sp macro="" textlink="">
          <xdr:nvSpPr>
            <xdr:cNvPr id="20736" name="Check Box 256" hidden="1">
              <a:extLst>
                <a:ext uri="{63B3BB69-23CF-44E3-9099-C40C66FF867C}">
                  <a14:compatExt spid="_x0000_s20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120</xdr:row>
          <xdr:rowOff>38100</xdr:rowOff>
        </xdr:from>
        <xdr:to>
          <xdr:col>2</xdr:col>
          <xdr:colOff>2316480</xdr:colOff>
          <xdr:row>121</xdr:row>
          <xdr:rowOff>0</xdr:rowOff>
        </xdr:to>
        <xdr:sp macro="" textlink="">
          <xdr:nvSpPr>
            <xdr:cNvPr id="20738" name="Check Box 258" hidden="1">
              <a:extLst>
                <a:ext uri="{63B3BB69-23CF-44E3-9099-C40C66FF867C}">
                  <a14:compatExt spid="_x0000_s20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121</xdr:row>
          <xdr:rowOff>38100</xdr:rowOff>
        </xdr:from>
        <xdr:to>
          <xdr:col>2</xdr:col>
          <xdr:colOff>2316480</xdr:colOff>
          <xdr:row>122</xdr:row>
          <xdr:rowOff>0</xdr:rowOff>
        </xdr:to>
        <xdr:sp macro="" textlink="">
          <xdr:nvSpPr>
            <xdr:cNvPr id="20739" name="Check Box 259" hidden="1">
              <a:extLst>
                <a:ext uri="{63B3BB69-23CF-44E3-9099-C40C66FF867C}">
                  <a14:compatExt spid="_x0000_s20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38100</xdr:rowOff>
        </xdr:from>
        <xdr:to>
          <xdr:col>2</xdr:col>
          <xdr:colOff>2316480</xdr:colOff>
          <xdr:row>122</xdr:row>
          <xdr:rowOff>251460</xdr:rowOff>
        </xdr:to>
        <xdr:sp macro="" textlink="">
          <xdr:nvSpPr>
            <xdr:cNvPr id="20740" name="Check Box 260" hidden="1">
              <a:extLst>
                <a:ext uri="{63B3BB69-23CF-44E3-9099-C40C66FF867C}">
                  <a14:compatExt spid="_x0000_s2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30480</xdr:rowOff>
        </xdr:from>
        <xdr:to>
          <xdr:col>2</xdr:col>
          <xdr:colOff>2316480</xdr:colOff>
          <xdr:row>123</xdr:row>
          <xdr:rowOff>251460</xdr:rowOff>
        </xdr:to>
        <xdr:sp macro="" textlink="">
          <xdr:nvSpPr>
            <xdr:cNvPr id="20741" name="Check Box 261" hidden="1">
              <a:extLst>
                <a:ext uri="{63B3BB69-23CF-44E3-9099-C40C66FF867C}">
                  <a14:compatExt spid="_x0000_s20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130</xdr:row>
          <xdr:rowOff>22860</xdr:rowOff>
        </xdr:from>
        <xdr:to>
          <xdr:col>5</xdr:col>
          <xdr:colOff>304800</xdr:colOff>
          <xdr:row>130</xdr:row>
          <xdr:rowOff>236220</xdr:rowOff>
        </xdr:to>
        <xdr:sp macro="" textlink="">
          <xdr:nvSpPr>
            <xdr:cNvPr id="20742" name="Check Box 262" hidden="1">
              <a:extLst>
                <a:ext uri="{63B3BB69-23CF-44E3-9099-C40C66FF867C}">
                  <a14:compatExt spid="_x0000_s20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30480</xdr:rowOff>
        </xdr:from>
        <xdr:to>
          <xdr:col>5</xdr:col>
          <xdr:colOff>297180</xdr:colOff>
          <xdr:row>125</xdr:row>
          <xdr:rowOff>251460</xdr:rowOff>
        </xdr:to>
        <xdr:sp macro="" textlink="">
          <xdr:nvSpPr>
            <xdr:cNvPr id="20743" name="Check Box 263" hidden="1">
              <a:extLst>
                <a:ext uri="{63B3BB69-23CF-44E3-9099-C40C66FF867C}">
                  <a14:compatExt spid="_x0000_s20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30480</xdr:rowOff>
        </xdr:from>
        <xdr:to>
          <xdr:col>5</xdr:col>
          <xdr:colOff>297180</xdr:colOff>
          <xdr:row>126</xdr:row>
          <xdr:rowOff>251460</xdr:rowOff>
        </xdr:to>
        <xdr:sp macro="" textlink="">
          <xdr:nvSpPr>
            <xdr:cNvPr id="20744" name="Check Box 264" hidden="1">
              <a:extLst>
                <a:ext uri="{63B3BB69-23CF-44E3-9099-C40C66FF867C}">
                  <a14:compatExt spid="_x0000_s20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132</xdr:row>
          <xdr:rowOff>22860</xdr:rowOff>
        </xdr:from>
        <xdr:to>
          <xdr:col>5</xdr:col>
          <xdr:colOff>297180</xdr:colOff>
          <xdr:row>132</xdr:row>
          <xdr:rowOff>236220</xdr:rowOff>
        </xdr:to>
        <xdr:sp macro="" textlink="">
          <xdr:nvSpPr>
            <xdr:cNvPr id="20745" name="Check Box 265" hidden="1">
              <a:extLst>
                <a:ext uri="{63B3BB69-23CF-44E3-9099-C40C66FF867C}">
                  <a14:compatExt spid="_x0000_s20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131</xdr:row>
          <xdr:rowOff>22860</xdr:rowOff>
        </xdr:from>
        <xdr:to>
          <xdr:col>5</xdr:col>
          <xdr:colOff>297180</xdr:colOff>
          <xdr:row>131</xdr:row>
          <xdr:rowOff>236220</xdr:rowOff>
        </xdr:to>
        <xdr:sp macro="" textlink="">
          <xdr:nvSpPr>
            <xdr:cNvPr id="20746" name="Check Box 266" hidden="1">
              <a:extLst>
                <a:ext uri="{63B3BB69-23CF-44E3-9099-C40C66FF867C}">
                  <a14:compatExt spid="_x0000_s20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126</xdr:row>
      <xdr:rowOff>144780</xdr:rowOff>
    </xdr:from>
    <xdr:ext cx="184731" cy="254557"/>
    <xdr:sp macro="" textlink="">
      <xdr:nvSpPr>
        <xdr:cNvPr id="289" name="TextBox 288"/>
        <xdr:cNvSpPr txBox="1"/>
      </xdr:nvSpPr>
      <xdr:spPr>
        <a:xfrm>
          <a:off x="822960" y="23507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126</xdr:row>
          <xdr:rowOff>30480</xdr:rowOff>
        </xdr:from>
        <xdr:to>
          <xdr:col>1</xdr:col>
          <xdr:colOff>1950720</xdr:colOff>
          <xdr:row>126</xdr:row>
          <xdr:rowOff>251460</xdr:rowOff>
        </xdr:to>
        <xdr:sp macro="" textlink="">
          <xdr:nvSpPr>
            <xdr:cNvPr id="20747" name="Check Box 267" hidden="1">
              <a:extLst>
                <a:ext uri="{63B3BB69-23CF-44E3-9099-C40C66FF867C}">
                  <a14:compatExt spid="_x0000_s20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150</xdr:row>
          <xdr:rowOff>22860</xdr:rowOff>
        </xdr:from>
        <xdr:to>
          <xdr:col>1</xdr:col>
          <xdr:colOff>1950720</xdr:colOff>
          <xdr:row>151</xdr:row>
          <xdr:rowOff>22860</xdr:rowOff>
        </xdr:to>
        <xdr:sp macro="" textlink="">
          <xdr:nvSpPr>
            <xdr:cNvPr id="20748" name="Check Box 268" hidden="1">
              <a:extLst>
                <a:ext uri="{63B3BB69-23CF-44E3-9099-C40C66FF867C}">
                  <a14:compatExt spid="_x0000_s20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161</xdr:row>
          <xdr:rowOff>30480</xdr:rowOff>
        </xdr:from>
        <xdr:to>
          <xdr:col>1</xdr:col>
          <xdr:colOff>1950720</xdr:colOff>
          <xdr:row>161</xdr:row>
          <xdr:rowOff>251460</xdr:rowOff>
        </xdr:to>
        <xdr:sp macro="" textlink="">
          <xdr:nvSpPr>
            <xdr:cNvPr id="20749" name="Check Box 269" hidden="1">
              <a:extLst>
                <a:ext uri="{63B3BB69-23CF-44E3-9099-C40C66FF867C}">
                  <a14:compatExt spid="_x0000_s20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162</xdr:row>
          <xdr:rowOff>30480</xdr:rowOff>
        </xdr:from>
        <xdr:to>
          <xdr:col>1</xdr:col>
          <xdr:colOff>1950720</xdr:colOff>
          <xdr:row>162</xdr:row>
          <xdr:rowOff>251460</xdr:rowOff>
        </xdr:to>
        <xdr:sp macro="" textlink="">
          <xdr:nvSpPr>
            <xdr:cNvPr id="20750" name="Check Box 270" hidden="1">
              <a:extLst>
                <a:ext uri="{63B3BB69-23CF-44E3-9099-C40C66FF867C}">
                  <a14:compatExt spid="_x0000_s20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160</xdr:row>
          <xdr:rowOff>30480</xdr:rowOff>
        </xdr:from>
        <xdr:to>
          <xdr:col>1</xdr:col>
          <xdr:colOff>1950720</xdr:colOff>
          <xdr:row>160</xdr:row>
          <xdr:rowOff>251460</xdr:rowOff>
        </xdr:to>
        <xdr:sp macro="" textlink="">
          <xdr:nvSpPr>
            <xdr:cNvPr id="20751" name="Check Box 271" hidden="1">
              <a:extLst>
                <a:ext uri="{63B3BB69-23CF-44E3-9099-C40C66FF867C}">
                  <a14:compatExt spid="_x0000_s20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151</xdr:row>
          <xdr:rowOff>60960</xdr:rowOff>
        </xdr:from>
        <xdr:to>
          <xdr:col>1</xdr:col>
          <xdr:colOff>1950720</xdr:colOff>
          <xdr:row>152</xdr:row>
          <xdr:rowOff>7620</xdr:rowOff>
        </xdr:to>
        <xdr:sp macro="" textlink="">
          <xdr:nvSpPr>
            <xdr:cNvPr id="20752" name="Check Box 272" hidden="1">
              <a:extLst>
                <a:ext uri="{63B3BB69-23CF-44E3-9099-C40C66FF867C}">
                  <a14:compatExt spid="_x0000_s20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152</xdr:row>
          <xdr:rowOff>45720</xdr:rowOff>
        </xdr:from>
        <xdr:to>
          <xdr:col>1</xdr:col>
          <xdr:colOff>1950720</xdr:colOff>
          <xdr:row>153</xdr:row>
          <xdr:rowOff>7620</xdr:rowOff>
        </xdr:to>
        <xdr:sp macro="" textlink="">
          <xdr:nvSpPr>
            <xdr:cNvPr id="20753" name="Check Box 273" hidden="1">
              <a:extLst>
                <a:ext uri="{63B3BB69-23CF-44E3-9099-C40C66FF867C}">
                  <a14:compatExt spid="_x0000_s20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153</xdr:row>
          <xdr:rowOff>38100</xdr:rowOff>
        </xdr:from>
        <xdr:to>
          <xdr:col>1</xdr:col>
          <xdr:colOff>1950720</xdr:colOff>
          <xdr:row>154</xdr:row>
          <xdr:rowOff>7620</xdr:rowOff>
        </xdr:to>
        <xdr:sp macro="" textlink="">
          <xdr:nvSpPr>
            <xdr:cNvPr id="20754" name="Check Box 274" hidden="1">
              <a:extLst>
                <a:ext uri="{63B3BB69-23CF-44E3-9099-C40C66FF867C}">
                  <a14:compatExt spid="_x0000_s20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154</xdr:row>
          <xdr:rowOff>38100</xdr:rowOff>
        </xdr:from>
        <xdr:to>
          <xdr:col>1</xdr:col>
          <xdr:colOff>1950720</xdr:colOff>
          <xdr:row>154</xdr:row>
          <xdr:rowOff>251460</xdr:rowOff>
        </xdr:to>
        <xdr:sp macro="" textlink="">
          <xdr:nvSpPr>
            <xdr:cNvPr id="20755" name="Check Box 275" hidden="1">
              <a:extLst>
                <a:ext uri="{63B3BB69-23CF-44E3-9099-C40C66FF867C}">
                  <a14:compatExt spid="_x0000_s20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155</xdr:row>
          <xdr:rowOff>30480</xdr:rowOff>
        </xdr:from>
        <xdr:to>
          <xdr:col>1</xdr:col>
          <xdr:colOff>1950720</xdr:colOff>
          <xdr:row>155</xdr:row>
          <xdr:rowOff>251460</xdr:rowOff>
        </xdr:to>
        <xdr:sp macro="" textlink="">
          <xdr:nvSpPr>
            <xdr:cNvPr id="20756" name="Check Box 276" hidden="1">
              <a:extLst>
                <a:ext uri="{63B3BB69-23CF-44E3-9099-C40C66FF867C}">
                  <a14:compatExt spid="_x0000_s20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156</xdr:row>
          <xdr:rowOff>30480</xdr:rowOff>
        </xdr:from>
        <xdr:to>
          <xdr:col>1</xdr:col>
          <xdr:colOff>1950720</xdr:colOff>
          <xdr:row>156</xdr:row>
          <xdr:rowOff>251460</xdr:rowOff>
        </xdr:to>
        <xdr:sp macro="" textlink="">
          <xdr:nvSpPr>
            <xdr:cNvPr id="20757" name="Check Box 277" hidden="1">
              <a:extLst>
                <a:ext uri="{63B3BB69-23CF-44E3-9099-C40C66FF867C}">
                  <a14:compatExt spid="_x0000_s20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157</xdr:row>
          <xdr:rowOff>30480</xdr:rowOff>
        </xdr:from>
        <xdr:to>
          <xdr:col>1</xdr:col>
          <xdr:colOff>1950720</xdr:colOff>
          <xdr:row>157</xdr:row>
          <xdr:rowOff>251460</xdr:rowOff>
        </xdr:to>
        <xdr:sp macro="" textlink="">
          <xdr:nvSpPr>
            <xdr:cNvPr id="20758" name="Check Box 278" hidden="1">
              <a:extLst>
                <a:ext uri="{63B3BB69-23CF-44E3-9099-C40C66FF867C}">
                  <a14:compatExt spid="_x0000_s20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163</xdr:row>
          <xdr:rowOff>30480</xdr:rowOff>
        </xdr:from>
        <xdr:to>
          <xdr:col>1</xdr:col>
          <xdr:colOff>1950720</xdr:colOff>
          <xdr:row>163</xdr:row>
          <xdr:rowOff>251460</xdr:rowOff>
        </xdr:to>
        <xdr:sp macro="" textlink="">
          <xdr:nvSpPr>
            <xdr:cNvPr id="20759" name="Check Box 279" hidden="1">
              <a:extLst>
                <a:ext uri="{63B3BB69-23CF-44E3-9099-C40C66FF867C}">
                  <a14:compatExt spid="_x0000_s20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150</xdr:row>
          <xdr:rowOff>22860</xdr:rowOff>
        </xdr:from>
        <xdr:to>
          <xdr:col>2</xdr:col>
          <xdr:colOff>2316480</xdr:colOff>
          <xdr:row>151</xdr:row>
          <xdr:rowOff>7620</xdr:rowOff>
        </xdr:to>
        <xdr:sp macro="" textlink="">
          <xdr:nvSpPr>
            <xdr:cNvPr id="20760" name="Check Box 280" hidden="1">
              <a:extLst>
                <a:ext uri="{63B3BB69-23CF-44E3-9099-C40C66FF867C}">
                  <a14:compatExt spid="_x0000_s20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160</xdr:row>
          <xdr:rowOff>22860</xdr:rowOff>
        </xdr:from>
        <xdr:to>
          <xdr:col>5</xdr:col>
          <xdr:colOff>304800</xdr:colOff>
          <xdr:row>160</xdr:row>
          <xdr:rowOff>236220</xdr:rowOff>
        </xdr:to>
        <xdr:sp macro="" textlink="">
          <xdr:nvSpPr>
            <xdr:cNvPr id="20761" name="Check Box 281" hidden="1">
              <a:extLst>
                <a:ext uri="{63B3BB69-23CF-44E3-9099-C40C66FF867C}">
                  <a14:compatExt spid="_x0000_s20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161</xdr:row>
          <xdr:rowOff>22860</xdr:rowOff>
        </xdr:from>
        <xdr:to>
          <xdr:col>5</xdr:col>
          <xdr:colOff>304800</xdr:colOff>
          <xdr:row>161</xdr:row>
          <xdr:rowOff>236220</xdr:rowOff>
        </xdr:to>
        <xdr:sp macro="" textlink="">
          <xdr:nvSpPr>
            <xdr:cNvPr id="20762" name="Check Box 282" hidden="1">
              <a:extLst>
                <a:ext uri="{63B3BB69-23CF-44E3-9099-C40C66FF867C}">
                  <a14:compatExt spid="_x0000_s20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159</xdr:row>
          <xdr:rowOff>22860</xdr:rowOff>
        </xdr:from>
        <xdr:to>
          <xdr:col>5</xdr:col>
          <xdr:colOff>304800</xdr:colOff>
          <xdr:row>159</xdr:row>
          <xdr:rowOff>236220</xdr:rowOff>
        </xdr:to>
        <xdr:sp macro="" textlink="">
          <xdr:nvSpPr>
            <xdr:cNvPr id="20763" name="Check Box 283" hidden="1">
              <a:extLst>
                <a:ext uri="{63B3BB69-23CF-44E3-9099-C40C66FF867C}">
                  <a14:compatExt spid="_x0000_s20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152</xdr:row>
          <xdr:rowOff>38100</xdr:rowOff>
        </xdr:from>
        <xdr:to>
          <xdr:col>2</xdr:col>
          <xdr:colOff>2316480</xdr:colOff>
          <xdr:row>153</xdr:row>
          <xdr:rowOff>0</xdr:rowOff>
        </xdr:to>
        <xdr:sp macro="" textlink="">
          <xdr:nvSpPr>
            <xdr:cNvPr id="20765" name="Check Box 285" hidden="1">
              <a:extLst>
                <a:ext uri="{63B3BB69-23CF-44E3-9099-C40C66FF867C}">
                  <a14:compatExt spid="_x0000_s20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153</xdr:row>
          <xdr:rowOff>38100</xdr:rowOff>
        </xdr:from>
        <xdr:to>
          <xdr:col>2</xdr:col>
          <xdr:colOff>2316480</xdr:colOff>
          <xdr:row>154</xdr:row>
          <xdr:rowOff>0</xdr:rowOff>
        </xdr:to>
        <xdr:sp macro="" textlink="">
          <xdr:nvSpPr>
            <xdr:cNvPr id="20766" name="Check Box 286" hidden="1">
              <a:extLst>
                <a:ext uri="{63B3BB69-23CF-44E3-9099-C40C66FF867C}">
                  <a14:compatExt spid="_x0000_s20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154</xdr:row>
          <xdr:rowOff>38100</xdr:rowOff>
        </xdr:from>
        <xdr:to>
          <xdr:col>2</xdr:col>
          <xdr:colOff>2316480</xdr:colOff>
          <xdr:row>154</xdr:row>
          <xdr:rowOff>251460</xdr:rowOff>
        </xdr:to>
        <xdr:sp macro="" textlink="">
          <xdr:nvSpPr>
            <xdr:cNvPr id="20767" name="Check Box 287" hidden="1">
              <a:extLst>
                <a:ext uri="{63B3BB69-23CF-44E3-9099-C40C66FF867C}">
                  <a14:compatExt spid="_x0000_s20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155</xdr:row>
          <xdr:rowOff>30480</xdr:rowOff>
        </xdr:from>
        <xdr:to>
          <xdr:col>2</xdr:col>
          <xdr:colOff>2316480</xdr:colOff>
          <xdr:row>155</xdr:row>
          <xdr:rowOff>251460</xdr:rowOff>
        </xdr:to>
        <xdr:sp macro="" textlink="">
          <xdr:nvSpPr>
            <xdr:cNvPr id="20768" name="Check Box 288" hidden="1">
              <a:extLst>
                <a:ext uri="{63B3BB69-23CF-44E3-9099-C40C66FF867C}">
                  <a14:compatExt spid="_x0000_s20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162</xdr:row>
          <xdr:rowOff>22860</xdr:rowOff>
        </xdr:from>
        <xdr:to>
          <xdr:col>5</xdr:col>
          <xdr:colOff>304800</xdr:colOff>
          <xdr:row>162</xdr:row>
          <xdr:rowOff>236220</xdr:rowOff>
        </xdr:to>
        <xdr:sp macro="" textlink="">
          <xdr:nvSpPr>
            <xdr:cNvPr id="20769" name="Check Box 289" hidden="1">
              <a:extLst>
                <a:ext uri="{63B3BB69-23CF-44E3-9099-C40C66FF867C}">
                  <a14:compatExt spid="_x0000_s20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157</xdr:row>
          <xdr:rowOff>30480</xdr:rowOff>
        </xdr:from>
        <xdr:to>
          <xdr:col>5</xdr:col>
          <xdr:colOff>297180</xdr:colOff>
          <xdr:row>157</xdr:row>
          <xdr:rowOff>251460</xdr:rowOff>
        </xdr:to>
        <xdr:sp macro="" textlink="">
          <xdr:nvSpPr>
            <xdr:cNvPr id="20770" name="Check Box 290" hidden="1">
              <a:extLst>
                <a:ext uri="{63B3BB69-23CF-44E3-9099-C40C66FF867C}">
                  <a14:compatExt spid="_x0000_s20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158</xdr:row>
          <xdr:rowOff>30480</xdr:rowOff>
        </xdr:from>
        <xdr:to>
          <xdr:col>5</xdr:col>
          <xdr:colOff>297180</xdr:colOff>
          <xdr:row>158</xdr:row>
          <xdr:rowOff>251460</xdr:rowOff>
        </xdr:to>
        <xdr:sp macro="" textlink="">
          <xdr:nvSpPr>
            <xdr:cNvPr id="20771" name="Check Box 291" hidden="1">
              <a:extLst>
                <a:ext uri="{63B3BB69-23CF-44E3-9099-C40C66FF867C}">
                  <a14:compatExt spid="_x0000_s20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164</xdr:row>
          <xdr:rowOff>22860</xdr:rowOff>
        </xdr:from>
        <xdr:to>
          <xdr:col>5</xdr:col>
          <xdr:colOff>297180</xdr:colOff>
          <xdr:row>164</xdr:row>
          <xdr:rowOff>236220</xdr:rowOff>
        </xdr:to>
        <xdr:sp macro="" textlink="">
          <xdr:nvSpPr>
            <xdr:cNvPr id="20772" name="Check Box 292" hidden="1">
              <a:extLst>
                <a:ext uri="{63B3BB69-23CF-44E3-9099-C40C66FF867C}">
                  <a14:compatExt spid="_x0000_s20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163</xdr:row>
          <xdr:rowOff>22860</xdr:rowOff>
        </xdr:from>
        <xdr:to>
          <xdr:col>5</xdr:col>
          <xdr:colOff>297180</xdr:colOff>
          <xdr:row>163</xdr:row>
          <xdr:rowOff>236220</xdr:rowOff>
        </xdr:to>
        <xdr:sp macro="" textlink="">
          <xdr:nvSpPr>
            <xdr:cNvPr id="20773" name="Check Box 293" hidden="1">
              <a:extLst>
                <a:ext uri="{63B3BB69-23CF-44E3-9099-C40C66FF867C}">
                  <a14:compatExt spid="_x0000_s20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158</xdr:row>
      <xdr:rowOff>144780</xdr:rowOff>
    </xdr:from>
    <xdr:ext cx="184731" cy="254557"/>
    <xdr:sp macro="" textlink="">
      <xdr:nvSpPr>
        <xdr:cNvPr id="317" name="TextBox 316"/>
        <xdr:cNvSpPr txBox="1"/>
      </xdr:nvSpPr>
      <xdr:spPr>
        <a:xfrm>
          <a:off x="822960" y="315696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158</xdr:row>
          <xdr:rowOff>30480</xdr:rowOff>
        </xdr:from>
        <xdr:to>
          <xdr:col>1</xdr:col>
          <xdr:colOff>1950720</xdr:colOff>
          <xdr:row>158</xdr:row>
          <xdr:rowOff>251460</xdr:rowOff>
        </xdr:to>
        <xdr:sp macro="" textlink="">
          <xdr:nvSpPr>
            <xdr:cNvPr id="20774" name="Check Box 294" hidden="1">
              <a:extLst>
                <a:ext uri="{63B3BB69-23CF-44E3-9099-C40C66FF867C}">
                  <a14:compatExt spid="_x0000_s20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182</xdr:row>
          <xdr:rowOff>22860</xdr:rowOff>
        </xdr:from>
        <xdr:to>
          <xdr:col>1</xdr:col>
          <xdr:colOff>1950720</xdr:colOff>
          <xdr:row>183</xdr:row>
          <xdr:rowOff>22860</xdr:rowOff>
        </xdr:to>
        <xdr:sp macro="" textlink="">
          <xdr:nvSpPr>
            <xdr:cNvPr id="20775" name="Check Box 295" hidden="1">
              <a:extLst>
                <a:ext uri="{63B3BB69-23CF-44E3-9099-C40C66FF867C}">
                  <a14:compatExt spid="_x0000_s20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193</xdr:row>
          <xdr:rowOff>30480</xdr:rowOff>
        </xdr:from>
        <xdr:to>
          <xdr:col>1</xdr:col>
          <xdr:colOff>1950720</xdr:colOff>
          <xdr:row>193</xdr:row>
          <xdr:rowOff>251460</xdr:rowOff>
        </xdr:to>
        <xdr:sp macro="" textlink="">
          <xdr:nvSpPr>
            <xdr:cNvPr id="20776" name="Check Box 296" hidden="1">
              <a:extLst>
                <a:ext uri="{63B3BB69-23CF-44E3-9099-C40C66FF867C}">
                  <a14:compatExt spid="_x0000_s20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194</xdr:row>
          <xdr:rowOff>30480</xdr:rowOff>
        </xdr:from>
        <xdr:to>
          <xdr:col>1</xdr:col>
          <xdr:colOff>1950720</xdr:colOff>
          <xdr:row>194</xdr:row>
          <xdr:rowOff>251460</xdr:rowOff>
        </xdr:to>
        <xdr:sp macro="" textlink="">
          <xdr:nvSpPr>
            <xdr:cNvPr id="20777" name="Check Box 297" hidden="1">
              <a:extLst>
                <a:ext uri="{63B3BB69-23CF-44E3-9099-C40C66FF867C}">
                  <a14:compatExt spid="_x0000_s20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192</xdr:row>
          <xdr:rowOff>30480</xdr:rowOff>
        </xdr:from>
        <xdr:to>
          <xdr:col>1</xdr:col>
          <xdr:colOff>1950720</xdr:colOff>
          <xdr:row>192</xdr:row>
          <xdr:rowOff>251460</xdr:rowOff>
        </xdr:to>
        <xdr:sp macro="" textlink="">
          <xdr:nvSpPr>
            <xdr:cNvPr id="20778" name="Check Box 298" hidden="1">
              <a:extLst>
                <a:ext uri="{63B3BB69-23CF-44E3-9099-C40C66FF867C}">
                  <a14:compatExt spid="_x0000_s20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183</xdr:row>
          <xdr:rowOff>60960</xdr:rowOff>
        </xdr:from>
        <xdr:to>
          <xdr:col>1</xdr:col>
          <xdr:colOff>1950720</xdr:colOff>
          <xdr:row>184</xdr:row>
          <xdr:rowOff>7620</xdr:rowOff>
        </xdr:to>
        <xdr:sp macro="" textlink="">
          <xdr:nvSpPr>
            <xdr:cNvPr id="20779" name="Check Box 299" hidden="1">
              <a:extLst>
                <a:ext uri="{63B3BB69-23CF-44E3-9099-C40C66FF867C}">
                  <a14:compatExt spid="_x0000_s20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184</xdr:row>
          <xdr:rowOff>45720</xdr:rowOff>
        </xdr:from>
        <xdr:to>
          <xdr:col>1</xdr:col>
          <xdr:colOff>1950720</xdr:colOff>
          <xdr:row>185</xdr:row>
          <xdr:rowOff>7620</xdr:rowOff>
        </xdr:to>
        <xdr:sp macro="" textlink="">
          <xdr:nvSpPr>
            <xdr:cNvPr id="20780" name="Check Box 300" hidden="1">
              <a:extLst>
                <a:ext uri="{63B3BB69-23CF-44E3-9099-C40C66FF867C}">
                  <a14:compatExt spid="_x0000_s20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185</xdr:row>
          <xdr:rowOff>45720</xdr:rowOff>
        </xdr:from>
        <xdr:to>
          <xdr:col>1</xdr:col>
          <xdr:colOff>1950720</xdr:colOff>
          <xdr:row>186</xdr:row>
          <xdr:rowOff>7620</xdr:rowOff>
        </xdr:to>
        <xdr:sp macro="" textlink="">
          <xdr:nvSpPr>
            <xdr:cNvPr id="20781" name="Check Box 301" hidden="1">
              <a:extLst>
                <a:ext uri="{63B3BB69-23CF-44E3-9099-C40C66FF867C}">
                  <a14:compatExt spid="_x0000_s20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186</xdr:row>
          <xdr:rowOff>45720</xdr:rowOff>
        </xdr:from>
        <xdr:to>
          <xdr:col>1</xdr:col>
          <xdr:colOff>1950720</xdr:colOff>
          <xdr:row>187</xdr:row>
          <xdr:rowOff>0</xdr:rowOff>
        </xdr:to>
        <xdr:sp macro="" textlink="">
          <xdr:nvSpPr>
            <xdr:cNvPr id="20782" name="Check Box 302" hidden="1">
              <a:extLst>
                <a:ext uri="{63B3BB69-23CF-44E3-9099-C40C66FF867C}">
                  <a14:compatExt spid="_x0000_s20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187</xdr:row>
          <xdr:rowOff>30480</xdr:rowOff>
        </xdr:from>
        <xdr:to>
          <xdr:col>1</xdr:col>
          <xdr:colOff>1950720</xdr:colOff>
          <xdr:row>187</xdr:row>
          <xdr:rowOff>251460</xdr:rowOff>
        </xdr:to>
        <xdr:sp macro="" textlink="">
          <xdr:nvSpPr>
            <xdr:cNvPr id="20783" name="Check Box 303" hidden="1">
              <a:extLst>
                <a:ext uri="{63B3BB69-23CF-44E3-9099-C40C66FF867C}">
                  <a14:compatExt spid="_x0000_s20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188</xdr:row>
          <xdr:rowOff>30480</xdr:rowOff>
        </xdr:from>
        <xdr:to>
          <xdr:col>1</xdr:col>
          <xdr:colOff>1950720</xdr:colOff>
          <xdr:row>188</xdr:row>
          <xdr:rowOff>251460</xdr:rowOff>
        </xdr:to>
        <xdr:sp macro="" textlink="">
          <xdr:nvSpPr>
            <xdr:cNvPr id="20784" name="Check Box 304" hidden="1">
              <a:extLst>
                <a:ext uri="{63B3BB69-23CF-44E3-9099-C40C66FF867C}">
                  <a14:compatExt spid="_x0000_s20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189</xdr:row>
          <xdr:rowOff>30480</xdr:rowOff>
        </xdr:from>
        <xdr:to>
          <xdr:col>1</xdr:col>
          <xdr:colOff>1950720</xdr:colOff>
          <xdr:row>189</xdr:row>
          <xdr:rowOff>251460</xdr:rowOff>
        </xdr:to>
        <xdr:sp macro="" textlink="">
          <xdr:nvSpPr>
            <xdr:cNvPr id="20785" name="Check Box 305" hidden="1">
              <a:extLst>
                <a:ext uri="{63B3BB69-23CF-44E3-9099-C40C66FF867C}">
                  <a14:compatExt spid="_x0000_s20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195</xdr:row>
          <xdr:rowOff>30480</xdr:rowOff>
        </xdr:from>
        <xdr:to>
          <xdr:col>1</xdr:col>
          <xdr:colOff>1950720</xdr:colOff>
          <xdr:row>195</xdr:row>
          <xdr:rowOff>251460</xdr:rowOff>
        </xdr:to>
        <xdr:sp macro="" textlink="">
          <xdr:nvSpPr>
            <xdr:cNvPr id="20786" name="Check Box 306" hidden="1">
              <a:extLst>
                <a:ext uri="{63B3BB69-23CF-44E3-9099-C40C66FF867C}">
                  <a14:compatExt spid="_x0000_s20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182</xdr:row>
          <xdr:rowOff>22860</xdr:rowOff>
        </xdr:from>
        <xdr:to>
          <xdr:col>2</xdr:col>
          <xdr:colOff>2316480</xdr:colOff>
          <xdr:row>183</xdr:row>
          <xdr:rowOff>7620</xdr:rowOff>
        </xdr:to>
        <xdr:sp macro="" textlink="">
          <xdr:nvSpPr>
            <xdr:cNvPr id="20787" name="Check Box 307" hidden="1">
              <a:extLst>
                <a:ext uri="{63B3BB69-23CF-44E3-9099-C40C66FF867C}">
                  <a14:compatExt spid="_x0000_s20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192</xdr:row>
          <xdr:rowOff>22860</xdr:rowOff>
        </xdr:from>
        <xdr:to>
          <xdr:col>5</xdr:col>
          <xdr:colOff>304800</xdr:colOff>
          <xdr:row>192</xdr:row>
          <xdr:rowOff>236220</xdr:rowOff>
        </xdr:to>
        <xdr:sp macro="" textlink="">
          <xdr:nvSpPr>
            <xdr:cNvPr id="20788" name="Check Box 308" hidden="1">
              <a:extLst>
                <a:ext uri="{63B3BB69-23CF-44E3-9099-C40C66FF867C}">
                  <a14:compatExt spid="_x0000_s20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193</xdr:row>
          <xdr:rowOff>22860</xdr:rowOff>
        </xdr:from>
        <xdr:to>
          <xdr:col>5</xdr:col>
          <xdr:colOff>304800</xdr:colOff>
          <xdr:row>193</xdr:row>
          <xdr:rowOff>236220</xdr:rowOff>
        </xdr:to>
        <xdr:sp macro="" textlink="">
          <xdr:nvSpPr>
            <xdr:cNvPr id="20789" name="Check Box 309" hidden="1">
              <a:extLst>
                <a:ext uri="{63B3BB69-23CF-44E3-9099-C40C66FF867C}">
                  <a14:compatExt spid="_x0000_s20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191</xdr:row>
          <xdr:rowOff>22860</xdr:rowOff>
        </xdr:from>
        <xdr:to>
          <xdr:col>5</xdr:col>
          <xdr:colOff>304800</xdr:colOff>
          <xdr:row>191</xdr:row>
          <xdr:rowOff>236220</xdr:rowOff>
        </xdr:to>
        <xdr:sp macro="" textlink="">
          <xdr:nvSpPr>
            <xdr:cNvPr id="20790" name="Check Box 310" hidden="1">
              <a:extLst>
                <a:ext uri="{63B3BB69-23CF-44E3-9099-C40C66FF867C}">
                  <a14:compatExt spid="_x0000_s20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184</xdr:row>
          <xdr:rowOff>30480</xdr:rowOff>
        </xdr:from>
        <xdr:to>
          <xdr:col>2</xdr:col>
          <xdr:colOff>2316480</xdr:colOff>
          <xdr:row>184</xdr:row>
          <xdr:rowOff>251460</xdr:rowOff>
        </xdr:to>
        <xdr:sp macro="" textlink="">
          <xdr:nvSpPr>
            <xdr:cNvPr id="20792" name="Check Box 312" hidden="1">
              <a:extLst>
                <a:ext uri="{63B3BB69-23CF-44E3-9099-C40C66FF867C}">
                  <a14:compatExt spid="_x0000_s20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185</xdr:row>
          <xdr:rowOff>30480</xdr:rowOff>
        </xdr:from>
        <xdr:to>
          <xdr:col>2</xdr:col>
          <xdr:colOff>2316480</xdr:colOff>
          <xdr:row>185</xdr:row>
          <xdr:rowOff>251460</xdr:rowOff>
        </xdr:to>
        <xdr:sp macro="" textlink="">
          <xdr:nvSpPr>
            <xdr:cNvPr id="20793" name="Check Box 313" hidden="1">
              <a:extLst>
                <a:ext uri="{63B3BB69-23CF-44E3-9099-C40C66FF867C}">
                  <a14:compatExt spid="_x0000_s20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186</xdr:row>
          <xdr:rowOff>22860</xdr:rowOff>
        </xdr:from>
        <xdr:to>
          <xdr:col>2</xdr:col>
          <xdr:colOff>2316480</xdr:colOff>
          <xdr:row>186</xdr:row>
          <xdr:rowOff>236220</xdr:rowOff>
        </xdr:to>
        <xdr:sp macro="" textlink="">
          <xdr:nvSpPr>
            <xdr:cNvPr id="20794" name="Check Box 314" hidden="1">
              <a:extLst>
                <a:ext uri="{63B3BB69-23CF-44E3-9099-C40C66FF867C}">
                  <a14:compatExt spid="_x0000_s20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187</xdr:row>
          <xdr:rowOff>30480</xdr:rowOff>
        </xdr:from>
        <xdr:to>
          <xdr:col>2</xdr:col>
          <xdr:colOff>2316480</xdr:colOff>
          <xdr:row>187</xdr:row>
          <xdr:rowOff>251460</xdr:rowOff>
        </xdr:to>
        <xdr:sp macro="" textlink="">
          <xdr:nvSpPr>
            <xdr:cNvPr id="20795" name="Check Box 315" hidden="1">
              <a:extLst>
                <a:ext uri="{63B3BB69-23CF-44E3-9099-C40C66FF867C}">
                  <a14:compatExt spid="_x0000_s20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194</xdr:row>
          <xdr:rowOff>22860</xdr:rowOff>
        </xdr:from>
        <xdr:to>
          <xdr:col>5</xdr:col>
          <xdr:colOff>304800</xdr:colOff>
          <xdr:row>194</xdr:row>
          <xdr:rowOff>236220</xdr:rowOff>
        </xdr:to>
        <xdr:sp macro="" textlink="">
          <xdr:nvSpPr>
            <xdr:cNvPr id="20796" name="Check Box 316" hidden="1">
              <a:extLst>
                <a:ext uri="{63B3BB69-23CF-44E3-9099-C40C66FF867C}">
                  <a14:compatExt spid="_x0000_s20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189</xdr:row>
          <xdr:rowOff>30480</xdr:rowOff>
        </xdr:from>
        <xdr:to>
          <xdr:col>5</xdr:col>
          <xdr:colOff>297180</xdr:colOff>
          <xdr:row>189</xdr:row>
          <xdr:rowOff>251460</xdr:rowOff>
        </xdr:to>
        <xdr:sp macro="" textlink="">
          <xdr:nvSpPr>
            <xdr:cNvPr id="20797" name="Check Box 317" hidden="1">
              <a:extLst>
                <a:ext uri="{63B3BB69-23CF-44E3-9099-C40C66FF867C}">
                  <a14:compatExt spid="_x0000_s20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190</xdr:row>
          <xdr:rowOff>30480</xdr:rowOff>
        </xdr:from>
        <xdr:to>
          <xdr:col>5</xdr:col>
          <xdr:colOff>297180</xdr:colOff>
          <xdr:row>190</xdr:row>
          <xdr:rowOff>251460</xdr:rowOff>
        </xdr:to>
        <xdr:sp macro="" textlink="">
          <xdr:nvSpPr>
            <xdr:cNvPr id="20798" name="Check Box 318" hidden="1">
              <a:extLst>
                <a:ext uri="{63B3BB69-23CF-44E3-9099-C40C66FF867C}">
                  <a14:compatExt spid="_x0000_s20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196</xdr:row>
          <xdr:rowOff>22860</xdr:rowOff>
        </xdr:from>
        <xdr:to>
          <xdr:col>5</xdr:col>
          <xdr:colOff>297180</xdr:colOff>
          <xdr:row>196</xdr:row>
          <xdr:rowOff>236220</xdr:rowOff>
        </xdr:to>
        <xdr:sp macro="" textlink="">
          <xdr:nvSpPr>
            <xdr:cNvPr id="20799" name="Check Box 319" hidden="1">
              <a:extLst>
                <a:ext uri="{63B3BB69-23CF-44E3-9099-C40C66FF867C}">
                  <a14:compatExt spid="_x0000_s20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195</xdr:row>
          <xdr:rowOff>22860</xdr:rowOff>
        </xdr:from>
        <xdr:to>
          <xdr:col>5</xdr:col>
          <xdr:colOff>297180</xdr:colOff>
          <xdr:row>195</xdr:row>
          <xdr:rowOff>236220</xdr:rowOff>
        </xdr:to>
        <xdr:sp macro="" textlink="">
          <xdr:nvSpPr>
            <xdr:cNvPr id="20800" name="Check Box 320" hidden="1">
              <a:extLst>
                <a:ext uri="{63B3BB69-23CF-44E3-9099-C40C66FF867C}">
                  <a14:compatExt spid="_x0000_s20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190</xdr:row>
      <xdr:rowOff>144780</xdr:rowOff>
    </xdr:from>
    <xdr:ext cx="184731" cy="254557"/>
    <xdr:sp macro="" textlink="">
      <xdr:nvSpPr>
        <xdr:cNvPr id="345" name="TextBox 344"/>
        <xdr:cNvSpPr txBox="1"/>
      </xdr:nvSpPr>
      <xdr:spPr>
        <a:xfrm>
          <a:off x="822960" y="396316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190</xdr:row>
          <xdr:rowOff>30480</xdr:rowOff>
        </xdr:from>
        <xdr:to>
          <xdr:col>1</xdr:col>
          <xdr:colOff>1950720</xdr:colOff>
          <xdr:row>190</xdr:row>
          <xdr:rowOff>251460</xdr:rowOff>
        </xdr:to>
        <xdr:sp macro="" textlink="">
          <xdr:nvSpPr>
            <xdr:cNvPr id="20801" name="Check Box 321" hidden="1">
              <a:extLst>
                <a:ext uri="{63B3BB69-23CF-44E3-9099-C40C66FF867C}">
                  <a14:compatExt spid="_x0000_s20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0</xdr:colOff>
      <xdr:row>0</xdr:row>
      <xdr:rowOff>15240</xdr:rowOff>
    </xdr:from>
    <xdr:to>
      <xdr:col>2</xdr:col>
      <xdr:colOff>2692718</xdr:colOff>
      <xdr:row>0</xdr:row>
      <xdr:rowOff>335364</xdr:rowOff>
    </xdr:to>
    <xdr:grpSp>
      <xdr:nvGrpSpPr>
        <xdr:cNvPr id="347" name="Group 346"/>
        <xdr:cNvGrpSpPr/>
      </xdr:nvGrpSpPr>
      <xdr:grpSpPr>
        <a:xfrm>
          <a:off x="200025" y="15240"/>
          <a:ext cx="6883718" cy="320124"/>
          <a:chOff x="984885" y="2152650"/>
          <a:chExt cx="6883718" cy="320124"/>
        </a:xfrm>
      </xdr:grpSpPr>
      <xdr:sp macro="" textlink="">
        <xdr:nvSpPr>
          <xdr:cNvPr id="348" name="Freeform 347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49" name="Freeform 348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u="sng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0" name="Freeform 349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351" name="Freeform 350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352" name="Freeform 351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353" name="Freeform 352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38100</xdr:rowOff>
        </xdr:from>
        <xdr:to>
          <xdr:col>2</xdr:col>
          <xdr:colOff>2308860</xdr:colOff>
          <xdr:row>23</xdr:row>
          <xdr:rowOff>251460</xdr:rowOff>
        </xdr:to>
        <xdr:sp macro="" textlink="">
          <xdr:nvSpPr>
            <xdr:cNvPr id="20803" name="Check Box 323" hidden="1">
              <a:extLst>
                <a:ext uri="{63B3BB69-23CF-44E3-9099-C40C66FF867C}">
                  <a14:compatExt spid="_x0000_s20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55</xdr:row>
          <xdr:rowOff>45720</xdr:rowOff>
        </xdr:from>
        <xdr:to>
          <xdr:col>2</xdr:col>
          <xdr:colOff>2316480</xdr:colOff>
          <xdr:row>56</xdr:row>
          <xdr:rowOff>0</xdr:rowOff>
        </xdr:to>
        <xdr:sp macro="" textlink="">
          <xdr:nvSpPr>
            <xdr:cNvPr id="20804" name="Check Box 324" hidden="1">
              <a:extLst>
                <a:ext uri="{63B3BB69-23CF-44E3-9099-C40C66FF867C}">
                  <a14:compatExt spid="_x0000_s20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87</xdr:row>
          <xdr:rowOff>45720</xdr:rowOff>
        </xdr:from>
        <xdr:to>
          <xdr:col>2</xdr:col>
          <xdr:colOff>2324100</xdr:colOff>
          <xdr:row>88</xdr:row>
          <xdr:rowOff>0</xdr:rowOff>
        </xdr:to>
        <xdr:sp macro="" textlink="">
          <xdr:nvSpPr>
            <xdr:cNvPr id="20805" name="Check Box 325" hidden="1">
              <a:extLst>
                <a:ext uri="{63B3BB69-23CF-44E3-9099-C40C66FF867C}">
                  <a14:compatExt spid="_x0000_s20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119</xdr:row>
          <xdr:rowOff>38100</xdr:rowOff>
        </xdr:from>
        <xdr:to>
          <xdr:col>2</xdr:col>
          <xdr:colOff>2316480</xdr:colOff>
          <xdr:row>119</xdr:row>
          <xdr:rowOff>251460</xdr:rowOff>
        </xdr:to>
        <xdr:sp macro="" textlink="">
          <xdr:nvSpPr>
            <xdr:cNvPr id="20806" name="Check Box 326" hidden="1">
              <a:extLst>
                <a:ext uri="{63B3BB69-23CF-44E3-9099-C40C66FF867C}">
                  <a14:compatExt spid="_x0000_s20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183</xdr:row>
          <xdr:rowOff>38100</xdr:rowOff>
        </xdr:from>
        <xdr:to>
          <xdr:col>2</xdr:col>
          <xdr:colOff>2316480</xdr:colOff>
          <xdr:row>183</xdr:row>
          <xdr:rowOff>251460</xdr:rowOff>
        </xdr:to>
        <xdr:sp macro="" textlink="">
          <xdr:nvSpPr>
            <xdr:cNvPr id="20808" name="Check Box 328" hidden="1">
              <a:extLst>
                <a:ext uri="{63B3BB69-23CF-44E3-9099-C40C66FF867C}">
                  <a14:compatExt spid="_x0000_s20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151</xdr:row>
          <xdr:rowOff>45720</xdr:rowOff>
        </xdr:from>
        <xdr:to>
          <xdr:col>2</xdr:col>
          <xdr:colOff>2308860</xdr:colOff>
          <xdr:row>152</xdr:row>
          <xdr:rowOff>0</xdr:rowOff>
        </xdr:to>
        <xdr:sp macro="" textlink="">
          <xdr:nvSpPr>
            <xdr:cNvPr id="20809" name="Check Box 329" hidden="1">
              <a:extLst>
                <a:ext uri="{63B3BB69-23CF-44E3-9099-C40C66FF867C}">
                  <a14:compatExt spid="_x0000_s20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22860</xdr:rowOff>
        </xdr:from>
        <xdr:to>
          <xdr:col>1</xdr:col>
          <xdr:colOff>1965960</xdr:colOff>
          <xdr:row>22</xdr:row>
          <xdr:rowOff>251460</xdr:rowOff>
        </xdr:to>
        <xdr:sp macro="" textlink="">
          <xdr:nvSpPr>
            <xdr:cNvPr id="21636" name="Check Box 132" hidden="1">
              <a:extLst>
                <a:ext uri="{63B3BB69-23CF-44E3-9099-C40C66FF867C}">
                  <a14:compatExt spid="_x0000_s2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33</xdr:row>
          <xdr:rowOff>30480</xdr:rowOff>
        </xdr:from>
        <xdr:to>
          <xdr:col>1</xdr:col>
          <xdr:colOff>1950720</xdr:colOff>
          <xdr:row>33</xdr:row>
          <xdr:rowOff>251460</xdr:rowOff>
        </xdr:to>
        <xdr:sp macro="" textlink="">
          <xdr:nvSpPr>
            <xdr:cNvPr id="21637" name="Check Box 133" hidden="1">
              <a:extLst>
                <a:ext uri="{63B3BB69-23CF-44E3-9099-C40C66FF867C}">
                  <a14:compatExt spid="_x0000_s21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34</xdr:row>
          <xdr:rowOff>30480</xdr:rowOff>
        </xdr:from>
        <xdr:to>
          <xdr:col>1</xdr:col>
          <xdr:colOff>1935480</xdr:colOff>
          <xdr:row>34</xdr:row>
          <xdr:rowOff>251460</xdr:rowOff>
        </xdr:to>
        <xdr:sp macro="" textlink="">
          <xdr:nvSpPr>
            <xdr:cNvPr id="21638" name="Check Box 134" hidden="1">
              <a:extLst>
                <a:ext uri="{63B3BB69-23CF-44E3-9099-C40C66FF867C}">
                  <a14:compatExt spid="_x0000_s2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30480</xdr:rowOff>
        </xdr:from>
        <xdr:to>
          <xdr:col>1</xdr:col>
          <xdr:colOff>1950720</xdr:colOff>
          <xdr:row>32</xdr:row>
          <xdr:rowOff>251460</xdr:rowOff>
        </xdr:to>
        <xdr:sp macro="" textlink="">
          <xdr:nvSpPr>
            <xdr:cNvPr id="21639" name="Check Box 135" hidden="1">
              <a:extLst>
                <a:ext uri="{63B3BB69-23CF-44E3-9099-C40C66FF867C}">
                  <a14:compatExt spid="_x0000_s2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30480</xdr:rowOff>
        </xdr:from>
        <xdr:to>
          <xdr:col>1</xdr:col>
          <xdr:colOff>1965960</xdr:colOff>
          <xdr:row>23</xdr:row>
          <xdr:rowOff>251460</xdr:rowOff>
        </xdr:to>
        <xdr:sp macro="" textlink="">
          <xdr:nvSpPr>
            <xdr:cNvPr id="21640" name="Check Box 136" hidden="1">
              <a:extLst>
                <a:ext uri="{63B3BB69-23CF-44E3-9099-C40C66FF867C}">
                  <a14:compatExt spid="_x0000_s21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30480</xdr:rowOff>
        </xdr:from>
        <xdr:to>
          <xdr:col>1</xdr:col>
          <xdr:colOff>1965960</xdr:colOff>
          <xdr:row>24</xdr:row>
          <xdr:rowOff>251460</xdr:rowOff>
        </xdr:to>
        <xdr:sp macro="" textlink="">
          <xdr:nvSpPr>
            <xdr:cNvPr id="21641" name="Check Box 137" hidden="1">
              <a:extLst>
                <a:ext uri="{63B3BB69-23CF-44E3-9099-C40C66FF867C}">
                  <a14:compatExt spid="_x0000_s21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30480</xdr:rowOff>
        </xdr:from>
        <xdr:to>
          <xdr:col>1</xdr:col>
          <xdr:colOff>1965960</xdr:colOff>
          <xdr:row>25</xdr:row>
          <xdr:rowOff>251460</xdr:rowOff>
        </xdr:to>
        <xdr:sp macro="" textlink="">
          <xdr:nvSpPr>
            <xdr:cNvPr id="21642" name="Check Box 138" hidden="1">
              <a:extLst>
                <a:ext uri="{63B3BB69-23CF-44E3-9099-C40C66FF867C}">
                  <a14:compatExt spid="_x0000_s21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30480</xdr:rowOff>
        </xdr:from>
        <xdr:to>
          <xdr:col>1</xdr:col>
          <xdr:colOff>1965960</xdr:colOff>
          <xdr:row>26</xdr:row>
          <xdr:rowOff>251460</xdr:rowOff>
        </xdr:to>
        <xdr:sp macro="" textlink="">
          <xdr:nvSpPr>
            <xdr:cNvPr id="21643" name="Check Box 139" hidden="1">
              <a:extLst>
                <a:ext uri="{63B3BB69-23CF-44E3-9099-C40C66FF867C}">
                  <a14:compatExt spid="_x0000_s2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27</xdr:row>
          <xdr:rowOff>22860</xdr:rowOff>
        </xdr:from>
        <xdr:to>
          <xdr:col>1</xdr:col>
          <xdr:colOff>1965960</xdr:colOff>
          <xdr:row>27</xdr:row>
          <xdr:rowOff>251460</xdr:rowOff>
        </xdr:to>
        <xdr:sp macro="" textlink="">
          <xdr:nvSpPr>
            <xdr:cNvPr id="21644" name="Check Box 140" hidden="1">
              <a:extLst>
                <a:ext uri="{63B3BB69-23CF-44E3-9099-C40C66FF867C}">
                  <a14:compatExt spid="_x0000_s21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28</xdr:row>
          <xdr:rowOff>30480</xdr:rowOff>
        </xdr:from>
        <xdr:to>
          <xdr:col>1</xdr:col>
          <xdr:colOff>1965960</xdr:colOff>
          <xdr:row>28</xdr:row>
          <xdr:rowOff>251460</xdr:rowOff>
        </xdr:to>
        <xdr:sp macro="" textlink="">
          <xdr:nvSpPr>
            <xdr:cNvPr id="21645" name="Check Box 141" hidden="1">
              <a:extLst>
                <a:ext uri="{63B3BB69-23CF-44E3-9099-C40C66FF867C}">
                  <a14:compatExt spid="_x0000_s21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29</xdr:row>
          <xdr:rowOff>30480</xdr:rowOff>
        </xdr:from>
        <xdr:to>
          <xdr:col>1</xdr:col>
          <xdr:colOff>1965960</xdr:colOff>
          <xdr:row>29</xdr:row>
          <xdr:rowOff>251460</xdr:rowOff>
        </xdr:to>
        <xdr:sp macro="" textlink="">
          <xdr:nvSpPr>
            <xdr:cNvPr id="21646" name="Check Box 142" hidden="1">
              <a:extLst>
                <a:ext uri="{63B3BB69-23CF-44E3-9099-C40C66FF867C}">
                  <a14:compatExt spid="_x0000_s2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30480</xdr:rowOff>
        </xdr:from>
        <xdr:to>
          <xdr:col>1</xdr:col>
          <xdr:colOff>1950720</xdr:colOff>
          <xdr:row>35</xdr:row>
          <xdr:rowOff>251460</xdr:rowOff>
        </xdr:to>
        <xdr:sp macro="" textlink="">
          <xdr:nvSpPr>
            <xdr:cNvPr id="21647" name="Check Box 143" hidden="1">
              <a:extLst>
                <a:ext uri="{63B3BB69-23CF-44E3-9099-C40C66FF867C}">
                  <a14:compatExt spid="_x0000_s2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22860</xdr:rowOff>
        </xdr:from>
        <xdr:to>
          <xdr:col>2</xdr:col>
          <xdr:colOff>2316480</xdr:colOff>
          <xdr:row>22</xdr:row>
          <xdr:rowOff>251460</xdr:rowOff>
        </xdr:to>
        <xdr:sp macro="" textlink="">
          <xdr:nvSpPr>
            <xdr:cNvPr id="21648" name="Check Box 144" hidden="1">
              <a:extLst>
                <a:ext uri="{63B3BB69-23CF-44E3-9099-C40C66FF867C}">
                  <a14:compatExt spid="_x0000_s21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304800</xdr:colOff>
          <xdr:row>32</xdr:row>
          <xdr:rowOff>236220</xdr:rowOff>
        </xdr:to>
        <xdr:sp macro="" textlink="">
          <xdr:nvSpPr>
            <xdr:cNvPr id="21649" name="Check Box 145" hidden="1">
              <a:extLst>
                <a:ext uri="{63B3BB69-23CF-44E3-9099-C40C66FF867C}">
                  <a14:compatExt spid="_x0000_s21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22860</xdr:rowOff>
        </xdr:from>
        <xdr:to>
          <xdr:col>5</xdr:col>
          <xdr:colOff>304800</xdr:colOff>
          <xdr:row>33</xdr:row>
          <xdr:rowOff>236220</xdr:rowOff>
        </xdr:to>
        <xdr:sp macro="" textlink="">
          <xdr:nvSpPr>
            <xdr:cNvPr id="21650" name="Check Box 146" hidden="1">
              <a:extLst>
                <a:ext uri="{63B3BB69-23CF-44E3-9099-C40C66FF867C}">
                  <a14:compatExt spid="_x0000_s2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304800</xdr:colOff>
          <xdr:row>31</xdr:row>
          <xdr:rowOff>236220</xdr:rowOff>
        </xdr:to>
        <xdr:sp macro="" textlink="">
          <xdr:nvSpPr>
            <xdr:cNvPr id="21651" name="Check Box 147" hidden="1">
              <a:extLst>
                <a:ext uri="{63B3BB69-23CF-44E3-9099-C40C66FF867C}">
                  <a14:compatExt spid="_x0000_s2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</xdr:row>
          <xdr:rowOff>30480</xdr:rowOff>
        </xdr:from>
        <xdr:to>
          <xdr:col>2</xdr:col>
          <xdr:colOff>2316480</xdr:colOff>
          <xdr:row>24</xdr:row>
          <xdr:rowOff>251460</xdr:rowOff>
        </xdr:to>
        <xdr:sp macro="" textlink="">
          <xdr:nvSpPr>
            <xdr:cNvPr id="21653" name="Check Box 149" hidden="1">
              <a:extLst>
                <a:ext uri="{63B3BB69-23CF-44E3-9099-C40C66FF867C}">
                  <a14:compatExt spid="_x0000_s2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30480</xdr:rowOff>
        </xdr:from>
        <xdr:to>
          <xdr:col>2</xdr:col>
          <xdr:colOff>2316480</xdr:colOff>
          <xdr:row>25</xdr:row>
          <xdr:rowOff>251460</xdr:rowOff>
        </xdr:to>
        <xdr:sp macro="" textlink="">
          <xdr:nvSpPr>
            <xdr:cNvPr id="21654" name="Check Box 150" hidden="1">
              <a:extLst>
                <a:ext uri="{63B3BB69-23CF-44E3-9099-C40C66FF867C}">
                  <a14:compatExt spid="_x0000_s2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38100</xdr:rowOff>
        </xdr:from>
        <xdr:to>
          <xdr:col>2</xdr:col>
          <xdr:colOff>2316480</xdr:colOff>
          <xdr:row>26</xdr:row>
          <xdr:rowOff>251460</xdr:rowOff>
        </xdr:to>
        <xdr:sp macro="" textlink="">
          <xdr:nvSpPr>
            <xdr:cNvPr id="21655" name="Check Box 151" hidden="1">
              <a:extLst>
                <a:ext uri="{63B3BB69-23CF-44E3-9099-C40C66FF867C}">
                  <a14:compatExt spid="_x0000_s2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30480</xdr:rowOff>
        </xdr:from>
        <xdr:to>
          <xdr:col>2</xdr:col>
          <xdr:colOff>2316480</xdr:colOff>
          <xdr:row>27</xdr:row>
          <xdr:rowOff>251460</xdr:rowOff>
        </xdr:to>
        <xdr:sp macro="" textlink="">
          <xdr:nvSpPr>
            <xdr:cNvPr id="21656" name="Check Box 152" hidden="1">
              <a:extLst>
                <a:ext uri="{63B3BB69-23CF-44E3-9099-C40C66FF867C}">
                  <a14:compatExt spid="_x0000_s2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22860</xdr:rowOff>
        </xdr:from>
        <xdr:to>
          <xdr:col>5</xdr:col>
          <xdr:colOff>304800</xdr:colOff>
          <xdr:row>34</xdr:row>
          <xdr:rowOff>236220</xdr:rowOff>
        </xdr:to>
        <xdr:sp macro="" textlink="">
          <xdr:nvSpPr>
            <xdr:cNvPr id="21657" name="Check Box 153" hidden="1">
              <a:extLst>
                <a:ext uri="{63B3BB69-23CF-44E3-9099-C40C66FF867C}">
                  <a14:compatExt spid="_x0000_s2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30480</xdr:rowOff>
        </xdr:from>
        <xdr:to>
          <xdr:col>5</xdr:col>
          <xdr:colOff>297180</xdr:colOff>
          <xdr:row>29</xdr:row>
          <xdr:rowOff>251460</xdr:rowOff>
        </xdr:to>
        <xdr:sp macro="" textlink="">
          <xdr:nvSpPr>
            <xdr:cNvPr id="21658" name="Check Box 154" hidden="1">
              <a:extLst>
                <a:ext uri="{63B3BB69-23CF-44E3-9099-C40C66FF867C}">
                  <a14:compatExt spid="_x0000_s2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30480</xdr:rowOff>
        </xdr:from>
        <xdr:to>
          <xdr:col>5</xdr:col>
          <xdr:colOff>297180</xdr:colOff>
          <xdr:row>30</xdr:row>
          <xdr:rowOff>251460</xdr:rowOff>
        </xdr:to>
        <xdr:sp macro="" textlink="">
          <xdr:nvSpPr>
            <xdr:cNvPr id="21659" name="Check Box 155" hidden="1">
              <a:extLst>
                <a:ext uri="{63B3BB69-23CF-44E3-9099-C40C66FF867C}">
                  <a14:compatExt spid="_x0000_s2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36</xdr:row>
          <xdr:rowOff>22860</xdr:rowOff>
        </xdr:from>
        <xdr:to>
          <xdr:col>5</xdr:col>
          <xdr:colOff>297180</xdr:colOff>
          <xdr:row>36</xdr:row>
          <xdr:rowOff>236220</xdr:rowOff>
        </xdr:to>
        <xdr:sp macro="" textlink="">
          <xdr:nvSpPr>
            <xdr:cNvPr id="21660" name="Check Box 156" hidden="1">
              <a:extLst>
                <a:ext uri="{63B3BB69-23CF-44E3-9099-C40C66FF867C}">
                  <a14:compatExt spid="_x0000_s2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22860</xdr:rowOff>
        </xdr:from>
        <xdr:to>
          <xdr:col>5</xdr:col>
          <xdr:colOff>297180</xdr:colOff>
          <xdr:row>35</xdr:row>
          <xdr:rowOff>236220</xdr:rowOff>
        </xdr:to>
        <xdr:sp macro="" textlink="">
          <xdr:nvSpPr>
            <xdr:cNvPr id="21661" name="Check Box 157" hidden="1">
              <a:extLst>
                <a:ext uri="{63B3BB69-23CF-44E3-9099-C40C66FF867C}">
                  <a14:compatExt spid="_x0000_s2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30</xdr:row>
      <xdr:rowOff>144780</xdr:rowOff>
    </xdr:from>
    <xdr:ext cx="184731" cy="254557"/>
    <xdr:sp macro="" textlink="">
      <xdr:nvSpPr>
        <xdr:cNvPr id="179" name="TextBox 178"/>
        <xdr:cNvSpPr txBox="1"/>
      </xdr:nvSpPr>
      <xdr:spPr>
        <a:xfrm>
          <a:off x="822960" y="71094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30</xdr:row>
          <xdr:rowOff>30480</xdr:rowOff>
        </xdr:from>
        <xdr:to>
          <xdr:col>1</xdr:col>
          <xdr:colOff>1965960</xdr:colOff>
          <xdr:row>30</xdr:row>
          <xdr:rowOff>251460</xdr:rowOff>
        </xdr:to>
        <xdr:sp macro="" textlink="">
          <xdr:nvSpPr>
            <xdr:cNvPr id="21662" name="Check Box 158" hidden="1">
              <a:extLst>
                <a:ext uri="{63B3BB69-23CF-44E3-9099-C40C66FF867C}">
                  <a14:compatExt spid="_x0000_s2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54</xdr:row>
          <xdr:rowOff>22860</xdr:rowOff>
        </xdr:from>
        <xdr:to>
          <xdr:col>1</xdr:col>
          <xdr:colOff>1965960</xdr:colOff>
          <xdr:row>54</xdr:row>
          <xdr:rowOff>251460</xdr:rowOff>
        </xdr:to>
        <xdr:sp macro="" textlink="">
          <xdr:nvSpPr>
            <xdr:cNvPr id="21663" name="Check Box 159" hidden="1">
              <a:extLst>
                <a:ext uri="{63B3BB69-23CF-44E3-9099-C40C66FF867C}">
                  <a14:compatExt spid="_x0000_s2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65</xdr:row>
          <xdr:rowOff>30480</xdr:rowOff>
        </xdr:from>
        <xdr:to>
          <xdr:col>1</xdr:col>
          <xdr:colOff>1950720</xdr:colOff>
          <xdr:row>65</xdr:row>
          <xdr:rowOff>251460</xdr:rowOff>
        </xdr:to>
        <xdr:sp macro="" textlink="">
          <xdr:nvSpPr>
            <xdr:cNvPr id="21664" name="Check Box 160" hidden="1">
              <a:extLst>
                <a:ext uri="{63B3BB69-23CF-44E3-9099-C40C66FF867C}">
                  <a14:compatExt spid="_x0000_s2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66</xdr:row>
          <xdr:rowOff>30480</xdr:rowOff>
        </xdr:from>
        <xdr:to>
          <xdr:col>1</xdr:col>
          <xdr:colOff>1950720</xdr:colOff>
          <xdr:row>66</xdr:row>
          <xdr:rowOff>251460</xdr:rowOff>
        </xdr:to>
        <xdr:sp macro="" textlink="">
          <xdr:nvSpPr>
            <xdr:cNvPr id="21665" name="Check Box 161" hidden="1">
              <a:extLst>
                <a:ext uri="{63B3BB69-23CF-44E3-9099-C40C66FF867C}">
                  <a14:compatExt spid="_x0000_s2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64</xdr:row>
          <xdr:rowOff>30480</xdr:rowOff>
        </xdr:from>
        <xdr:to>
          <xdr:col>1</xdr:col>
          <xdr:colOff>1950720</xdr:colOff>
          <xdr:row>64</xdr:row>
          <xdr:rowOff>251460</xdr:rowOff>
        </xdr:to>
        <xdr:sp macro="" textlink="">
          <xdr:nvSpPr>
            <xdr:cNvPr id="21666" name="Check Box 162" hidden="1">
              <a:extLst>
                <a:ext uri="{63B3BB69-23CF-44E3-9099-C40C66FF867C}">
                  <a14:compatExt spid="_x0000_s2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55</xdr:row>
          <xdr:rowOff>30480</xdr:rowOff>
        </xdr:from>
        <xdr:to>
          <xdr:col>1</xdr:col>
          <xdr:colOff>1965960</xdr:colOff>
          <xdr:row>55</xdr:row>
          <xdr:rowOff>251460</xdr:rowOff>
        </xdr:to>
        <xdr:sp macro="" textlink="">
          <xdr:nvSpPr>
            <xdr:cNvPr id="21667" name="Check Box 163" hidden="1">
              <a:extLst>
                <a:ext uri="{63B3BB69-23CF-44E3-9099-C40C66FF867C}">
                  <a14:compatExt spid="_x0000_s2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56</xdr:row>
          <xdr:rowOff>30480</xdr:rowOff>
        </xdr:from>
        <xdr:to>
          <xdr:col>1</xdr:col>
          <xdr:colOff>1965960</xdr:colOff>
          <xdr:row>56</xdr:row>
          <xdr:rowOff>251460</xdr:rowOff>
        </xdr:to>
        <xdr:sp macro="" textlink="">
          <xdr:nvSpPr>
            <xdr:cNvPr id="21668" name="Check Box 164" hidden="1">
              <a:extLst>
                <a:ext uri="{63B3BB69-23CF-44E3-9099-C40C66FF867C}">
                  <a14:compatExt spid="_x0000_s2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57</xdr:row>
          <xdr:rowOff>30480</xdr:rowOff>
        </xdr:from>
        <xdr:to>
          <xdr:col>1</xdr:col>
          <xdr:colOff>1965960</xdr:colOff>
          <xdr:row>57</xdr:row>
          <xdr:rowOff>251460</xdr:rowOff>
        </xdr:to>
        <xdr:sp macro="" textlink="">
          <xdr:nvSpPr>
            <xdr:cNvPr id="21669" name="Check Box 165" hidden="1">
              <a:extLst>
                <a:ext uri="{63B3BB69-23CF-44E3-9099-C40C66FF867C}">
                  <a14:compatExt spid="_x0000_s2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58</xdr:row>
          <xdr:rowOff>30480</xdr:rowOff>
        </xdr:from>
        <xdr:to>
          <xdr:col>1</xdr:col>
          <xdr:colOff>1965960</xdr:colOff>
          <xdr:row>58</xdr:row>
          <xdr:rowOff>251460</xdr:rowOff>
        </xdr:to>
        <xdr:sp macro="" textlink="">
          <xdr:nvSpPr>
            <xdr:cNvPr id="21670" name="Check Box 166" hidden="1">
              <a:extLst>
                <a:ext uri="{63B3BB69-23CF-44E3-9099-C40C66FF867C}">
                  <a14:compatExt spid="_x0000_s2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59</xdr:row>
          <xdr:rowOff>22860</xdr:rowOff>
        </xdr:from>
        <xdr:to>
          <xdr:col>1</xdr:col>
          <xdr:colOff>1965960</xdr:colOff>
          <xdr:row>59</xdr:row>
          <xdr:rowOff>251460</xdr:rowOff>
        </xdr:to>
        <xdr:sp macro="" textlink="">
          <xdr:nvSpPr>
            <xdr:cNvPr id="21671" name="Check Box 167" hidden="1">
              <a:extLst>
                <a:ext uri="{63B3BB69-23CF-44E3-9099-C40C66FF867C}">
                  <a14:compatExt spid="_x0000_s2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60</xdr:row>
          <xdr:rowOff>30480</xdr:rowOff>
        </xdr:from>
        <xdr:to>
          <xdr:col>1</xdr:col>
          <xdr:colOff>1965960</xdr:colOff>
          <xdr:row>60</xdr:row>
          <xdr:rowOff>251460</xdr:rowOff>
        </xdr:to>
        <xdr:sp macro="" textlink="">
          <xdr:nvSpPr>
            <xdr:cNvPr id="21672" name="Check Box 168" hidden="1">
              <a:extLst>
                <a:ext uri="{63B3BB69-23CF-44E3-9099-C40C66FF867C}">
                  <a14:compatExt spid="_x0000_s2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61</xdr:row>
          <xdr:rowOff>30480</xdr:rowOff>
        </xdr:from>
        <xdr:to>
          <xdr:col>1</xdr:col>
          <xdr:colOff>1965960</xdr:colOff>
          <xdr:row>61</xdr:row>
          <xdr:rowOff>251460</xdr:rowOff>
        </xdr:to>
        <xdr:sp macro="" textlink="">
          <xdr:nvSpPr>
            <xdr:cNvPr id="21673" name="Check Box 169" hidden="1">
              <a:extLst>
                <a:ext uri="{63B3BB69-23CF-44E3-9099-C40C66FF867C}">
                  <a14:compatExt spid="_x0000_s2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67</xdr:row>
          <xdr:rowOff>30480</xdr:rowOff>
        </xdr:from>
        <xdr:to>
          <xdr:col>1</xdr:col>
          <xdr:colOff>1950720</xdr:colOff>
          <xdr:row>67</xdr:row>
          <xdr:rowOff>251460</xdr:rowOff>
        </xdr:to>
        <xdr:sp macro="" textlink="">
          <xdr:nvSpPr>
            <xdr:cNvPr id="21674" name="Check Box 170" hidden="1">
              <a:extLst>
                <a:ext uri="{63B3BB69-23CF-44E3-9099-C40C66FF867C}">
                  <a14:compatExt spid="_x0000_s2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54</xdr:row>
          <xdr:rowOff>22860</xdr:rowOff>
        </xdr:from>
        <xdr:to>
          <xdr:col>2</xdr:col>
          <xdr:colOff>2316480</xdr:colOff>
          <xdr:row>54</xdr:row>
          <xdr:rowOff>251460</xdr:rowOff>
        </xdr:to>
        <xdr:sp macro="" textlink="">
          <xdr:nvSpPr>
            <xdr:cNvPr id="21675" name="Check Box 171" hidden="1">
              <a:extLst>
                <a:ext uri="{63B3BB69-23CF-44E3-9099-C40C66FF867C}">
                  <a14:compatExt spid="_x0000_s2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22860</xdr:rowOff>
        </xdr:from>
        <xdr:to>
          <xdr:col>5</xdr:col>
          <xdr:colOff>304800</xdr:colOff>
          <xdr:row>64</xdr:row>
          <xdr:rowOff>236220</xdr:rowOff>
        </xdr:to>
        <xdr:sp macro="" textlink="">
          <xdr:nvSpPr>
            <xdr:cNvPr id="21676" name="Check Box 172" hidden="1">
              <a:extLst>
                <a:ext uri="{63B3BB69-23CF-44E3-9099-C40C66FF867C}">
                  <a14:compatExt spid="_x0000_s2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65</xdr:row>
          <xdr:rowOff>22860</xdr:rowOff>
        </xdr:from>
        <xdr:to>
          <xdr:col>5</xdr:col>
          <xdr:colOff>304800</xdr:colOff>
          <xdr:row>65</xdr:row>
          <xdr:rowOff>236220</xdr:rowOff>
        </xdr:to>
        <xdr:sp macro="" textlink="">
          <xdr:nvSpPr>
            <xdr:cNvPr id="21677" name="Check Box 173" hidden="1">
              <a:extLst>
                <a:ext uri="{63B3BB69-23CF-44E3-9099-C40C66FF867C}">
                  <a14:compatExt spid="_x0000_s2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22860</xdr:rowOff>
        </xdr:from>
        <xdr:to>
          <xdr:col>5</xdr:col>
          <xdr:colOff>304800</xdr:colOff>
          <xdr:row>63</xdr:row>
          <xdr:rowOff>236220</xdr:rowOff>
        </xdr:to>
        <xdr:sp macro="" textlink="">
          <xdr:nvSpPr>
            <xdr:cNvPr id="21678" name="Check Box 174" hidden="1">
              <a:extLst>
                <a:ext uri="{63B3BB69-23CF-44E3-9099-C40C66FF867C}">
                  <a14:compatExt spid="_x0000_s2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56</xdr:row>
          <xdr:rowOff>30480</xdr:rowOff>
        </xdr:from>
        <xdr:to>
          <xdr:col>2</xdr:col>
          <xdr:colOff>2316480</xdr:colOff>
          <xdr:row>56</xdr:row>
          <xdr:rowOff>251460</xdr:rowOff>
        </xdr:to>
        <xdr:sp macro="" textlink="">
          <xdr:nvSpPr>
            <xdr:cNvPr id="21680" name="Check Box 176" hidden="1">
              <a:extLst>
                <a:ext uri="{63B3BB69-23CF-44E3-9099-C40C66FF867C}">
                  <a14:compatExt spid="_x0000_s2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30480</xdr:rowOff>
        </xdr:from>
        <xdr:to>
          <xdr:col>2</xdr:col>
          <xdr:colOff>2316480</xdr:colOff>
          <xdr:row>57</xdr:row>
          <xdr:rowOff>251460</xdr:rowOff>
        </xdr:to>
        <xdr:sp macro="" textlink="">
          <xdr:nvSpPr>
            <xdr:cNvPr id="21681" name="Check Box 177" hidden="1">
              <a:extLst>
                <a:ext uri="{63B3BB69-23CF-44E3-9099-C40C66FF867C}">
                  <a14:compatExt spid="_x0000_s2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58</xdr:row>
          <xdr:rowOff>38100</xdr:rowOff>
        </xdr:from>
        <xdr:to>
          <xdr:col>2</xdr:col>
          <xdr:colOff>2316480</xdr:colOff>
          <xdr:row>58</xdr:row>
          <xdr:rowOff>251460</xdr:rowOff>
        </xdr:to>
        <xdr:sp macro="" textlink="">
          <xdr:nvSpPr>
            <xdr:cNvPr id="21682" name="Check Box 178" hidden="1">
              <a:extLst>
                <a:ext uri="{63B3BB69-23CF-44E3-9099-C40C66FF867C}">
                  <a14:compatExt spid="_x0000_s2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30480</xdr:rowOff>
        </xdr:from>
        <xdr:to>
          <xdr:col>2</xdr:col>
          <xdr:colOff>2316480</xdr:colOff>
          <xdr:row>59</xdr:row>
          <xdr:rowOff>251460</xdr:rowOff>
        </xdr:to>
        <xdr:sp macro="" textlink="">
          <xdr:nvSpPr>
            <xdr:cNvPr id="21683" name="Check Box 179" hidden="1">
              <a:extLst>
                <a:ext uri="{63B3BB69-23CF-44E3-9099-C40C66FF867C}">
                  <a14:compatExt spid="_x0000_s2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66</xdr:row>
          <xdr:rowOff>22860</xdr:rowOff>
        </xdr:from>
        <xdr:to>
          <xdr:col>5</xdr:col>
          <xdr:colOff>304800</xdr:colOff>
          <xdr:row>66</xdr:row>
          <xdr:rowOff>236220</xdr:rowOff>
        </xdr:to>
        <xdr:sp macro="" textlink="">
          <xdr:nvSpPr>
            <xdr:cNvPr id="21684" name="Check Box 180" hidden="1">
              <a:extLst>
                <a:ext uri="{63B3BB69-23CF-44E3-9099-C40C66FF867C}">
                  <a14:compatExt spid="_x0000_s2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30480</xdr:rowOff>
        </xdr:from>
        <xdr:to>
          <xdr:col>5</xdr:col>
          <xdr:colOff>297180</xdr:colOff>
          <xdr:row>61</xdr:row>
          <xdr:rowOff>251460</xdr:rowOff>
        </xdr:to>
        <xdr:sp macro="" textlink="">
          <xdr:nvSpPr>
            <xdr:cNvPr id="21685" name="Check Box 181" hidden="1">
              <a:extLst>
                <a:ext uri="{63B3BB69-23CF-44E3-9099-C40C66FF867C}">
                  <a14:compatExt spid="_x0000_s2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30480</xdr:rowOff>
        </xdr:from>
        <xdr:to>
          <xdr:col>5</xdr:col>
          <xdr:colOff>297180</xdr:colOff>
          <xdr:row>62</xdr:row>
          <xdr:rowOff>251460</xdr:rowOff>
        </xdr:to>
        <xdr:sp macro="" textlink="">
          <xdr:nvSpPr>
            <xdr:cNvPr id="21686" name="Check Box 182" hidden="1">
              <a:extLst>
                <a:ext uri="{63B3BB69-23CF-44E3-9099-C40C66FF867C}">
                  <a14:compatExt spid="_x0000_s2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22860</xdr:rowOff>
        </xdr:from>
        <xdr:to>
          <xdr:col>5</xdr:col>
          <xdr:colOff>297180</xdr:colOff>
          <xdr:row>68</xdr:row>
          <xdr:rowOff>236220</xdr:rowOff>
        </xdr:to>
        <xdr:sp macro="" textlink="">
          <xdr:nvSpPr>
            <xdr:cNvPr id="21687" name="Check Box 183" hidden="1">
              <a:extLst>
                <a:ext uri="{63B3BB69-23CF-44E3-9099-C40C66FF867C}">
                  <a14:compatExt spid="_x0000_s2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22860</xdr:rowOff>
        </xdr:from>
        <xdr:to>
          <xdr:col>5</xdr:col>
          <xdr:colOff>297180</xdr:colOff>
          <xdr:row>67</xdr:row>
          <xdr:rowOff>236220</xdr:rowOff>
        </xdr:to>
        <xdr:sp macro="" textlink="">
          <xdr:nvSpPr>
            <xdr:cNvPr id="21688" name="Check Box 184" hidden="1">
              <a:extLst>
                <a:ext uri="{63B3BB69-23CF-44E3-9099-C40C66FF867C}">
                  <a14:compatExt spid="_x0000_s2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62</xdr:row>
      <xdr:rowOff>144780</xdr:rowOff>
    </xdr:from>
    <xdr:ext cx="184731" cy="254557"/>
    <xdr:sp macro="" textlink="">
      <xdr:nvSpPr>
        <xdr:cNvPr id="207" name="TextBox 206"/>
        <xdr:cNvSpPr txBox="1"/>
      </xdr:nvSpPr>
      <xdr:spPr>
        <a:xfrm>
          <a:off x="822960" y="70713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62</xdr:row>
          <xdr:rowOff>30480</xdr:rowOff>
        </xdr:from>
        <xdr:to>
          <xdr:col>1</xdr:col>
          <xdr:colOff>1965960</xdr:colOff>
          <xdr:row>62</xdr:row>
          <xdr:rowOff>251460</xdr:rowOff>
        </xdr:to>
        <xdr:sp macro="" textlink="">
          <xdr:nvSpPr>
            <xdr:cNvPr id="21689" name="Check Box 185" hidden="1">
              <a:extLst>
                <a:ext uri="{63B3BB69-23CF-44E3-9099-C40C66FF867C}">
                  <a14:compatExt spid="_x0000_s2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86</xdr:row>
          <xdr:rowOff>22860</xdr:rowOff>
        </xdr:from>
        <xdr:to>
          <xdr:col>1</xdr:col>
          <xdr:colOff>1965960</xdr:colOff>
          <xdr:row>86</xdr:row>
          <xdr:rowOff>251460</xdr:rowOff>
        </xdr:to>
        <xdr:sp macro="" textlink="">
          <xdr:nvSpPr>
            <xdr:cNvPr id="21690" name="Check Box 186" hidden="1">
              <a:extLst>
                <a:ext uri="{63B3BB69-23CF-44E3-9099-C40C66FF867C}">
                  <a14:compatExt spid="_x0000_s2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97</xdr:row>
          <xdr:rowOff>30480</xdr:rowOff>
        </xdr:from>
        <xdr:to>
          <xdr:col>1</xdr:col>
          <xdr:colOff>1950720</xdr:colOff>
          <xdr:row>97</xdr:row>
          <xdr:rowOff>251460</xdr:rowOff>
        </xdr:to>
        <xdr:sp macro="" textlink="">
          <xdr:nvSpPr>
            <xdr:cNvPr id="21691" name="Check Box 187" hidden="1">
              <a:extLst>
                <a:ext uri="{63B3BB69-23CF-44E3-9099-C40C66FF867C}">
                  <a14:compatExt spid="_x0000_s2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98</xdr:row>
          <xdr:rowOff>30480</xdr:rowOff>
        </xdr:from>
        <xdr:to>
          <xdr:col>1</xdr:col>
          <xdr:colOff>1950720</xdr:colOff>
          <xdr:row>98</xdr:row>
          <xdr:rowOff>251460</xdr:rowOff>
        </xdr:to>
        <xdr:sp macro="" textlink="">
          <xdr:nvSpPr>
            <xdr:cNvPr id="21692" name="Check Box 188" hidden="1">
              <a:extLst>
                <a:ext uri="{63B3BB69-23CF-44E3-9099-C40C66FF867C}">
                  <a14:compatExt spid="_x0000_s2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96</xdr:row>
          <xdr:rowOff>30480</xdr:rowOff>
        </xdr:from>
        <xdr:to>
          <xdr:col>1</xdr:col>
          <xdr:colOff>1950720</xdr:colOff>
          <xdr:row>96</xdr:row>
          <xdr:rowOff>251460</xdr:rowOff>
        </xdr:to>
        <xdr:sp macro="" textlink="">
          <xdr:nvSpPr>
            <xdr:cNvPr id="21693" name="Check Box 189" hidden="1">
              <a:extLst>
                <a:ext uri="{63B3BB69-23CF-44E3-9099-C40C66FF867C}">
                  <a14:compatExt spid="_x0000_s2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87</xdr:row>
          <xdr:rowOff>30480</xdr:rowOff>
        </xdr:from>
        <xdr:to>
          <xdr:col>1</xdr:col>
          <xdr:colOff>1965960</xdr:colOff>
          <xdr:row>87</xdr:row>
          <xdr:rowOff>251460</xdr:rowOff>
        </xdr:to>
        <xdr:sp macro="" textlink="">
          <xdr:nvSpPr>
            <xdr:cNvPr id="21694" name="Check Box 190" hidden="1">
              <a:extLst>
                <a:ext uri="{63B3BB69-23CF-44E3-9099-C40C66FF867C}">
                  <a14:compatExt spid="_x0000_s2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88</xdr:row>
          <xdr:rowOff>30480</xdr:rowOff>
        </xdr:from>
        <xdr:to>
          <xdr:col>1</xdr:col>
          <xdr:colOff>1965960</xdr:colOff>
          <xdr:row>88</xdr:row>
          <xdr:rowOff>251460</xdr:rowOff>
        </xdr:to>
        <xdr:sp macro="" textlink="">
          <xdr:nvSpPr>
            <xdr:cNvPr id="21695" name="Check Box 191" hidden="1">
              <a:extLst>
                <a:ext uri="{63B3BB69-23CF-44E3-9099-C40C66FF867C}">
                  <a14:compatExt spid="_x0000_s2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89</xdr:row>
          <xdr:rowOff>30480</xdr:rowOff>
        </xdr:from>
        <xdr:to>
          <xdr:col>1</xdr:col>
          <xdr:colOff>1965960</xdr:colOff>
          <xdr:row>89</xdr:row>
          <xdr:rowOff>251460</xdr:rowOff>
        </xdr:to>
        <xdr:sp macro="" textlink="">
          <xdr:nvSpPr>
            <xdr:cNvPr id="21696" name="Check Box 192" hidden="1">
              <a:extLst>
                <a:ext uri="{63B3BB69-23CF-44E3-9099-C40C66FF867C}">
                  <a14:compatExt spid="_x0000_s2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90</xdr:row>
          <xdr:rowOff>30480</xdr:rowOff>
        </xdr:from>
        <xdr:to>
          <xdr:col>1</xdr:col>
          <xdr:colOff>1965960</xdr:colOff>
          <xdr:row>90</xdr:row>
          <xdr:rowOff>251460</xdr:rowOff>
        </xdr:to>
        <xdr:sp macro="" textlink="">
          <xdr:nvSpPr>
            <xdr:cNvPr id="21697" name="Check Box 193" hidden="1">
              <a:extLst>
                <a:ext uri="{63B3BB69-23CF-44E3-9099-C40C66FF867C}">
                  <a14:compatExt spid="_x0000_s2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91</xdr:row>
          <xdr:rowOff>22860</xdr:rowOff>
        </xdr:from>
        <xdr:to>
          <xdr:col>1</xdr:col>
          <xdr:colOff>1965960</xdr:colOff>
          <xdr:row>91</xdr:row>
          <xdr:rowOff>251460</xdr:rowOff>
        </xdr:to>
        <xdr:sp macro="" textlink="">
          <xdr:nvSpPr>
            <xdr:cNvPr id="21698" name="Check Box 194" hidden="1">
              <a:extLst>
                <a:ext uri="{63B3BB69-23CF-44E3-9099-C40C66FF867C}">
                  <a14:compatExt spid="_x0000_s2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92</xdr:row>
          <xdr:rowOff>30480</xdr:rowOff>
        </xdr:from>
        <xdr:to>
          <xdr:col>1</xdr:col>
          <xdr:colOff>1965960</xdr:colOff>
          <xdr:row>92</xdr:row>
          <xdr:rowOff>251460</xdr:rowOff>
        </xdr:to>
        <xdr:sp macro="" textlink="">
          <xdr:nvSpPr>
            <xdr:cNvPr id="21699" name="Check Box 195" hidden="1">
              <a:extLst>
                <a:ext uri="{63B3BB69-23CF-44E3-9099-C40C66FF867C}">
                  <a14:compatExt spid="_x0000_s2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93</xdr:row>
          <xdr:rowOff>30480</xdr:rowOff>
        </xdr:from>
        <xdr:to>
          <xdr:col>1</xdr:col>
          <xdr:colOff>1965960</xdr:colOff>
          <xdr:row>93</xdr:row>
          <xdr:rowOff>251460</xdr:rowOff>
        </xdr:to>
        <xdr:sp macro="" textlink="">
          <xdr:nvSpPr>
            <xdr:cNvPr id="21700" name="Check Box 196" hidden="1">
              <a:extLst>
                <a:ext uri="{63B3BB69-23CF-44E3-9099-C40C66FF867C}">
                  <a14:compatExt spid="_x0000_s2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99</xdr:row>
          <xdr:rowOff>30480</xdr:rowOff>
        </xdr:from>
        <xdr:to>
          <xdr:col>1</xdr:col>
          <xdr:colOff>1950720</xdr:colOff>
          <xdr:row>99</xdr:row>
          <xdr:rowOff>251460</xdr:rowOff>
        </xdr:to>
        <xdr:sp macro="" textlink="">
          <xdr:nvSpPr>
            <xdr:cNvPr id="21701" name="Check Box 197" hidden="1">
              <a:extLst>
                <a:ext uri="{63B3BB69-23CF-44E3-9099-C40C66FF867C}">
                  <a14:compatExt spid="_x0000_s2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86</xdr:row>
          <xdr:rowOff>22860</xdr:rowOff>
        </xdr:from>
        <xdr:to>
          <xdr:col>2</xdr:col>
          <xdr:colOff>2316480</xdr:colOff>
          <xdr:row>86</xdr:row>
          <xdr:rowOff>251460</xdr:rowOff>
        </xdr:to>
        <xdr:sp macro="" textlink="">
          <xdr:nvSpPr>
            <xdr:cNvPr id="21702" name="Check Box 198" hidden="1">
              <a:extLst>
                <a:ext uri="{63B3BB69-23CF-44E3-9099-C40C66FF867C}">
                  <a14:compatExt spid="_x0000_s2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22860</xdr:rowOff>
        </xdr:from>
        <xdr:to>
          <xdr:col>5</xdr:col>
          <xdr:colOff>304800</xdr:colOff>
          <xdr:row>96</xdr:row>
          <xdr:rowOff>236220</xdr:rowOff>
        </xdr:to>
        <xdr:sp macro="" textlink="">
          <xdr:nvSpPr>
            <xdr:cNvPr id="21703" name="Check Box 199" hidden="1">
              <a:extLst>
                <a:ext uri="{63B3BB69-23CF-44E3-9099-C40C66FF867C}">
                  <a14:compatExt spid="_x0000_s2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97</xdr:row>
          <xdr:rowOff>22860</xdr:rowOff>
        </xdr:from>
        <xdr:to>
          <xdr:col>5</xdr:col>
          <xdr:colOff>304800</xdr:colOff>
          <xdr:row>97</xdr:row>
          <xdr:rowOff>236220</xdr:rowOff>
        </xdr:to>
        <xdr:sp macro="" textlink="">
          <xdr:nvSpPr>
            <xdr:cNvPr id="21704" name="Check Box 200" hidden="1">
              <a:extLst>
                <a:ext uri="{63B3BB69-23CF-44E3-9099-C40C66FF867C}">
                  <a14:compatExt spid="_x0000_s2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95</xdr:row>
          <xdr:rowOff>22860</xdr:rowOff>
        </xdr:from>
        <xdr:to>
          <xdr:col>5</xdr:col>
          <xdr:colOff>304800</xdr:colOff>
          <xdr:row>95</xdr:row>
          <xdr:rowOff>236220</xdr:rowOff>
        </xdr:to>
        <xdr:sp macro="" textlink="">
          <xdr:nvSpPr>
            <xdr:cNvPr id="21705" name="Check Box 201" hidden="1">
              <a:extLst>
                <a:ext uri="{63B3BB69-23CF-44E3-9099-C40C66FF867C}">
                  <a14:compatExt spid="_x0000_s2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88</xdr:row>
          <xdr:rowOff>30480</xdr:rowOff>
        </xdr:from>
        <xdr:to>
          <xdr:col>2</xdr:col>
          <xdr:colOff>2316480</xdr:colOff>
          <xdr:row>88</xdr:row>
          <xdr:rowOff>251460</xdr:rowOff>
        </xdr:to>
        <xdr:sp macro="" textlink="">
          <xdr:nvSpPr>
            <xdr:cNvPr id="21707" name="Check Box 203" hidden="1">
              <a:extLst>
                <a:ext uri="{63B3BB69-23CF-44E3-9099-C40C66FF867C}">
                  <a14:compatExt spid="_x0000_s2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89</xdr:row>
          <xdr:rowOff>30480</xdr:rowOff>
        </xdr:from>
        <xdr:to>
          <xdr:col>2</xdr:col>
          <xdr:colOff>2316480</xdr:colOff>
          <xdr:row>89</xdr:row>
          <xdr:rowOff>251460</xdr:rowOff>
        </xdr:to>
        <xdr:sp macro="" textlink="">
          <xdr:nvSpPr>
            <xdr:cNvPr id="21708" name="Check Box 204" hidden="1">
              <a:extLst>
                <a:ext uri="{63B3BB69-23CF-44E3-9099-C40C66FF867C}">
                  <a14:compatExt spid="_x0000_s2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90</xdr:row>
          <xdr:rowOff>38100</xdr:rowOff>
        </xdr:from>
        <xdr:to>
          <xdr:col>2</xdr:col>
          <xdr:colOff>2316480</xdr:colOff>
          <xdr:row>90</xdr:row>
          <xdr:rowOff>251460</xdr:rowOff>
        </xdr:to>
        <xdr:sp macro="" textlink="">
          <xdr:nvSpPr>
            <xdr:cNvPr id="21709" name="Check Box 205" hidden="1">
              <a:extLst>
                <a:ext uri="{63B3BB69-23CF-44E3-9099-C40C66FF867C}">
                  <a14:compatExt spid="_x0000_s2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91</xdr:row>
          <xdr:rowOff>30480</xdr:rowOff>
        </xdr:from>
        <xdr:to>
          <xdr:col>2</xdr:col>
          <xdr:colOff>2316480</xdr:colOff>
          <xdr:row>91</xdr:row>
          <xdr:rowOff>251460</xdr:rowOff>
        </xdr:to>
        <xdr:sp macro="" textlink="">
          <xdr:nvSpPr>
            <xdr:cNvPr id="21710" name="Check Box 206" hidden="1">
              <a:extLst>
                <a:ext uri="{63B3BB69-23CF-44E3-9099-C40C66FF867C}">
                  <a14:compatExt spid="_x0000_s2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98</xdr:row>
          <xdr:rowOff>22860</xdr:rowOff>
        </xdr:from>
        <xdr:to>
          <xdr:col>5</xdr:col>
          <xdr:colOff>304800</xdr:colOff>
          <xdr:row>98</xdr:row>
          <xdr:rowOff>236220</xdr:rowOff>
        </xdr:to>
        <xdr:sp macro="" textlink="">
          <xdr:nvSpPr>
            <xdr:cNvPr id="21711" name="Check Box 207" hidden="1">
              <a:extLst>
                <a:ext uri="{63B3BB69-23CF-44E3-9099-C40C66FF867C}">
                  <a14:compatExt spid="_x0000_s2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93</xdr:row>
          <xdr:rowOff>30480</xdr:rowOff>
        </xdr:from>
        <xdr:to>
          <xdr:col>5</xdr:col>
          <xdr:colOff>297180</xdr:colOff>
          <xdr:row>93</xdr:row>
          <xdr:rowOff>251460</xdr:rowOff>
        </xdr:to>
        <xdr:sp macro="" textlink="">
          <xdr:nvSpPr>
            <xdr:cNvPr id="21712" name="Check Box 208" hidden="1">
              <a:extLst>
                <a:ext uri="{63B3BB69-23CF-44E3-9099-C40C66FF867C}">
                  <a14:compatExt spid="_x0000_s2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94</xdr:row>
          <xdr:rowOff>30480</xdr:rowOff>
        </xdr:from>
        <xdr:to>
          <xdr:col>5</xdr:col>
          <xdr:colOff>297180</xdr:colOff>
          <xdr:row>94</xdr:row>
          <xdr:rowOff>251460</xdr:rowOff>
        </xdr:to>
        <xdr:sp macro="" textlink="">
          <xdr:nvSpPr>
            <xdr:cNvPr id="21713" name="Check Box 209" hidden="1">
              <a:extLst>
                <a:ext uri="{63B3BB69-23CF-44E3-9099-C40C66FF867C}">
                  <a14:compatExt spid="_x0000_s2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100</xdr:row>
          <xdr:rowOff>22860</xdr:rowOff>
        </xdr:from>
        <xdr:to>
          <xdr:col>5</xdr:col>
          <xdr:colOff>297180</xdr:colOff>
          <xdr:row>100</xdr:row>
          <xdr:rowOff>236220</xdr:rowOff>
        </xdr:to>
        <xdr:sp macro="" textlink="">
          <xdr:nvSpPr>
            <xdr:cNvPr id="21714" name="Check Box 210" hidden="1">
              <a:extLst>
                <a:ext uri="{63B3BB69-23CF-44E3-9099-C40C66FF867C}">
                  <a14:compatExt spid="_x0000_s2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99</xdr:row>
          <xdr:rowOff>22860</xdr:rowOff>
        </xdr:from>
        <xdr:to>
          <xdr:col>5</xdr:col>
          <xdr:colOff>297180</xdr:colOff>
          <xdr:row>99</xdr:row>
          <xdr:rowOff>236220</xdr:rowOff>
        </xdr:to>
        <xdr:sp macro="" textlink="">
          <xdr:nvSpPr>
            <xdr:cNvPr id="21715" name="Check Box 211" hidden="1">
              <a:extLst>
                <a:ext uri="{63B3BB69-23CF-44E3-9099-C40C66FF867C}">
                  <a14:compatExt spid="_x0000_s2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94</xdr:row>
      <xdr:rowOff>144780</xdr:rowOff>
    </xdr:from>
    <xdr:ext cx="184731" cy="254557"/>
    <xdr:sp macro="" textlink="">
      <xdr:nvSpPr>
        <xdr:cNvPr id="235" name="TextBox 234"/>
        <xdr:cNvSpPr txBox="1"/>
      </xdr:nvSpPr>
      <xdr:spPr>
        <a:xfrm>
          <a:off x="822960" y="151333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94</xdr:row>
          <xdr:rowOff>30480</xdr:rowOff>
        </xdr:from>
        <xdr:to>
          <xdr:col>1</xdr:col>
          <xdr:colOff>1965960</xdr:colOff>
          <xdr:row>94</xdr:row>
          <xdr:rowOff>251460</xdr:rowOff>
        </xdr:to>
        <xdr:sp macro="" textlink="">
          <xdr:nvSpPr>
            <xdr:cNvPr id="21716" name="Check Box 212" hidden="1">
              <a:extLst>
                <a:ext uri="{63B3BB69-23CF-44E3-9099-C40C66FF867C}">
                  <a14:compatExt spid="_x0000_s21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118</xdr:row>
          <xdr:rowOff>22860</xdr:rowOff>
        </xdr:from>
        <xdr:to>
          <xdr:col>1</xdr:col>
          <xdr:colOff>1965960</xdr:colOff>
          <xdr:row>118</xdr:row>
          <xdr:rowOff>251460</xdr:rowOff>
        </xdr:to>
        <xdr:sp macro="" textlink="">
          <xdr:nvSpPr>
            <xdr:cNvPr id="21717" name="Check Box 213" hidden="1">
              <a:extLst>
                <a:ext uri="{63B3BB69-23CF-44E3-9099-C40C66FF867C}">
                  <a14:compatExt spid="_x0000_s2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129</xdr:row>
          <xdr:rowOff>30480</xdr:rowOff>
        </xdr:from>
        <xdr:to>
          <xdr:col>1</xdr:col>
          <xdr:colOff>1950720</xdr:colOff>
          <xdr:row>129</xdr:row>
          <xdr:rowOff>251460</xdr:rowOff>
        </xdr:to>
        <xdr:sp macro="" textlink="">
          <xdr:nvSpPr>
            <xdr:cNvPr id="21718" name="Check Box 214" hidden="1">
              <a:extLst>
                <a:ext uri="{63B3BB69-23CF-44E3-9099-C40C66FF867C}">
                  <a14:compatExt spid="_x0000_s2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130</xdr:row>
          <xdr:rowOff>30480</xdr:rowOff>
        </xdr:from>
        <xdr:to>
          <xdr:col>1</xdr:col>
          <xdr:colOff>1950720</xdr:colOff>
          <xdr:row>130</xdr:row>
          <xdr:rowOff>251460</xdr:rowOff>
        </xdr:to>
        <xdr:sp macro="" textlink="">
          <xdr:nvSpPr>
            <xdr:cNvPr id="21719" name="Check Box 215" hidden="1">
              <a:extLst>
                <a:ext uri="{63B3BB69-23CF-44E3-9099-C40C66FF867C}">
                  <a14:compatExt spid="_x0000_s2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128</xdr:row>
          <xdr:rowOff>30480</xdr:rowOff>
        </xdr:from>
        <xdr:to>
          <xdr:col>1</xdr:col>
          <xdr:colOff>1950720</xdr:colOff>
          <xdr:row>128</xdr:row>
          <xdr:rowOff>251460</xdr:rowOff>
        </xdr:to>
        <xdr:sp macro="" textlink="">
          <xdr:nvSpPr>
            <xdr:cNvPr id="21720" name="Check Box 216" hidden="1">
              <a:extLst>
                <a:ext uri="{63B3BB69-23CF-44E3-9099-C40C66FF867C}">
                  <a14:compatExt spid="_x0000_s2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119</xdr:row>
          <xdr:rowOff>30480</xdr:rowOff>
        </xdr:from>
        <xdr:to>
          <xdr:col>1</xdr:col>
          <xdr:colOff>1965960</xdr:colOff>
          <xdr:row>119</xdr:row>
          <xdr:rowOff>251460</xdr:rowOff>
        </xdr:to>
        <xdr:sp macro="" textlink="">
          <xdr:nvSpPr>
            <xdr:cNvPr id="21721" name="Check Box 217" hidden="1">
              <a:extLst>
                <a:ext uri="{63B3BB69-23CF-44E3-9099-C40C66FF867C}">
                  <a14:compatExt spid="_x0000_s2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120</xdr:row>
          <xdr:rowOff>30480</xdr:rowOff>
        </xdr:from>
        <xdr:to>
          <xdr:col>1</xdr:col>
          <xdr:colOff>1965960</xdr:colOff>
          <xdr:row>120</xdr:row>
          <xdr:rowOff>251460</xdr:rowOff>
        </xdr:to>
        <xdr:sp macro="" textlink="">
          <xdr:nvSpPr>
            <xdr:cNvPr id="21722" name="Check Box 218" hidden="1">
              <a:extLst>
                <a:ext uri="{63B3BB69-23CF-44E3-9099-C40C66FF867C}">
                  <a14:compatExt spid="_x0000_s2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121</xdr:row>
          <xdr:rowOff>30480</xdr:rowOff>
        </xdr:from>
        <xdr:to>
          <xdr:col>1</xdr:col>
          <xdr:colOff>1965960</xdr:colOff>
          <xdr:row>121</xdr:row>
          <xdr:rowOff>251460</xdr:rowOff>
        </xdr:to>
        <xdr:sp macro="" textlink="">
          <xdr:nvSpPr>
            <xdr:cNvPr id="21723" name="Check Box 219" hidden="1">
              <a:extLst>
                <a:ext uri="{63B3BB69-23CF-44E3-9099-C40C66FF867C}">
                  <a14:compatExt spid="_x0000_s2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122</xdr:row>
          <xdr:rowOff>30480</xdr:rowOff>
        </xdr:from>
        <xdr:to>
          <xdr:col>1</xdr:col>
          <xdr:colOff>1965960</xdr:colOff>
          <xdr:row>122</xdr:row>
          <xdr:rowOff>251460</xdr:rowOff>
        </xdr:to>
        <xdr:sp macro="" textlink="">
          <xdr:nvSpPr>
            <xdr:cNvPr id="21724" name="Check Box 220" hidden="1">
              <a:extLst>
                <a:ext uri="{63B3BB69-23CF-44E3-9099-C40C66FF867C}">
                  <a14:compatExt spid="_x0000_s21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123</xdr:row>
          <xdr:rowOff>22860</xdr:rowOff>
        </xdr:from>
        <xdr:to>
          <xdr:col>1</xdr:col>
          <xdr:colOff>1965960</xdr:colOff>
          <xdr:row>123</xdr:row>
          <xdr:rowOff>251460</xdr:rowOff>
        </xdr:to>
        <xdr:sp macro="" textlink="">
          <xdr:nvSpPr>
            <xdr:cNvPr id="21725" name="Check Box 221" hidden="1">
              <a:extLst>
                <a:ext uri="{63B3BB69-23CF-44E3-9099-C40C66FF867C}">
                  <a14:compatExt spid="_x0000_s2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124</xdr:row>
          <xdr:rowOff>30480</xdr:rowOff>
        </xdr:from>
        <xdr:to>
          <xdr:col>1</xdr:col>
          <xdr:colOff>1965960</xdr:colOff>
          <xdr:row>124</xdr:row>
          <xdr:rowOff>251460</xdr:rowOff>
        </xdr:to>
        <xdr:sp macro="" textlink="">
          <xdr:nvSpPr>
            <xdr:cNvPr id="21726" name="Check Box 222" hidden="1">
              <a:extLst>
                <a:ext uri="{63B3BB69-23CF-44E3-9099-C40C66FF867C}">
                  <a14:compatExt spid="_x0000_s2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125</xdr:row>
          <xdr:rowOff>30480</xdr:rowOff>
        </xdr:from>
        <xdr:to>
          <xdr:col>1</xdr:col>
          <xdr:colOff>1965960</xdr:colOff>
          <xdr:row>125</xdr:row>
          <xdr:rowOff>251460</xdr:rowOff>
        </xdr:to>
        <xdr:sp macro="" textlink="">
          <xdr:nvSpPr>
            <xdr:cNvPr id="21727" name="Check Box 223" hidden="1">
              <a:extLst>
                <a:ext uri="{63B3BB69-23CF-44E3-9099-C40C66FF867C}">
                  <a14:compatExt spid="_x0000_s2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131</xdr:row>
          <xdr:rowOff>30480</xdr:rowOff>
        </xdr:from>
        <xdr:to>
          <xdr:col>1</xdr:col>
          <xdr:colOff>1950720</xdr:colOff>
          <xdr:row>131</xdr:row>
          <xdr:rowOff>251460</xdr:rowOff>
        </xdr:to>
        <xdr:sp macro="" textlink="">
          <xdr:nvSpPr>
            <xdr:cNvPr id="21728" name="Check Box 224" hidden="1">
              <a:extLst>
                <a:ext uri="{63B3BB69-23CF-44E3-9099-C40C66FF867C}">
                  <a14:compatExt spid="_x0000_s2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118</xdr:row>
          <xdr:rowOff>22860</xdr:rowOff>
        </xdr:from>
        <xdr:to>
          <xdr:col>2</xdr:col>
          <xdr:colOff>2316480</xdr:colOff>
          <xdr:row>118</xdr:row>
          <xdr:rowOff>251460</xdr:rowOff>
        </xdr:to>
        <xdr:sp macro="" textlink="">
          <xdr:nvSpPr>
            <xdr:cNvPr id="21729" name="Check Box 225" hidden="1">
              <a:extLst>
                <a:ext uri="{63B3BB69-23CF-44E3-9099-C40C66FF867C}">
                  <a14:compatExt spid="_x0000_s2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128</xdr:row>
          <xdr:rowOff>22860</xdr:rowOff>
        </xdr:from>
        <xdr:to>
          <xdr:col>5</xdr:col>
          <xdr:colOff>304800</xdr:colOff>
          <xdr:row>128</xdr:row>
          <xdr:rowOff>236220</xdr:rowOff>
        </xdr:to>
        <xdr:sp macro="" textlink="">
          <xdr:nvSpPr>
            <xdr:cNvPr id="21730" name="Check Box 226" hidden="1">
              <a:extLst>
                <a:ext uri="{63B3BB69-23CF-44E3-9099-C40C66FF867C}">
                  <a14:compatExt spid="_x0000_s2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129</xdr:row>
          <xdr:rowOff>22860</xdr:rowOff>
        </xdr:from>
        <xdr:to>
          <xdr:col>5</xdr:col>
          <xdr:colOff>304800</xdr:colOff>
          <xdr:row>129</xdr:row>
          <xdr:rowOff>236220</xdr:rowOff>
        </xdr:to>
        <xdr:sp macro="" textlink="">
          <xdr:nvSpPr>
            <xdr:cNvPr id="21731" name="Check Box 227" hidden="1">
              <a:extLst>
                <a:ext uri="{63B3BB69-23CF-44E3-9099-C40C66FF867C}">
                  <a14:compatExt spid="_x0000_s2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22860</xdr:rowOff>
        </xdr:from>
        <xdr:to>
          <xdr:col>5</xdr:col>
          <xdr:colOff>304800</xdr:colOff>
          <xdr:row>127</xdr:row>
          <xdr:rowOff>236220</xdr:rowOff>
        </xdr:to>
        <xdr:sp macro="" textlink="">
          <xdr:nvSpPr>
            <xdr:cNvPr id="21732" name="Check Box 228" hidden="1">
              <a:extLst>
                <a:ext uri="{63B3BB69-23CF-44E3-9099-C40C66FF867C}">
                  <a14:compatExt spid="_x0000_s2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120</xdr:row>
          <xdr:rowOff>30480</xdr:rowOff>
        </xdr:from>
        <xdr:to>
          <xdr:col>2</xdr:col>
          <xdr:colOff>2316480</xdr:colOff>
          <xdr:row>120</xdr:row>
          <xdr:rowOff>251460</xdr:rowOff>
        </xdr:to>
        <xdr:sp macro="" textlink="">
          <xdr:nvSpPr>
            <xdr:cNvPr id="21734" name="Check Box 230" hidden="1">
              <a:extLst>
                <a:ext uri="{63B3BB69-23CF-44E3-9099-C40C66FF867C}">
                  <a14:compatExt spid="_x0000_s2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121</xdr:row>
          <xdr:rowOff>30480</xdr:rowOff>
        </xdr:from>
        <xdr:to>
          <xdr:col>2</xdr:col>
          <xdr:colOff>2316480</xdr:colOff>
          <xdr:row>121</xdr:row>
          <xdr:rowOff>251460</xdr:rowOff>
        </xdr:to>
        <xdr:sp macro="" textlink="">
          <xdr:nvSpPr>
            <xdr:cNvPr id="21735" name="Check Box 231" hidden="1">
              <a:extLst>
                <a:ext uri="{63B3BB69-23CF-44E3-9099-C40C66FF867C}">
                  <a14:compatExt spid="_x0000_s2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38100</xdr:rowOff>
        </xdr:from>
        <xdr:to>
          <xdr:col>2</xdr:col>
          <xdr:colOff>2316480</xdr:colOff>
          <xdr:row>122</xdr:row>
          <xdr:rowOff>251460</xdr:rowOff>
        </xdr:to>
        <xdr:sp macro="" textlink="">
          <xdr:nvSpPr>
            <xdr:cNvPr id="21736" name="Check Box 232" hidden="1">
              <a:extLst>
                <a:ext uri="{63B3BB69-23CF-44E3-9099-C40C66FF867C}">
                  <a14:compatExt spid="_x0000_s21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30480</xdr:rowOff>
        </xdr:from>
        <xdr:to>
          <xdr:col>2</xdr:col>
          <xdr:colOff>2316480</xdr:colOff>
          <xdr:row>123</xdr:row>
          <xdr:rowOff>251460</xdr:rowOff>
        </xdr:to>
        <xdr:sp macro="" textlink="">
          <xdr:nvSpPr>
            <xdr:cNvPr id="21737" name="Check Box 233" hidden="1">
              <a:extLst>
                <a:ext uri="{63B3BB69-23CF-44E3-9099-C40C66FF867C}">
                  <a14:compatExt spid="_x0000_s2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130</xdr:row>
          <xdr:rowOff>22860</xdr:rowOff>
        </xdr:from>
        <xdr:to>
          <xdr:col>5</xdr:col>
          <xdr:colOff>304800</xdr:colOff>
          <xdr:row>130</xdr:row>
          <xdr:rowOff>236220</xdr:rowOff>
        </xdr:to>
        <xdr:sp macro="" textlink="">
          <xdr:nvSpPr>
            <xdr:cNvPr id="21738" name="Check Box 234" hidden="1">
              <a:extLst>
                <a:ext uri="{63B3BB69-23CF-44E3-9099-C40C66FF867C}">
                  <a14:compatExt spid="_x0000_s2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30480</xdr:rowOff>
        </xdr:from>
        <xdr:to>
          <xdr:col>5</xdr:col>
          <xdr:colOff>297180</xdr:colOff>
          <xdr:row>125</xdr:row>
          <xdr:rowOff>251460</xdr:rowOff>
        </xdr:to>
        <xdr:sp macro="" textlink="">
          <xdr:nvSpPr>
            <xdr:cNvPr id="21739" name="Check Box 235" hidden="1">
              <a:extLst>
                <a:ext uri="{63B3BB69-23CF-44E3-9099-C40C66FF867C}">
                  <a14:compatExt spid="_x0000_s2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30480</xdr:rowOff>
        </xdr:from>
        <xdr:to>
          <xdr:col>5</xdr:col>
          <xdr:colOff>297180</xdr:colOff>
          <xdr:row>126</xdr:row>
          <xdr:rowOff>251460</xdr:rowOff>
        </xdr:to>
        <xdr:sp macro="" textlink="">
          <xdr:nvSpPr>
            <xdr:cNvPr id="21740" name="Check Box 236" hidden="1">
              <a:extLst>
                <a:ext uri="{63B3BB69-23CF-44E3-9099-C40C66FF867C}">
                  <a14:compatExt spid="_x0000_s2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132</xdr:row>
          <xdr:rowOff>22860</xdr:rowOff>
        </xdr:from>
        <xdr:to>
          <xdr:col>5</xdr:col>
          <xdr:colOff>297180</xdr:colOff>
          <xdr:row>132</xdr:row>
          <xdr:rowOff>236220</xdr:rowOff>
        </xdr:to>
        <xdr:sp macro="" textlink="">
          <xdr:nvSpPr>
            <xdr:cNvPr id="21741" name="Check Box 237" hidden="1">
              <a:extLst>
                <a:ext uri="{63B3BB69-23CF-44E3-9099-C40C66FF867C}">
                  <a14:compatExt spid="_x0000_s2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131</xdr:row>
          <xdr:rowOff>22860</xdr:rowOff>
        </xdr:from>
        <xdr:to>
          <xdr:col>5</xdr:col>
          <xdr:colOff>297180</xdr:colOff>
          <xdr:row>131</xdr:row>
          <xdr:rowOff>236220</xdr:rowOff>
        </xdr:to>
        <xdr:sp macro="" textlink="">
          <xdr:nvSpPr>
            <xdr:cNvPr id="21742" name="Check Box 238" hidden="1">
              <a:extLst>
                <a:ext uri="{63B3BB69-23CF-44E3-9099-C40C66FF867C}">
                  <a14:compatExt spid="_x0000_s2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126</xdr:row>
      <xdr:rowOff>144780</xdr:rowOff>
    </xdr:from>
    <xdr:ext cx="184731" cy="254557"/>
    <xdr:sp macro="" textlink="">
      <xdr:nvSpPr>
        <xdr:cNvPr id="263" name="TextBox 262"/>
        <xdr:cNvSpPr txBox="1"/>
      </xdr:nvSpPr>
      <xdr:spPr>
        <a:xfrm>
          <a:off x="822960" y="232029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126</xdr:row>
          <xdr:rowOff>30480</xdr:rowOff>
        </xdr:from>
        <xdr:to>
          <xdr:col>1</xdr:col>
          <xdr:colOff>1965960</xdr:colOff>
          <xdr:row>126</xdr:row>
          <xdr:rowOff>251460</xdr:rowOff>
        </xdr:to>
        <xdr:sp macro="" textlink="">
          <xdr:nvSpPr>
            <xdr:cNvPr id="21743" name="Check Box 239" hidden="1">
              <a:extLst>
                <a:ext uri="{63B3BB69-23CF-44E3-9099-C40C66FF867C}">
                  <a14:compatExt spid="_x0000_s2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150</xdr:row>
          <xdr:rowOff>22860</xdr:rowOff>
        </xdr:from>
        <xdr:to>
          <xdr:col>1</xdr:col>
          <xdr:colOff>1965960</xdr:colOff>
          <xdr:row>150</xdr:row>
          <xdr:rowOff>251460</xdr:rowOff>
        </xdr:to>
        <xdr:sp macro="" textlink="">
          <xdr:nvSpPr>
            <xdr:cNvPr id="21744" name="Check Box 240" hidden="1">
              <a:extLst>
                <a:ext uri="{63B3BB69-23CF-44E3-9099-C40C66FF867C}">
                  <a14:compatExt spid="_x0000_s2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161</xdr:row>
          <xdr:rowOff>30480</xdr:rowOff>
        </xdr:from>
        <xdr:to>
          <xdr:col>1</xdr:col>
          <xdr:colOff>1950720</xdr:colOff>
          <xdr:row>161</xdr:row>
          <xdr:rowOff>251460</xdr:rowOff>
        </xdr:to>
        <xdr:sp macro="" textlink="">
          <xdr:nvSpPr>
            <xdr:cNvPr id="21745" name="Check Box 241" hidden="1">
              <a:extLst>
                <a:ext uri="{63B3BB69-23CF-44E3-9099-C40C66FF867C}">
                  <a14:compatExt spid="_x0000_s2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162</xdr:row>
          <xdr:rowOff>30480</xdr:rowOff>
        </xdr:from>
        <xdr:to>
          <xdr:col>1</xdr:col>
          <xdr:colOff>1950720</xdr:colOff>
          <xdr:row>162</xdr:row>
          <xdr:rowOff>251460</xdr:rowOff>
        </xdr:to>
        <xdr:sp macro="" textlink="">
          <xdr:nvSpPr>
            <xdr:cNvPr id="21746" name="Check Box 242" hidden="1">
              <a:extLst>
                <a:ext uri="{63B3BB69-23CF-44E3-9099-C40C66FF867C}">
                  <a14:compatExt spid="_x0000_s2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160</xdr:row>
          <xdr:rowOff>30480</xdr:rowOff>
        </xdr:from>
        <xdr:to>
          <xdr:col>1</xdr:col>
          <xdr:colOff>1950720</xdr:colOff>
          <xdr:row>160</xdr:row>
          <xdr:rowOff>251460</xdr:rowOff>
        </xdr:to>
        <xdr:sp macro="" textlink="">
          <xdr:nvSpPr>
            <xdr:cNvPr id="21747" name="Check Box 243" hidden="1">
              <a:extLst>
                <a:ext uri="{63B3BB69-23CF-44E3-9099-C40C66FF867C}">
                  <a14:compatExt spid="_x0000_s2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151</xdr:row>
          <xdr:rowOff>30480</xdr:rowOff>
        </xdr:from>
        <xdr:to>
          <xdr:col>1</xdr:col>
          <xdr:colOff>1965960</xdr:colOff>
          <xdr:row>151</xdr:row>
          <xdr:rowOff>251460</xdr:rowOff>
        </xdr:to>
        <xdr:sp macro="" textlink="">
          <xdr:nvSpPr>
            <xdr:cNvPr id="21748" name="Check Box 244" hidden="1">
              <a:extLst>
                <a:ext uri="{63B3BB69-23CF-44E3-9099-C40C66FF867C}">
                  <a14:compatExt spid="_x0000_s2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152</xdr:row>
          <xdr:rowOff>30480</xdr:rowOff>
        </xdr:from>
        <xdr:to>
          <xdr:col>1</xdr:col>
          <xdr:colOff>1965960</xdr:colOff>
          <xdr:row>152</xdr:row>
          <xdr:rowOff>251460</xdr:rowOff>
        </xdr:to>
        <xdr:sp macro="" textlink="">
          <xdr:nvSpPr>
            <xdr:cNvPr id="21749" name="Check Box 245" hidden="1">
              <a:extLst>
                <a:ext uri="{63B3BB69-23CF-44E3-9099-C40C66FF867C}">
                  <a14:compatExt spid="_x0000_s2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153</xdr:row>
          <xdr:rowOff>30480</xdr:rowOff>
        </xdr:from>
        <xdr:to>
          <xdr:col>1</xdr:col>
          <xdr:colOff>1965960</xdr:colOff>
          <xdr:row>153</xdr:row>
          <xdr:rowOff>251460</xdr:rowOff>
        </xdr:to>
        <xdr:sp macro="" textlink="">
          <xdr:nvSpPr>
            <xdr:cNvPr id="21750" name="Check Box 246" hidden="1">
              <a:extLst>
                <a:ext uri="{63B3BB69-23CF-44E3-9099-C40C66FF867C}">
                  <a14:compatExt spid="_x0000_s2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154</xdr:row>
          <xdr:rowOff>30480</xdr:rowOff>
        </xdr:from>
        <xdr:to>
          <xdr:col>1</xdr:col>
          <xdr:colOff>1965960</xdr:colOff>
          <xdr:row>154</xdr:row>
          <xdr:rowOff>251460</xdr:rowOff>
        </xdr:to>
        <xdr:sp macro="" textlink="">
          <xdr:nvSpPr>
            <xdr:cNvPr id="21751" name="Check Box 247" hidden="1">
              <a:extLst>
                <a:ext uri="{63B3BB69-23CF-44E3-9099-C40C66FF867C}">
                  <a14:compatExt spid="_x0000_s2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155</xdr:row>
          <xdr:rowOff>22860</xdr:rowOff>
        </xdr:from>
        <xdr:to>
          <xdr:col>1</xdr:col>
          <xdr:colOff>1965960</xdr:colOff>
          <xdr:row>155</xdr:row>
          <xdr:rowOff>251460</xdr:rowOff>
        </xdr:to>
        <xdr:sp macro="" textlink="">
          <xdr:nvSpPr>
            <xdr:cNvPr id="21752" name="Check Box 248" hidden="1">
              <a:extLst>
                <a:ext uri="{63B3BB69-23CF-44E3-9099-C40C66FF867C}">
                  <a14:compatExt spid="_x0000_s2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156</xdr:row>
          <xdr:rowOff>30480</xdr:rowOff>
        </xdr:from>
        <xdr:to>
          <xdr:col>1</xdr:col>
          <xdr:colOff>1965960</xdr:colOff>
          <xdr:row>156</xdr:row>
          <xdr:rowOff>251460</xdr:rowOff>
        </xdr:to>
        <xdr:sp macro="" textlink="">
          <xdr:nvSpPr>
            <xdr:cNvPr id="21753" name="Check Box 249" hidden="1">
              <a:extLst>
                <a:ext uri="{63B3BB69-23CF-44E3-9099-C40C66FF867C}">
                  <a14:compatExt spid="_x0000_s2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157</xdr:row>
          <xdr:rowOff>30480</xdr:rowOff>
        </xdr:from>
        <xdr:to>
          <xdr:col>1</xdr:col>
          <xdr:colOff>1965960</xdr:colOff>
          <xdr:row>157</xdr:row>
          <xdr:rowOff>251460</xdr:rowOff>
        </xdr:to>
        <xdr:sp macro="" textlink="">
          <xdr:nvSpPr>
            <xdr:cNvPr id="21754" name="Check Box 250" hidden="1">
              <a:extLst>
                <a:ext uri="{63B3BB69-23CF-44E3-9099-C40C66FF867C}">
                  <a14:compatExt spid="_x0000_s2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163</xdr:row>
          <xdr:rowOff>30480</xdr:rowOff>
        </xdr:from>
        <xdr:to>
          <xdr:col>1</xdr:col>
          <xdr:colOff>1950720</xdr:colOff>
          <xdr:row>163</xdr:row>
          <xdr:rowOff>251460</xdr:rowOff>
        </xdr:to>
        <xdr:sp macro="" textlink="">
          <xdr:nvSpPr>
            <xdr:cNvPr id="21755" name="Check Box 251" hidden="1">
              <a:extLst>
                <a:ext uri="{63B3BB69-23CF-44E3-9099-C40C66FF867C}">
                  <a14:compatExt spid="_x0000_s2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150</xdr:row>
          <xdr:rowOff>22860</xdr:rowOff>
        </xdr:from>
        <xdr:to>
          <xdr:col>2</xdr:col>
          <xdr:colOff>2316480</xdr:colOff>
          <xdr:row>150</xdr:row>
          <xdr:rowOff>251460</xdr:rowOff>
        </xdr:to>
        <xdr:sp macro="" textlink="">
          <xdr:nvSpPr>
            <xdr:cNvPr id="21756" name="Check Box 252" hidden="1">
              <a:extLst>
                <a:ext uri="{63B3BB69-23CF-44E3-9099-C40C66FF867C}">
                  <a14:compatExt spid="_x0000_s2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160</xdr:row>
          <xdr:rowOff>22860</xdr:rowOff>
        </xdr:from>
        <xdr:to>
          <xdr:col>5</xdr:col>
          <xdr:colOff>304800</xdr:colOff>
          <xdr:row>160</xdr:row>
          <xdr:rowOff>236220</xdr:rowOff>
        </xdr:to>
        <xdr:sp macro="" textlink="">
          <xdr:nvSpPr>
            <xdr:cNvPr id="21757" name="Check Box 253" hidden="1">
              <a:extLst>
                <a:ext uri="{63B3BB69-23CF-44E3-9099-C40C66FF867C}">
                  <a14:compatExt spid="_x0000_s2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161</xdr:row>
          <xdr:rowOff>22860</xdr:rowOff>
        </xdr:from>
        <xdr:to>
          <xdr:col>5</xdr:col>
          <xdr:colOff>304800</xdr:colOff>
          <xdr:row>161</xdr:row>
          <xdr:rowOff>236220</xdr:rowOff>
        </xdr:to>
        <xdr:sp macro="" textlink="">
          <xdr:nvSpPr>
            <xdr:cNvPr id="21758" name="Check Box 254" hidden="1">
              <a:extLst>
                <a:ext uri="{63B3BB69-23CF-44E3-9099-C40C66FF867C}">
                  <a14:compatExt spid="_x0000_s2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159</xdr:row>
          <xdr:rowOff>22860</xdr:rowOff>
        </xdr:from>
        <xdr:to>
          <xdr:col>5</xdr:col>
          <xdr:colOff>304800</xdr:colOff>
          <xdr:row>159</xdr:row>
          <xdr:rowOff>236220</xdr:rowOff>
        </xdr:to>
        <xdr:sp macro="" textlink="">
          <xdr:nvSpPr>
            <xdr:cNvPr id="21759" name="Check Box 255" hidden="1">
              <a:extLst>
                <a:ext uri="{63B3BB69-23CF-44E3-9099-C40C66FF867C}">
                  <a14:compatExt spid="_x0000_s2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152</xdr:row>
          <xdr:rowOff>30480</xdr:rowOff>
        </xdr:from>
        <xdr:to>
          <xdr:col>2</xdr:col>
          <xdr:colOff>2316480</xdr:colOff>
          <xdr:row>152</xdr:row>
          <xdr:rowOff>251460</xdr:rowOff>
        </xdr:to>
        <xdr:sp macro="" textlink="">
          <xdr:nvSpPr>
            <xdr:cNvPr id="21761" name="Check Box 257" hidden="1">
              <a:extLst>
                <a:ext uri="{63B3BB69-23CF-44E3-9099-C40C66FF867C}">
                  <a14:compatExt spid="_x0000_s2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153</xdr:row>
          <xdr:rowOff>30480</xdr:rowOff>
        </xdr:from>
        <xdr:to>
          <xdr:col>2</xdr:col>
          <xdr:colOff>2316480</xdr:colOff>
          <xdr:row>153</xdr:row>
          <xdr:rowOff>251460</xdr:rowOff>
        </xdr:to>
        <xdr:sp macro="" textlink="">
          <xdr:nvSpPr>
            <xdr:cNvPr id="21762" name="Check Box 258" hidden="1">
              <a:extLst>
                <a:ext uri="{63B3BB69-23CF-44E3-9099-C40C66FF867C}">
                  <a14:compatExt spid="_x0000_s2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154</xdr:row>
          <xdr:rowOff>38100</xdr:rowOff>
        </xdr:from>
        <xdr:to>
          <xdr:col>2</xdr:col>
          <xdr:colOff>2316480</xdr:colOff>
          <xdr:row>154</xdr:row>
          <xdr:rowOff>251460</xdr:rowOff>
        </xdr:to>
        <xdr:sp macro="" textlink="">
          <xdr:nvSpPr>
            <xdr:cNvPr id="21763" name="Check Box 259" hidden="1">
              <a:extLst>
                <a:ext uri="{63B3BB69-23CF-44E3-9099-C40C66FF867C}">
                  <a14:compatExt spid="_x0000_s2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155</xdr:row>
          <xdr:rowOff>30480</xdr:rowOff>
        </xdr:from>
        <xdr:to>
          <xdr:col>2</xdr:col>
          <xdr:colOff>2316480</xdr:colOff>
          <xdr:row>155</xdr:row>
          <xdr:rowOff>251460</xdr:rowOff>
        </xdr:to>
        <xdr:sp macro="" textlink="">
          <xdr:nvSpPr>
            <xdr:cNvPr id="21764" name="Check Box 260" hidden="1">
              <a:extLst>
                <a:ext uri="{63B3BB69-23CF-44E3-9099-C40C66FF867C}">
                  <a14:compatExt spid="_x0000_s2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162</xdr:row>
          <xdr:rowOff>22860</xdr:rowOff>
        </xdr:from>
        <xdr:to>
          <xdr:col>5</xdr:col>
          <xdr:colOff>304800</xdr:colOff>
          <xdr:row>162</xdr:row>
          <xdr:rowOff>236220</xdr:rowOff>
        </xdr:to>
        <xdr:sp macro="" textlink="">
          <xdr:nvSpPr>
            <xdr:cNvPr id="21765" name="Check Box 261" hidden="1">
              <a:extLst>
                <a:ext uri="{63B3BB69-23CF-44E3-9099-C40C66FF867C}">
                  <a14:compatExt spid="_x0000_s2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157</xdr:row>
          <xdr:rowOff>30480</xdr:rowOff>
        </xdr:from>
        <xdr:to>
          <xdr:col>5</xdr:col>
          <xdr:colOff>297180</xdr:colOff>
          <xdr:row>157</xdr:row>
          <xdr:rowOff>251460</xdr:rowOff>
        </xdr:to>
        <xdr:sp macro="" textlink="">
          <xdr:nvSpPr>
            <xdr:cNvPr id="21766" name="Check Box 262" hidden="1">
              <a:extLst>
                <a:ext uri="{63B3BB69-23CF-44E3-9099-C40C66FF867C}">
                  <a14:compatExt spid="_x0000_s21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158</xdr:row>
          <xdr:rowOff>30480</xdr:rowOff>
        </xdr:from>
        <xdr:to>
          <xdr:col>5</xdr:col>
          <xdr:colOff>297180</xdr:colOff>
          <xdr:row>158</xdr:row>
          <xdr:rowOff>251460</xdr:rowOff>
        </xdr:to>
        <xdr:sp macro="" textlink="">
          <xdr:nvSpPr>
            <xdr:cNvPr id="21767" name="Check Box 263" hidden="1">
              <a:extLst>
                <a:ext uri="{63B3BB69-23CF-44E3-9099-C40C66FF867C}">
                  <a14:compatExt spid="_x0000_s2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164</xdr:row>
          <xdr:rowOff>22860</xdr:rowOff>
        </xdr:from>
        <xdr:to>
          <xdr:col>5</xdr:col>
          <xdr:colOff>297180</xdr:colOff>
          <xdr:row>164</xdr:row>
          <xdr:rowOff>236220</xdr:rowOff>
        </xdr:to>
        <xdr:sp macro="" textlink="">
          <xdr:nvSpPr>
            <xdr:cNvPr id="21768" name="Check Box 264" hidden="1">
              <a:extLst>
                <a:ext uri="{63B3BB69-23CF-44E3-9099-C40C66FF867C}">
                  <a14:compatExt spid="_x0000_s2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163</xdr:row>
          <xdr:rowOff>22860</xdr:rowOff>
        </xdr:from>
        <xdr:to>
          <xdr:col>5</xdr:col>
          <xdr:colOff>297180</xdr:colOff>
          <xdr:row>163</xdr:row>
          <xdr:rowOff>236220</xdr:rowOff>
        </xdr:to>
        <xdr:sp macro="" textlink="">
          <xdr:nvSpPr>
            <xdr:cNvPr id="21769" name="Check Box 265" hidden="1">
              <a:extLst>
                <a:ext uri="{63B3BB69-23CF-44E3-9099-C40C66FF867C}">
                  <a14:compatExt spid="_x0000_s2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158</xdr:row>
      <xdr:rowOff>144780</xdr:rowOff>
    </xdr:from>
    <xdr:ext cx="184731" cy="254557"/>
    <xdr:sp macro="" textlink="">
      <xdr:nvSpPr>
        <xdr:cNvPr id="291" name="TextBox 290"/>
        <xdr:cNvSpPr txBox="1"/>
      </xdr:nvSpPr>
      <xdr:spPr>
        <a:xfrm>
          <a:off x="822960" y="3127248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158</xdr:row>
          <xdr:rowOff>30480</xdr:rowOff>
        </xdr:from>
        <xdr:to>
          <xdr:col>1</xdr:col>
          <xdr:colOff>1965960</xdr:colOff>
          <xdr:row>158</xdr:row>
          <xdr:rowOff>251460</xdr:rowOff>
        </xdr:to>
        <xdr:sp macro="" textlink="">
          <xdr:nvSpPr>
            <xdr:cNvPr id="21770" name="Check Box 266" hidden="1">
              <a:extLst>
                <a:ext uri="{63B3BB69-23CF-44E3-9099-C40C66FF867C}">
                  <a14:compatExt spid="_x0000_s2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0</xdr:colOff>
      <xdr:row>0</xdr:row>
      <xdr:rowOff>15240</xdr:rowOff>
    </xdr:from>
    <xdr:to>
      <xdr:col>2</xdr:col>
      <xdr:colOff>2692718</xdr:colOff>
      <xdr:row>0</xdr:row>
      <xdr:rowOff>335364</xdr:rowOff>
    </xdr:to>
    <xdr:grpSp>
      <xdr:nvGrpSpPr>
        <xdr:cNvPr id="293" name="Group 292"/>
        <xdr:cNvGrpSpPr/>
      </xdr:nvGrpSpPr>
      <xdr:grpSpPr>
        <a:xfrm>
          <a:off x="200025" y="15240"/>
          <a:ext cx="6883718" cy="320124"/>
          <a:chOff x="984885" y="2152650"/>
          <a:chExt cx="6883718" cy="320124"/>
        </a:xfrm>
      </xdr:grpSpPr>
      <xdr:sp macro="" textlink="">
        <xdr:nvSpPr>
          <xdr:cNvPr id="294" name="Freeform 293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5" name="Freeform 294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6" name="Freeform 295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297" name="Freeform 296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298" name="Freeform 297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299" name="Freeform 298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55</xdr:row>
          <xdr:rowOff>30480</xdr:rowOff>
        </xdr:from>
        <xdr:to>
          <xdr:col>2</xdr:col>
          <xdr:colOff>2331720</xdr:colOff>
          <xdr:row>55</xdr:row>
          <xdr:rowOff>251460</xdr:rowOff>
        </xdr:to>
        <xdr:sp macro="" textlink="">
          <xdr:nvSpPr>
            <xdr:cNvPr id="21772" name="Check Box 268" hidden="1">
              <a:extLst>
                <a:ext uri="{63B3BB69-23CF-44E3-9099-C40C66FF867C}">
                  <a14:compatExt spid="_x0000_s2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87</xdr:row>
          <xdr:rowOff>30480</xdr:rowOff>
        </xdr:from>
        <xdr:to>
          <xdr:col>2</xdr:col>
          <xdr:colOff>2316480</xdr:colOff>
          <xdr:row>87</xdr:row>
          <xdr:rowOff>251460</xdr:rowOff>
        </xdr:to>
        <xdr:sp macro="" textlink="">
          <xdr:nvSpPr>
            <xdr:cNvPr id="21773" name="Check Box 269" hidden="1">
              <a:extLst>
                <a:ext uri="{63B3BB69-23CF-44E3-9099-C40C66FF867C}">
                  <a14:compatExt spid="_x0000_s2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119</xdr:row>
          <xdr:rowOff>30480</xdr:rowOff>
        </xdr:from>
        <xdr:to>
          <xdr:col>2</xdr:col>
          <xdr:colOff>2316480</xdr:colOff>
          <xdr:row>119</xdr:row>
          <xdr:rowOff>251460</xdr:rowOff>
        </xdr:to>
        <xdr:sp macro="" textlink="">
          <xdr:nvSpPr>
            <xdr:cNvPr id="21774" name="Check Box 270" hidden="1">
              <a:extLst>
                <a:ext uri="{63B3BB69-23CF-44E3-9099-C40C66FF867C}">
                  <a14:compatExt spid="_x0000_s21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151</xdr:row>
          <xdr:rowOff>30480</xdr:rowOff>
        </xdr:from>
        <xdr:to>
          <xdr:col>2</xdr:col>
          <xdr:colOff>2316480</xdr:colOff>
          <xdr:row>151</xdr:row>
          <xdr:rowOff>251460</xdr:rowOff>
        </xdr:to>
        <xdr:sp macro="" textlink="">
          <xdr:nvSpPr>
            <xdr:cNvPr id="21775" name="Check Box 271" hidden="1">
              <a:extLst>
                <a:ext uri="{63B3BB69-23CF-44E3-9099-C40C66FF867C}">
                  <a14:compatExt spid="_x0000_s21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30480</xdr:rowOff>
        </xdr:from>
        <xdr:to>
          <xdr:col>2</xdr:col>
          <xdr:colOff>2316480</xdr:colOff>
          <xdr:row>23</xdr:row>
          <xdr:rowOff>251460</xdr:rowOff>
        </xdr:to>
        <xdr:sp macro="" textlink="">
          <xdr:nvSpPr>
            <xdr:cNvPr id="21776" name="Check Box 272" hidden="1">
              <a:extLst>
                <a:ext uri="{63B3BB69-23CF-44E3-9099-C40C66FF867C}">
                  <a14:compatExt spid="_x0000_s21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22</xdr:row>
          <xdr:rowOff>22860</xdr:rowOff>
        </xdr:from>
        <xdr:to>
          <xdr:col>1</xdr:col>
          <xdr:colOff>1950720</xdr:colOff>
          <xdr:row>23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33</xdr:row>
          <xdr:rowOff>22860</xdr:rowOff>
        </xdr:from>
        <xdr:to>
          <xdr:col>1</xdr:col>
          <xdr:colOff>1950720</xdr:colOff>
          <xdr:row>33</xdr:row>
          <xdr:rowOff>236220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34</xdr:row>
          <xdr:rowOff>22860</xdr:rowOff>
        </xdr:from>
        <xdr:to>
          <xdr:col>1</xdr:col>
          <xdr:colOff>1950720</xdr:colOff>
          <xdr:row>34</xdr:row>
          <xdr:rowOff>236220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22860</xdr:rowOff>
        </xdr:from>
        <xdr:to>
          <xdr:col>1</xdr:col>
          <xdr:colOff>1950720</xdr:colOff>
          <xdr:row>32</xdr:row>
          <xdr:rowOff>236220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23</xdr:row>
          <xdr:rowOff>30480</xdr:rowOff>
        </xdr:from>
        <xdr:to>
          <xdr:col>1</xdr:col>
          <xdr:colOff>1950720</xdr:colOff>
          <xdr:row>23</xdr:row>
          <xdr:rowOff>251460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24</xdr:row>
          <xdr:rowOff>22860</xdr:rowOff>
        </xdr:from>
        <xdr:to>
          <xdr:col>1</xdr:col>
          <xdr:colOff>1950720</xdr:colOff>
          <xdr:row>24</xdr:row>
          <xdr:rowOff>236220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</xdr:row>
          <xdr:rowOff>7620</xdr:rowOff>
        </xdr:from>
        <xdr:to>
          <xdr:col>1</xdr:col>
          <xdr:colOff>1950720</xdr:colOff>
          <xdr:row>25</xdr:row>
          <xdr:rowOff>228600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228600</xdr:rowOff>
        </xdr:from>
        <xdr:to>
          <xdr:col>1</xdr:col>
          <xdr:colOff>1950720</xdr:colOff>
          <xdr:row>30</xdr:row>
          <xdr:rowOff>182880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26</xdr:row>
          <xdr:rowOff>251460</xdr:rowOff>
        </xdr:from>
        <xdr:to>
          <xdr:col>1</xdr:col>
          <xdr:colOff>1950720</xdr:colOff>
          <xdr:row>27</xdr:row>
          <xdr:rowOff>213360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27</xdr:row>
          <xdr:rowOff>251460</xdr:rowOff>
        </xdr:from>
        <xdr:to>
          <xdr:col>1</xdr:col>
          <xdr:colOff>1950720</xdr:colOff>
          <xdr:row>28</xdr:row>
          <xdr:rowOff>213360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236220</xdr:rowOff>
        </xdr:from>
        <xdr:to>
          <xdr:col>1</xdr:col>
          <xdr:colOff>1950720</xdr:colOff>
          <xdr:row>29</xdr:row>
          <xdr:rowOff>198120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22860</xdr:rowOff>
        </xdr:from>
        <xdr:to>
          <xdr:col>1</xdr:col>
          <xdr:colOff>1950720</xdr:colOff>
          <xdr:row>35</xdr:row>
          <xdr:rowOff>236220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22860</xdr:rowOff>
        </xdr:from>
        <xdr:to>
          <xdr:col>2</xdr:col>
          <xdr:colOff>2316480</xdr:colOff>
          <xdr:row>23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304800</xdr:colOff>
          <xdr:row>32</xdr:row>
          <xdr:rowOff>236220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22860</xdr:rowOff>
        </xdr:from>
        <xdr:to>
          <xdr:col>5</xdr:col>
          <xdr:colOff>304800</xdr:colOff>
          <xdr:row>33</xdr:row>
          <xdr:rowOff>236220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304800</xdr:colOff>
          <xdr:row>31</xdr:row>
          <xdr:rowOff>236220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24</xdr:row>
          <xdr:rowOff>30480</xdr:rowOff>
        </xdr:from>
        <xdr:to>
          <xdr:col>2</xdr:col>
          <xdr:colOff>2316480</xdr:colOff>
          <xdr:row>24</xdr:row>
          <xdr:rowOff>251460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38100</xdr:rowOff>
        </xdr:from>
        <xdr:to>
          <xdr:col>2</xdr:col>
          <xdr:colOff>2316480</xdr:colOff>
          <xdr:row>26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38100</xdr:rowOff>
        </xdr:from>
        <xdr:to>
          <xdr:col>2</xdr:col>
          <xdr:colOff>2316480</xdr:colOff>
          <xdr:row>26</xdr:row>
          <xdr:rowOff>251460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30480</xdr:rowOff>
        </xdr:from>
        <xdr:to>
          <xdr:col>2</xdr:col>
          <xdr:colOff>2316480</xdr:colOff>
          <xdr:row>27</xdr:row>
          <xdr:rowOff>251460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22860</xdr:rowOff>
        </xdr:from>
        <xdr:to>
          <xdr:col>5</xdr:col>
          <xdr:colOff>304800</xdr:colOff>
          <xdr:row>34</xdr:row>
          <xdr:rowOff>236220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30480</xdr:rowOff>
        </xdr:from>
        <xdr:to>
          <xdr:col>5</xdr:col>
          <xdr:colOff>297180</xdr:colOff>
          <xdr:row>29</xdr:row>
          <xdr:rowOff>251460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30480</xdr:rowOff>
        </xdr:from>
        <xdr:to>
          <xdr:col>5</xdr:col>
          <xdr:colOff>297180</xdr:colOff>
          <xdr:row>30</xdr:row>
          <xdr:rowOff>251460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36</xdr:row>
          <xdr:rowOff>22860</xdr:rowOff>
        </xdr:from>
        <xdr:to>
          <xdr:col>5</xdr:col>
          <xdr:colOff>297180</xdr:colOff>
          <xdr:row>36</xdr:row>
          <xdr:rowOff>236220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22860</xdr:rowOff>
        </xdr:from>
        <xdr:to>
          <xdr:col>5</xdr:col>
          <xdr:colOff>297180</xdr:colOff>
          <xdr:row>35</xdr:row>
          <xdr:rowOff>236220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0</xdr:colOff>
      <xdr:row>0</xdr:row>
      <xdr:rowOff>15240</xdr:rowOff>
    </xdr:from>
    <xdr:to>
      <xdr:col>2</xdr:col>
      <xdr:colOff>2692718</xdr:colOff>
      <xdr:row>0</xdr:row>
      <xdr:rowOff>335364</xdr:rowOff>
    </xdr:to>
    <xdr:grpSp>
      <xdr:nvGrpSpPr>
        <xdr:cNvPr id="101" name="Group 100"/>
        <xdr:cNvGrpSpPr/>
      </xdr:nvGrpSpPr>
      <xdr:grpSpPr>
        <a:xfrm>
          <a:off x="200025" y="15240"/>
          <a:ext cx="6883718" cy="320124"/>
          <a:chOff x="984885" y="2152650"/>
          <a:chExt cx="6883718" cy="320124"/>
        </a:xfrm>
      </xdr:grpSpPr>
      <xdr:sp macro="" textlink="">
        <xdr:nvSpPr>
          <xdr:cNvPr id="102" name="Freeform 101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3" name="Freeform 102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4" name="Freeform 103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105" name="Freeform 104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106" name="Freeform 105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107" name="Freeform 106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39</xdr:row>
          <xdr:rowOff>22860</xdr:rowOff>
        </xdr:from>
        <xdr:to>
          <xdr:col>1</xdr:col>
          <xdr:colOff>1950720</xdr:colOff>
          <xdr:row>39</xdr:row>
          <xdr:rowOff>236220</xdr:rowOff>
        </xdr:to>
        <xdr:sp macro="" textlink="">
          <xdr:nvSpPr>
            <xdr:cNvPr id="22608" name="Check Box 80" hidden="1">
              <a:extLst>
                <a:ext uri="{63B3BB69-23CF-44E3-9099-C40C66FF867C}">
                  <a14:compatExt spid="_x0000_s2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40</xdr:row>
          <xdr:rowOff>22860</xdr:rowOff>
        </xdr:from>
        <xdr:to>
          <xdr:col>1</xdr:col>
          <xdr:colOff>1950720</xdr:colOff>
          <xdr:row>40</xdr:row>
          <xdr:rowOff>236220</xdr:rowOff>
        </xdr:to>
        <xdr:sp macro="" textlink="">
          <xdr:nvSpPr>
            <xdr:cNvPr id="22609" name="Check Box 81" hidden="1">
              <a:extLst>
                <a:ext uri="{63B3BB69-23CF-44E3-9099-C40C66FF867C}">
                  <a14:compatExt spid="_x0000_s2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Earned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41</xdr:row>
          <xdr:rowOff>22860</xdr:rowOff>
        </xdr:from>
        <xdr:to>
          <xdr:col>1</xdr:col>
          <xdr:colOff>1943100</xdr:colOff>
          <xdr:row>41</xdr:row>
          <xdr:rowOff>228600</xdr:rowOff>
        </xdr:to>
        <xdr:sp macro="" textlink="">
          <xdr:nvSpPr>
            <xdr:cNvPr id="22610" name="Check Box 82" hidden="1">
              <a:extLst>
                <a:ext uri="{63B3BB69-23CF-44E3-9099-C40C66FF867C}">
                  <a14:compatExt spid="_x0000_s2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25</xdr:row>
          <xdr:rowOff>259080</xdr:rowOff>
        </xdr:from>
        <xdr:to>
          <xdr:col>1</xdr:col>
          <xdr:colOff>1950720</xdr:colOff>
          <xdr:row>26</xdr:row>
          <xdr:rowOff>220980</xdr:rowOff>
        </xdr:to>
        <xdr:sp macro="" textlink="">
          <xdr:nvSpPr>
            <xdr:cNvPr id="22612" name="Check Box 84" hidden="1">
              <a:extLst>
                <a:ext uri="{63B3BB69-23CF-44E3-9099-C40C66FF867C}">
                  <a14:compatExt spid="_x0000_s2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59</xdr:row>
          <xdr:rowOff>22860</xdr:rowOff>
        </xdr:from>
        <xdr:to>
          <xdr:col>1</xdr:col>
          <xdr:colOff>1965960</xdr:colOff>
          <xdr:row>60</xdr:row>
          <xdr:rowOff>0</xdr:rowOff>
        </xdr:to>
        <xdr:sp macro="" textlink="">
          <xdr:nvSpPr>
            <xdr:cNvPr id="22613" name="Check Box 85" hidden="1">
              <a:extLst>
                <a:ext uri="{63B3BB69-23CF-44E3-9099-C40C66FF867C}">
                  <a14:compatExt spid="_x0000_s2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70</xdr:row>
          <xdr:rowOff>22860</xdr:rowOff>
        </xdr:from>
        <xdr:to>
          <xdr:col>1</xdr:col>
          <xdr:colOff>1950720</xdr:colOff>
          <xdr:row>70</xdr:row>
          <xdr:rowOff>236220</xdr:rowOff>
        </xdr:to>
        <xdr:sp macro="" textlink="">
          <xdr:nvSpPr>
            <xdr:cNvPr id="22614" name="Check Box 86" hidden="1">
              <a:extLst>
                <a:ext uri="{63B3BB69-23CF-44E3-9099-C40C66FF867C}">
                  <a14:compatExt spid="_x0000_s2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71</xdr:row>
          <xdr:rowOff>22860</xdr:rowOff>
        </xdr:from>
        <xdr:to>
          <xdr:col>1</xdr:col>
          <xdr:colOff>1950720</xdr:colOff>
          <xdr:row>71</xdr:row>
          <xdr:rowOff>236220</xdr:rowOff>
        </xdr:to>
        <xdr:sp macro="" textlink="">
          <xdr:nvSpPr>
            <xdr:cNvPr id="22615" name="Check Box 87" hidden="1">
              <a:extLst>
                <a:ext uri="{63B3BB69-23CF-44E3-9099-C40C66FF867C}">
                  <a14:compatExt spid="_x0000_s2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69</xdr:row>
          <xdr:rowOff>22860</xdr:rowOff>
        </xdr:from>
        <xdr:to>
          <xdr:col>1</xdr:col>
          <xdr:colOff>1950720</xdr:colOff>
          <xdr:row>69</xdr:row>
          <xdr:rowOff>236220</xdr:rowOff>
        </xdr:to>
        <xdr:sp macro="" textlink="">
          <xdr:nvSpPr>
            <xdr:cNvPr id="22616" name="Check Box 88" hidden="1">
              <a:extLst>
                <a:ext uri="{63B3BB69-23CF-44E3-9099-C40C66FF867C}">
                  <a14:compatExt spid="_x0000_s2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60</xdr:row>
          <xdr:rowOff>38100</xdr:rowOff>
        </xdr:from>
        <xdr:to>
          <xdr:col>1</xdr:col>
          <xdr:colOff>1965960</xdr:colOff>
          <xdr:row>60</xdr:row>
          <xdr:rowOff>251460</xdr:rowOff>
        </xdr:to>
        <xdr:sp macro="" textlink="">
          <xdr:nvSpPr>
            <xdr:cNvPr id="22617" name="Check Box 89" hidden="1">
              <a:extLst>
                <a:ext uri="{63B3BB69-23CF-44E3-9099-C40C66FF867C}">
                  <a14:compatExt spid="_x0000_s2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61</xdr:row>
          <xdr:rowOff>30480</xdr:rowOff>
        </xdr:from>
        <xdr:to>
          <xdr:col>1</xdr:col>
          <xdr:colOff>1965960</xdr:colOff>
          <xdr:row>61</xdr:row>
          <xdr:rowOff>251460</xdr:rowOff>
        </xdr:to>
        <xdr:sp macro="" textlink="">
          <xdr:nvSpPr>
            <xdr:cNvPr id="22618" name="Check Box 90" hidden="1">
              <a:extLst>
                <a:ext uri="{63B3BB69-23CF-44E3-9099-C40C66FF867C}">
                  <a14:compatExt spid="_x0000_s2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62</xdr:row>
          <xdr:rowOff>30480</xdr:rowOff>
        </xdr:from>
        <xdr:to>
          <xdr:col>1</xdr:col>
          <xdr:colOff>1965960</xdr:colOff>
          <xdr:row>62</xdr:row>
          <xdr:rowOff>251460</xdr:rowOff>
        </xdr:to>
        <xdr:sp macro="" textlink="">
          <xdr:nvSpPr>
            <xdr:cNvPr id="22619" name="Check Box 91" hidden="1">
              <a:extLst>
                <a:ext uri="{63B3BB69-23CF-44E3-9099-C40C66FF867C}">
                  <a14:compatExt spid="_x0000_s2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67</xdr:row>
          <xdr:rowOff>22860</xdr:rowOff>
        </xdr:from>
        <xdr:to>
          <xdr:col>1</xdr:col>
          <xdr:colOff>1965960</xdr:colOff>
          <xdr:row>67</xdr:row>
          <xdr:rowOff>236220</xdr:rowOff>
        </xdr:to>
        <xdr:sp macro="" textlink="">
          <xdr:nvSpPr>
            <xdr:cNvPr id="22620" name="Check Box 92" hidden="1">
              <a:extLst>
                <a:ext uri="{63B3BB69-23CF-44E3-9099-C40C66FF867C}">
                  <a14:compatExt spid="_x0000_s2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64</xdr:row>
          <xdr:rowOff>22860</xdr:rowOff>
        </xdr:from>
        <xdr:to>
          <xdr:col>1</xdr:col>
          <xdr:colOff>1965960</xdr:colOff>
          <xdr:row>64</xdr:row>
          <xdr:rowOff>251460</xdr:rowOff>
        </xdr:to>
        <xdr:sp macro="" textlink="">
          <xdr:nvSpPr>
            <xdr:cNvPr id="22621" name="Check Box 93" hidden="1">
              <a:extLst>
                <a:ext uri="{63B3BB69-23CF-44E3-9099-C40C66FF867C}">
                  <a14:compatExt spid="_x0000_s2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65</xdr:row>
          <xdr:rowOff>22860</xdr:rowOff>
        </xdr:from>
        <xdr:to>
          <xdr:col>1</xdr:col>
          <xdr:colOff>1965960</xdr:colOff>
          <xdr:row>65</xdr:row>
          <xdr:rowOff>251460</xdr:rowOff>
        </xdr:to>
        <xdr:sp macro="" textlink="">
          <xdr:nvSpPr>
            <xdr:cNvPr id="22622" name="Check Box 94" hidden="1">
              <a:extLst>
                <a:ext uri="{63B3BB69-23CF-44E3-9099-C40C66FF867C}">
                  <a14:compatExt spid="_x0000_s2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66</xdr:row>
          <xdr:rowOff>22860</xdr:rowOff>
        </xdr:from>
        <xdr:to>
          <xdr:col>1</xdr:col>
          <xdr:colOff>1965960</xdr:colOff>
          <xdr:row>66</xdr:row>
          <xdr:rowOff>251460</xdr:rowOff>
        </xdr:to>
        <xdr:sp macro="" textlink="">
          <xdr:nvSpPr>
            <xdr:cNvPr id="22623" name="Check Box 95" hidden="1">
              <a:extLst>
                <a:ext uri="{63B3BB69-23CF-44E3-9099-C40C66FF867C}">
                  <a14:compatExt spid="_x0000_s2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72</xdr:row>
          <xdr:rowOff>22860</xdr:rowOff>
        </xdr:from>
        <xdr:to>
          <xdr:col>1</xdr:col>
          <xdr:colOff>1950720</xdr:colOff>
          <xdr:row>72</xdr:row>
          <xdr:rowOff>236220</xdr:rowOff>
        </xdr:to>
        <xdr:sp macro="" textlink="">
          <xdr:nvSpPr>
            <xdr:cNvPr id="22624" name="Check Box 96" hidden="1">
              <a:extLst>
                <a:ext uri="{63B3BB69-23CF-44E3-9099-C40C66FF867C}">
                  <a14:compatExt spid="_x0000_s2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22860</xdr:rowOff>
        </xdr:from>
        <xdr:to>
          <xdr:col>2</xdr:col>
          <xdr:colOff>2316480</xdr:colOff>
          <xdr:row>60</xdr:row>
          <xdr:rowOff>0</xdr:rowOff>
        </xdr:to>
        <xdr:sp macro="" textlink="">
          <xdr:nvSpPr>
            <xdr:cNvPr id="22625" name="Check Box 97" hidden="1">
              <a:extLst>
                <a:ext uri="{63B3BB69-23CF-44E3-9099-C40C66FF867C}">
                  <a14:compatExt spid="_x0000_s2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69</xdr:row>
          <xdr:rowOff>22860</xdr:rowOff>
        </xdr:from>
        <xdr:to>
          <xdr:col>5</xdr:col>
          <xdr:colOff>304800</xdr:colOff>
          <xdr:row>69</xdr:row>
          <xdr:rowOff>236220</xdr:rowOff>
        </xdr:to>
        <xdr:sp macro="" textlink="">
          <xdr:nvSpPr>
            <xdr:cNvPr id="22626" name="Check Box 98" hidden="1">
              <a:extLst>
                <a:ext uri="{63B3BB69-23CF-44E3-9099-C40C66FF867C}">
                  <a14:compatExt spid="_x0000_s2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70</xdr:row>
          <xdr:rowOff>22860</xdr:rowOff>
        </xdr:from>
        <xdr:to>
          <xdr:col>5</xdr:col>
          <xdr:colOff>304800</xdr:colOff>
          <xdr:row>70</xdr:row>
          <xdr:rowOff>236220</xdr:rowOff>
        </xdr:to>
        <xdr:sp macro="" textlink="">
          <xdr:nvSpPr>
            <xdr:cNvPr id="22627" name="Check Box 99" hidden="1">
              <a:extLst>
                <a:ext uri="{63B3BB69-23CF-44E3-9099-C40C66FF867C}">
                  <a14:compatExt spid="_x0000_s2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22860</xdr:rowOff>
        </xdr:from>
        <xdr:to>
          <xdr:col>5</xdr:col>
          <xdr:colOff>304800</xdr:colOff>
          <xdr:row>68</xdr:row>
          <xdr:rowOff>236220</xdr:rowOff>
        </xdr:to>
        <xdr:sp macro="" textlink="">
          <xdr:nvSpPr>
            <xdr:cNvPr id="22628" name="Check Box 100" hidden="1">
              <a:extLst>
                <a:ext uri="{63B3BB69-23CF-44E3-9099-C40C66FF867C}">
                  <a14:compatExt spid="_x0000_s2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30480</xdr:rowOff>
        </xdr:from>
        <xdr:to>
          <xdr:col>2</xdr:col>
          <xdr:colOff>2316480</xdr:colOff>
          <xdr:row>61</xdr:row>
          <xdr:rowOff>251460</xdr:rowOff>
        </xdr:to>
        <xdr:sp macro="" textlink="">
          <xdr:nvSpPr>
            <xdr:cNvPr id="22630" name="Check Box 102" hidden="1">
              <a:extLst>
                <a:ext uri="{63B3BB69-23CF-44E3-9099-C40C66FF867C}">
                  <a14:compatExt spid="_x0000_s2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38100</xdr:rowOff>
        </xdr:from>
        <xdr:to>
          <xdr:col>2</xdr:col>
          <xdr:colOff>2316480</xdr:colOff>
          <xdr:row>63</xdr:row>
          <xdr:rowOff>0</xdr:rowOff>
        </xdr:to>
        <xdr:sp macro="" textlink="">
          <xdr:nvSpPr>
            <xdr:cNvPr id="22631" name="Check Box 103" hidden="1">
              <a:extLst>
                <a:ext uri="{63B3BB69-23CF-44E3-9099-C40C66FF867C}">
                  <a14:compatExt spid="_x0000_s2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38100</xdr:rowOff>
        </xdr:from>
        <xdr:to>
          <xdr:col>2</xdr:col>
          <xdr:colOff>2316480</xdr:colOff>
          <xdr:row>63</xdr:row>
          <xdr:rowOff>251460</xdr:rowOff>
        </xdr:to>
        <xdr:sp macro="" textlink="">
          <xdr:nvSpPr>
            <xdr:cNvPr id="22632" name="Check Box 104" hidden="1">
              <a:extLst>
                <a:ext uri="{63B3BB69-23CF-44E3-9099-C40C66FF867C}">
                  <a14:compatExt spid="_x0000_s2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30480</xdr:rowOff>
        </xdr:from>
        <xdr:to>
          <xdr:col>2</xdr:col>
          <xdr:colOff>2316480</xdr:colOff>
          <xdr:row>64</xdr:row>
          <xdr:rowOff>251460</xdr:rowOff>
        </xdr:to>
        <xdr:sp macro="" textlink="">
          <xdr:nvSpPr>
            <xdr:cNvPr id="22633" name="Check Box 105" hidden="1">
              <a:extLst>
                <a:ext uri="{63B3BB69-23CF-44E3-9099-C40C66FF867C}">
                  <a14:compatExt spid="_x0000_s2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71</xdr:row>
          <xdr:rowOff>22860</xdr:rowOff>
        </xdr:from>
        <xdr:to>
          <xdr:col>5</xdr:col>
          <xdr:colOff>304800</xdr:colOff>
          <xdr:row>71</xdr:row>
          <xdr:rowOff>236220</xdr:rowOff>
        </xdr:to>
        <xdr:sp macro="" textlink="">
          <xdr:nvSpPr>
            <xdr:cNvPr id="22634" name="Check Box 106" hidden="1">
              <a:extLst>
                <a:ext uri="{63B3BB69-23CF-44E3-9099-C40C66FF867C}">
                  <a14:compatExt spid="_x0000_s2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66</xdr:row>
          <xdr:rowOff>30480</xdr:rowOff>
        </xdr:from>
        <xdr:to>
          <xdr:col>5</xdr:col>
          <xdr:colOff>297180</xdr:colOff>
          <xdr:row>66</xdr:row>
          <xdr:rowOff>251460</xdr:rowOff>
        </xdr:to>
        <xdr:sp macro="" textlink="">
          <xdr:nvSpPr>
            <xdr:cNvPr id="22635" name="Check Box 107" hidden="1">
              <a:extLst>
                <a:ext uri="{63B3BB69-23CF-44E3-9099-C40C66FF867C}">
                  <a14:compatExt spid="_x0000_s2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30480</xdr:rowOff>
        </xdr:from>
        <xdr:to>
          <xdr:col>5</xdr:col>
          <xdr:colOff>297180</xdr:colOff>
          <xdr:row>67</xdr:row>
          <xdr:rowOff>251460</xdr:rowOff>
        </xdr:to>
        <xdr:sp macro="" textlink="">
          <xdr:nvSpPr>
            <xdr:cNvPr id="22636" name="Check Box 108" hidden="1">
              <a:extLst>
                <a:ext uri="{63B3BB69-23CF-44E3-9099-C40C66FF867C}">
                  <a14:compatExt spid="_x0000_s2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73</xdr:row>
          <xdr:rowOff>22860</xdr:rowOff>
        </xdr:from>
        <xdr:to>
          <xdr:col>5</xdr:col>
          <xdr:colOff>297180</xdr:colOff>
          <xdr:row>73</xdr:row>
          <xdr:rowOff>236220</xdr:rowOff>
        </xdr:to>
        <xdr:sp macro="" textlink="">
          <xdr:nvSpPr>
            <xdr:cNvPr id="22637" name="Check Box 109" hidden="1">
              <a:extLst>
                <a:ext uri="{63B3BB69-23CF-44E3-9099-C40C66FF867C}">
                  <a14:compatExt spid="_x0000_s2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72</xdr:row>
          <xdr:rowOff>22860</xdr:rowOff>
        </xdr:from>
        <xdr:to>
          <xdr:col>5</xdr:col>
          <xdr:colOff>297180</xdr:colOff>
          <xdr:row>72</xdr:row>
          <xdr:rowOff>236220</xdr:rowOff>
        </xdr:to>
        <xdr:sp macro="" textlink="">
          <xdr:nvSpPr>
            <xdr:cNvPr id="22638" name="Check Box 110" hidden="1">
              <a:extLst>
                <a:ext uri="{63B3BB69-23CF-44E3-9099-C40C66FF867C}">
                  <a14:compatExt spid="_x0000_s2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76</xdr:row>
          <xdr:rowOff>22860</xdr:rowOff>
        </xdr:from>
        <xdr:to>
          <xdr:col>1</xdr:col>
          <xdr:colOff>1950720</xdr:colOff>
          <xdr:row>76</xdr:row>
          <xdr:rowOff>236220</xdr:rowOff>
        </xdr:to>
        <xdr:sp macro="" textlink="">
          <xdr:nvSpPr>
            <xdr:cNvPr id="22639" name="Check Box 111" hidden="1">
              <a:extLst>
                <a:ext uri="{63B3BB69-23CF-44E3-9099-C40C66FF867C}">
                  <a14:compatExt spid="_x0000_s2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77</xdr:row>
          <xdr:rowOff>22860</xdr:rowOff>
        </xdr:from>
        <xdr:to>
          <xdr:col>1</xdr:col>
          <xdr:colOff>1950720</xdr:colOff>
          <xdr:row>77</xdr:row>
          <xdr:rowOff>236220</xdr:rowOff>
        </xdr:to>
        <xdr:sp macro="" textlink="">
          <xdr:nvSpPr>
            <xdr:cNvPr id="22640" name="Check Box 112" hidden="1">
              <a:extLst>
                <a:ext uri="{63B3BB69-23CF-44E3-9099-C40C66FF867C}">
                  <a14:compatExt spid="_x0000_s2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Earned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78</xdr:row>
          <xdr:rowOff>22860</xdr:rowOff>
        </xdr:from>
        <xdr:to>
          <xdr:col>1</xdr:col>
          <xdr:colOff>1943100</xdr:colOff>
          <xdr:row>78</xdr:row>
          <xdr:rowOff>228600</xdr:rowOff>
        </xdr:to>
        <xdr:sp macro="" textlink="">
          <xdr:nvSpPr>
            <xdr:cNvPr id="22641" name="Check Box 113" hidden="1">
              <a:extLst>
                <a:ext uri="{63B3BB69-23CF-44E3-9099-C40C66FF867C}">
                  <a14:compatExt spid="_x0000_s2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63</xdr:row>
          <xdr:rowOff>30480</xdr:rowOff>
        </xdr:from>
        <xdr:to>
          <xdr:col>1</xdr:col>
          <xdr:colOff>1965960</xdr:colOff>
          <xdr:row>63</xdr:row>
          <xdr:rowOff>251460</xdr:rowOff>
        </xdr:to>
        <xdr:sp macro="" textlink="">
          <xdr:nvSpPr>
            <xdr:cNvPr id="22642" name="Check Box 114" hidden="1">
              <a:extLst>
                <a:ext uri="{63B3BB69-23CF-44E3-9099-C40C66FF867C}">
                  <a14:compatExt spid="_x0000_s2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96</xdr:row>
          <xdr:rowOff>22860</xdr:rowOff>
        </xdr:from>
        <xdr:to>
          <xdr:col>1</xdr:col>
          <xdr:colOff>1965960</xdr:colOff>
          <xdr:row>97</xdr:row>
          <xdr:rowOff>0</xdr:rowOff>
        </xdr:to>
        <xdr:sp macro="" textlink="">
          <xdr:nvSpPr>
            <xdr:cNvPr id="22703" name="Check Box 175" hidden="1">
              <a:extLst>
                <a:ext uri="{63B3BB69-23CF-44E3-9099-C40C66FF867C}">
                  <a14:compatExt spid="_x0000_s2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107</xdr:row>
          <xdr:rowOff>22860</xdr:rowOff>
        </xdr:from>
        <xdr:to>
          <xdr:col>1</xdr:col>
          <xdr:colOff>1950720</xdr:colOff>
          <xdr:row>107</xdr:row>
          <xdr:rowOff>236220</xdr:rowOff>
        </xdr:to>
        <xdr:sp macro="" textlink="">
          <xdr:nvSpPr>
            <xdr:cNvPr id="22704" name="Check Box 176" hidden="1">
              <a:extLst>
                <a:ext uri="{63B3BB69-23CF-44E3-9099-C40C66FF867C}">
                  <a14:compatExt spid="_x0000_s2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108</xdr:row>
          <xdr:rowOff>22860</xdr:rowOff>
        </xdr:from>
        <xdr:to>
          <xdr:col>1</xdr:col>
          <xdr:colOff>1950720</xdr:colOff>
          <xdr:row>108</xdr:row>
          <xdr:rowOff>236220</xdr:rowOff>
        </xdr:to>
        <xdr:sp macro="" textlink="">
          <xdr:nvSpPr>
            <xdr:cNvPr id="22705" name="Check Box 177" hidden="1">
              <a:extLst>
                <a:ext uri="{63B3BB69-23CF-44E3-9099-C40C66FF867C}">
                  <a14:compatExt spid="_x0000_s2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106</xdr:row>
          <xdr:rowOff>22860</xdr:rowOff>
        </xdr:from>
        <xdr:to>
          <xdr:col>1</xdr:col>
          <xdr:colOff>1950720</xdr:colOff>
          <xdr:row>106</xdr:row>
          <xdr:rowOff>236220</xdr:rowOff>
        </xdr:to>
        <xdr:sp macro="" textlink="">
          <xdr:nvSpPr>
            <xdr:cNvPr id="22706" name="Check Box 178" hidden="1">
              <a:extLst>
                <a:ext uri="{63B3BB69-23CF-44E3-9099-C40C66FF867C}">
                  <a14:compatExt spid="_x0000_s2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97</xdr:row>
          <xdr:rowOff>38100</xdr:rowOff>
        </xdr:from>
        <xdr:to>
          <xdr:col>1</xdr:col>
          <xdr:colOff>1965960</xdr:colOff>
          <xdr:row>97</xdr:row>
          <xdr:rowOff>251460</xdr:rowOff>
        </xdr:to>
        <xdr:sp macro="" textlink="">
          <xdr:nvSpPr>
            <xdr:cNvPr id="22707" name="Check Box 179" hidden="1">
              <a:extLst>
                <a:ext uri="{63B3BB69-23CF-44E3-9099-C40C66FF867C}">
                  <a14:compatExt spid="_x0000_s2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98</xdr:row>
          <xdr:rowOff>30480</xdr:rowOff>
        </xdr:from>
        <xdr:to>
          <xdr:col>1</xdr:col>
          <xdr:colOff>1965960</xdr:colOff>
          <xdr:row>98</xdr:row>
          <xdr:rowOff>251460</xdr:rowOff>
        </xdr:to>
        <xdr:sp macro="" textlink="">
          <xdr:nvSpPr>
            <xdr:cNvPr id="22708" name="Check Box 180" hidden="1">
              <a:extLst>
                <a:ext uri="{63B3BB69-23CF-44E3-9099-C40C66FF867C}">
                  <a14:compatExt spid="_x0000_s2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99</xdr:row>
          <xdr:rowOff>30480</xdr:rowOff>
        </xdr:from>
        <xdr:to>
          <xdr:col>1</xdr:col>
          <xdr:colOff>1965960</xdr:colOff>
          <xdr:row>99</xdr:row>
          <xdr:rowOff>251460</xdr:rowOff>
        </xdr:to>
        <xdr:sp macro="" textlink="">
          <xdr:nvSpPr>
            <xdr:cNvPr id="22709" name="Check Box 181" hidden="1">
              <a:extLst>
                <a:ext uri="{63B3BB69-23CF-44E3-9099-C40C66FF867C}">
                  <a14:compatExt spid="_x0000_s2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104</xdr:row>
          <xdr:rowOff>38100</xdr:rowOff>
        </xdr:from>
        <xdr:to>
          <xdr:col>1</xdr:col>
          <xdr:colOff>1965960</xdr:colOff>
          <xdr:row>104</xdr:row>
          <xdr:rowOff>251460</xdr:rowOff>
        </xdr:to>
        <xdr:sp macro="" textlink="">
          <xdr:nvSpPr>
            <xdr:cNvPr id="22710" name="Check Box 182" hidden="1">
              <a:extLst>
                <a:ext uri="{63B3BB69-23CF-44E3-9099-C40C66FF867C}">
                  <a14:compatExt spid="_x0000_s2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101</xdr:row>
          <xdr:rowOff>38100</xdr:rowOff>
        </xdr:from>
        <xdr:to>
          <xdr:col>1</xdr:col>
          <xdr:colOff>1965960</xdr:colOff>
          <xdr:row>102</xdr:row>
          <xdr:rowOff>0</xdr:rowOff>
        </xdr:to>
        <xdr:sp macro="" textlink="">
          <xdr:nvSpPr>
            <xdr:cNvPr id="22711" name="Check Box 183" hidden="1">
              <a:extLst>
                <a:ext uri="{63B3BB69-23CF-44E3-9099-C40C66FF867C}">
                  <a14:compatExt spid="_x0000_s2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102</xdr:row>
          <xdr:rowOff>38100</xdr:rowOff>
        </xdr:from>
        <xdr:to>
          <xdr:col>1</xdr:col>
          <xdr:colOff>1965960</xdr:colOff>
          <xdr:row>103</xdr:row>
          <xdr:rowOff>0</xdr:rowOff>
        </xdr:to>
        <xdr:sp macro="" textlink="">
          <xdr:nvSpPr>
            <xdr:cNvPr id="22712" name="Check Box 184" hidden="1">
              <a:extLst>
                <a:ext uri="{63B3BB69-23CF-44E3-9099-C40C66FF867C}">
                  <a14:compatExt spid="_x0000_s2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103</xdr:row>
          <xdr:rowOff>38100</xdr:rowOff>
        </xdr:from>
        <xdr:to>
          <xdr:col>1</xdr:col>
          <xdr:colOff>1965960</xdr:colOff>
          <xdr:row>104</xdr:row>
          <xdr:rowOff>0</xdr:rowOff>
        </xdr:to>
        <xdr:sp macro="" textlink="">
          <xdr:nvSpPr>
            <xdr:cNvPr id="22713" name="Check Box 185" hidden="1">
              <a:extLst>
                <a:ext uri="{63B3BB69-23CF-44E3-9099-C40C66FF867C}">
                  <a14:compatExt spid="_x0000_s2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109</xdr:row>
          <xdr:rowOff>22860</xdr:rowOff>
        </xdr:from>
        <xdr:to>
          <xdr:col>1</xdr:col>
          <xdr:colOff>1950720</xdr:colOff>
          <xdr:row>109</xdr:row>
          <xdr:rowOff>236220</xdr:rowOff>
        </xdr:to>
        <xdr:sp macro="" textlink="">
          <xdr:nvSpPr>
            <xdr:cNvPr id="22714" name="Check Box 186" hidden="1">
              <a:extLst>
                <a:ext uri="{63B3BB69-23CF-44E3-9099-C40C66FF867C}">
                  <a14:compatExt spid="_x0000_s2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22860</xdr:rowOff>
        </xdr:from>
        <xdr:to>
          <xdr:col>2</xdr:col>
          <xdr:colOff>2316480</xdr:colOff>
          <xdr:row>97</xdr:row>
          <xdr:rowOff>0</xdr:rowOff>
        </xdr:to>
        <xdr:sp macro="" textlink="">
          <xdr:nvSpPr>
            <xdr:cNvPr id="22715" name="Check Box 187" hidden="1">
              <a:extLst>
                <a:ext uri="{63B3BB69-23CF-44E3-9099-C40C66FF867C}">
                  <a14:compatExt spid="_x0000_s2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106</xdr:row>
          <xdr:rowOff>22860</xdr:rowOff>
        </xdr:from>
        <xdr:to>
          <xdr:col>5</xdr:col>
          <xdr:colOff>304800</xdr:colOff>
          <xdr:row>106</xdr:row>
          <xdr:rowOff>236220</xdr:rowOff>
        </xdr:to>
        <xdr:sp macro="" textlink="">
          <xdr:nvSpPr>
            <xdr:cNvPr id="22716" name="Check Box 188" hidden="1">
              <a:extLst>
                <a:ext uri="{63B3BB69-23CF-44E3-9099-C40C66FF867C}">
                  <a14:compatExt spid="_x0000_s2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107</xdr:row>
          <xdr:rowOff>22860</xdr:rowOff>
        </xdr:from>
        <xdr:to>
          <xdr:col>5</xdr:col>
          <xdr:colOff>304800</xdr:colOff>
          <xdr:row>107</xdr:row>
          <xdr:rowOff>236220</xdr:rowOff>
        </xdr:to>
        <xdr:sp macro="" textlink="">
          <xdr:nvSpPr>
            <xdr:cNvPr id="22717" name="Check Box 189" hidden="1">
              <a:extLst>
                <a:ext uri="{63B3BB69-23CF-44E3-9099-C40C66FF867C}">
                  <a14:compatExt spid="_x0000_s2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105</xdr:row>
          <xdr:rowOff>22860</xdr:rowOff>
        </xdr:from>
        <xdr:to>
          <xdr:col>5</xdr:col>
          <xdr:colOff>304800</xdr:colOff>
          <xdr:row>105</xdr:row>
          <xdr:rowOff>236220</xdr:rowOff>
        </xdr:to>
        <xdr:sp macro="" textlink="">
          <xdr:nvSpPr>
            <xdr:cNvPr id="22718" name="Check Box 190" hidden="1">
              <a:extLst>
                <a:ext uri="{63B3BB69-23CF-44E3-9099-C40C66FF867C}">
                  <a14:compatExt spid="_x0000_s2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98</xdr:row>
          <xdr:rowOff>30480</xdr:rowOff>
        </xdr:from>
        <xdr:to>
          <xdr:col>2</xdr:col>
          <xdr:colOff>2316480</xdr:colOff>
          <xdr:row>98</xdr:row>
          <xdr:rowOff>251460</xdr:rowOff>
        </xdr:to>
        <xdr:sp macro="" textlink="">
          <xdr:nvSpPr>
            <xdr:cNvPr id="22720" name="Check Box 192" hidden="1">
              <a:extLst>
                <a:ext uri="{63B3BB69-23CF-44E3-9099-C40C66FF867C}">
                  <a14:compatExt spid="_x0000_s2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99</xdr:row>
          <xdr:rowOff>38100</xdr:rowOff>
        </xdr:from>
        <xdr:to>
          <xdr:col>2</xdr:col>
          <xdr:colOff>2316480</xdr:colOff>
          <xdr:row>100</xdr:row>
          <xdr:rowOff>0</xdr:rowOff>
        </xdr:to>
        <xdr:sp macro="" textlink="">
          <xdr:nvSpPr>
            <xdr:cNvPr id="22721" name="Check Box 193" hidden="1">
              <a:extLst>
                <a:ext uri="{63B3BB69-23CF-44E3-9099-C40C66FF867C}">
                  <a14:compatExt spid="_x0000_s2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100</xdr:row>
          <xdr:rowOff>38100</xdr:rowOff>
        </xdr:from>
        <xdr:to>
          <xdr:col>2</xdr:col>
          <xdr:colOff>2316480</xdr:colOff>
          <xdr:row>100</xdr:row>
          <xdr:rowOff>251460</xdr:rowOff>
        </xdr:to>
        <xdr:sp macro="" textlink="">
          <xdr:nvSpPr>
            <xdr:cNvPr id="22722" name="Check Box 194" hidden="1">
              <a:extLst>
                <a:ext uri="{63B3BB69-23CF-44E3-9099-C40C66FF867C}">
                  <a14:compatExt spid="_x0000_s2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101</xdr:row>
          <xdr:rowOff>30480</xdr:rowOff>
        </xdr:from>
        <xdr:to>
          <xdr:col>2</xdr:col>
          <xdr:colOff>2316480</xdr:colOff>
          <xdr:row>101</xdr:row>
          <xdr:rowOff>251460</xdr:rowOff>
        </xdr:to>
        <xdr:sp macro="" textlink="">
          <xdr:nvSpPr>
            <xdr:cNvPr id="22723" name="Check Box 195" hidden="1">
              <a:extLst>
                <a:ext uri="{63B3BB69-23CF-44E3-9099-C40C66FF867C}">
                  <a14:compatExt spid="_x0000_s2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108</xdr:row>
          <xdr:rowOff>22860</xdr:rowOff>
        </xdr:from>
        <xdr:to>
          <xdr:col>5</xdr:col>
          <xdr:colOff>304800</xdr:colOff>
          <xdr:row>108</xdr:row>
          <xdr:rowOff>236220</xdr:rowOff>
        </xdr:to>
        <xdr:sp macro="" textlink="">
          <xdr:nvSpPr>
            <xdr:cNvPr id="22724" name="Check Box 196" hidden="1">
              <a:extLst>
                <a:ext uri="{63B3BB69-23CF-44E3-9099-C40C66FF867C}">
                  <a14:compatExt spid="_x0000_s2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103</xdr:row>
          <xdr:rowOff>30480</xdr:rowOff>
        </xdr:from>
        <xdr:to>
          <xdr:col>5</xdr:col>
          <xdr:colOff>297180</xdr:colOff>
          <xdr:row>103</xdr:row>
          <xdr:rowOff>251460</xdr:rowOff>
        </xdr:to>
        <xdr:sp macro="" textlink="">
          <xdr:nvSpPr>
            <xdr:cNvPr id="22725" name="Check Box 197" hidden="1">
              <a:extLst>
                <a:ext uri="{63B3BB69-23CF-44E3-9099-C40C66FF867C}">
                  <a14:compatExt spid="_x0000_s2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104</xdr:row>
          <xdr:rowOff>30480</xdr:rowOff>
        </xdr:from>
        <xdr:to>
          <xdr:col>5</xdr:col>
          <xdr:colOff>297180</xdr:colOff>
          <xdr:row>104</xdr:row>
          <xdr:rowOff>251460</xdr:rowOff>
        </xdr:to>
        <xdr:sp macro="" textlink="">
          <xdr:nvSpPr>
            <xdr:cNvPr id="22726" name="Check Box 198" hidden="1">
              <a:extLst>
                <a:ext uri="{63B3BB69-23CF-44E3-9099-C40C66FF867C}">
                  <a14:compatExt spid="_x0000_s2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110</xdr:row>
          <xdr:rowOff>22860</xdr:rowOff>
        </xdr:from>
        <xdr:to>
          <xdr:col>5</xdr:col>
          <xdr:colOff>297180</xdr:colOff>
          <xdr:row>110</xdr:row>
          <xdr:rowOff>236220</xdr:rowOff>
        </xdr:to>
        <xdr:sp macro="" textlink="">
          <xdr:nvSpPr>
            <xdr:cNvPr id="22727" name="Check Box 199" hidden="1">
              <a:extLst>
                <a:ext uri="{63B3BB69-23CF-44E3-9099-C40C66FF867C}">
                  <a14:compatExt spid="_x0000_s2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109</xdr:row>
          <xdr:rowOff>22860</xdr:rowOff>
        </xdr:from>
        <xdr:to>
          <xdr:col>5</xdr:col>
          <xdr:colOff>297180</xdr:colOff>
          <xdr:row>109</xdr:row>
          <xdr:rowOff>236220</xdr:rowOff>
        </xdr:to>
        <xdr:sp macro="" textlink="">
          <xdr:nvSpPr>
            <xdr:cNvPr id="22728" name="Check Box 200" hidden="1">
              <a:extLst>
                <a:ext uri="{63B3BB69-23CF-44E3-9099-C40C66FF867C}">
                  <a14:compatExt spid="_x0000_s2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113</xdr:row>
          <xdr:rowOff>22860</xdr:rowOff>
        </xdr:from>
        <xdr:to>
          <xdr:col>1</xdr:col>
          <xdr:colOff>1950720</xdr:colOff>
          <xdr:row>113</xdr:row>
          <xdr:rowOff>236220</xdr:rowOff>
        </xdr:to>
        <xdr:sp macro="" textlink="">
          <xdr:nvSpPr>
            <xdr:cNvPr id="22729" name="Check Box 201" hidden="1">
              <a:extLst>
                <a:ext uri="{63B3BB69-23CF-44E3-9099-C40C66FF867C}">
                  <a14:compatExt spid="_x0000_s2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114</xdr:row>
          <xdr:rowOff>22860</xdr:rowOff>
        </xdr:from>
        <xdr:to>
          <xdr:col>1</xdr:col>
          <xdr:colOff>1950720</xdr:colOff>
          <xdr:row>114</xdr:row>
          <xdr:rowOff>236220</xdr:rowOff>
        </xdr:to>
        <xdr:sp macro="" textlink="">
          <xdr:nvSpPr>
            <xdr:cNvPr id="22730" name="Check Box 202" hidden="1">
              <a:extLst>
                <a:ext uri="{63B3BB69-23CF-44E3-9099-C40C66FF867C}">
                  <a14:compatExt spid="_x0000_s2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Earned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115</xdr:row>
          <xdr:rowOff>22860</xdr:rowOff>
        </xdr:from>
        <xdr:to>
          <xdr:col>1</xdr:col>
          <xdr:colOff>1943100</xdr:colOff>
          <xdr:row>115</xdr:row>
          <xdr:rowOff>228600</xdr:rowOff>
        </xdr:to>
        <xdr:sp macro="" textlink="">
          <xdr:nvSpPr>
            <xdr:cNvPr id="22731" name="Check Box 203" hidden="1">
              <a:extLst>
                <a:ext uri="{63B3BB69-23CF-44E3-9099-C40C66FF867C}">
                  <a14:compatExt spid="_x0000_s2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100</xdr:row>
          <xdr:rowOff>30480</xdr:rowOff>
        </xdr:from>
        <xdr:to>
          <xdr:col>1</xdr:col>
          <xdr:colOff>1965960</xdr:colOff>
          <xdr:row>101</xdr:row>
          <xdr:rowOff>0</xdr:rowOff>
        </xdr:to>
        <xdr:sp macro="" textlink="">
          <xdr:nvSpPr>
            <xdr:cNvPr id="22732" name="Check Box 204" hidden="1">
              <a:extLst>
                <a:ext uri="{63B3BB69-23CF-44E3-9099-C40C66FF867C}">
                  <a14:compatExt spid="_x0000_s2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23</xdr:row>
          <xdr:rowOff>30480</xdr:rowOff>
        </xdr:from>
        <xdr:to>
          <xdr:col>2</xdr:col>
          <xdr:colOff>2324100</xdr:colOff>
          <xdr:row>23</xdr:row>
          <xdr:rowOff>251460</xdr:rowOff>
        </xdr:to>
        <xdr:sp macro="" textlink="">
          <xdr:nvSpPr>
            <xdr:cNvPr id="22733" name="Check Box 205" hidden="1">
              <a:extLst>
                <a:ext uri="{63B3BB69-23CF-44E3-9099-C40C66FF867C}">
                  <a14:compatExt spid="_x0000_s2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60</xdr:row>
          <xdr:rowOff>38100</xdr:rowOff>
        </xdr:from>
        <xdr:to>
          <xdr:col>2</xdr:col>
          <xdr:colOff>2316480</xdr:colOff>
          <xdr:row>60</xdr:row>
          <xdr:rowOff>251460</xdr:rowOff>
        </xdr:to>
        <xdr:sp macro="" textlink="">
          <xdr:nvSpPr>
            <xdr:cNvPr id="22734" name="Check Box 206" hidden="1">
              <a:extLst>
                <a:ext uri="{63B3BB69-23CF-44E3-9099-C40C66FF867C}">
                  <a14:compatExt spid="_x0000_s2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97</xdr:row>
          <xdr:rowOff>38100</xdr:rowOff>
        </xdr:from>
        <xdr:to>
          <xdr:col>2</xdr:col>
          <xdr:colOff>2316480</xdr:colOff>
          <xdr:row>97</xdr:row>
          <xdr:rowOff>251460</xdr:rowOff>
        </xdr:to>
        <xdr:sp macro="" textlink="">
          <xdr:nvSpPr>
            <xdr:cNvPr id="22735" name="Check Box 207" hidden="1">
              <a:extLst>
                <a:ext uri="{63B3BB69-23CF-44E3-9099-C40C66FF867C}">
                  <a14:compatExt spid="_x0000_s2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18</xdr:row>
          <xdr:rowOff>22860</xdr:rowOff>
        </xdr:from>
        <xdr:to>
          <xdr:col>1</xdr:col>
          <xdr:colOff>1965960</xdr:colOff>
          <xdr:row>18</xdr:row>
          <xdr:rowOff>251460</xdr:rowOff>
        </xdr:to>
        <xdr:sp macro="" textlink="">
          <xdr:nvSpPr>
            <xdr:cNvPr id="19029" name="Check Box 597" hidden="1">
              <a:extLst>
                <a:ext uri="{63B3BB69-23CF-44E3-9099-C40C66FF867C}">
                  <a14:compatExt spid="_x0000_s19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30480</xdr:rowOff>
        </xdr:from>
        <xdr:to>
          <xdr:col>1</xdr:col>
          <xdr:colOff>1950720</xdr:colOff>
          <xdr:row>29</xdr:row>
          <xdr:rowOff>251460</xdr:rowOff>
        </xdr:to>
        <xdr:sp macro="" textlink="">
          <xdr:nvSpPr>
            <xdr:cNvPr id="19030" name="Check Box 598" hidden="1">
              <a:extLst>
                <a:ext uri="{63B3BB69-23CF-44E3-9099-C40C66FF867C}">
                  <a14:compatExt spid="_x0000_s19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30</xdr:row>
          <xdr:rowOff>30480</xdr:rowOff>
        </xdr:from>
        <xdr:to>
          <xdr:col>1</xdr:col>
          <xdr:colOff>1950720</xdr:colOff>
          <xdr:row>30</xdr:row>
          <xdr:rowOff>251460</xdr:rowOff>
        </xdr:to>
        <xdr:sp macro="" textlink="">
          <xdr:nvSpPr>
            <xdr:cNvPr id="19031" name="Check Box 599" hidden="1">
              <a:extLst>
                <a:ext uri="{63B3BB69-23CF-44E3-9099-C40C66FF867C}">
                  <a14:compatExt spid="_x0000_s19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30480</xdr:rowOff>
        </xdr:from>
        <xdr:to>
          <xdr:col>1</xdr:col>
          <xdr:colOff>1950720</xdr:colOff>
          <xdr:row>28</xdr:row>
          <xdr:rowOff>251460</xdr:rowOff>
        </xdr:to>
        <xdr:sp macro="" textlink="">
          <xdr:nvSpPr>
            <xdr:cNvPr id="19032" name="Check Box 600" hidden="1">
              <a:extLst>
                <a:ext uri="{63B3BB69-23CF-44E3-9099-C40C66FF867C}">
                  <a14:compatExt spid="_x0000_s19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19</xdr:row>
          <xdr:rowOff>22860</xdr:rowOff>
        </xdr:from>
        <xdr:to>
          <xdr:col>1</xdr:col>
          <xdr:colOff>1965960</xdr:colOff>
          <xdr:row>19</xdr:row>
          <xdr:rowOff>236220</xdr:rowOff>
        </xdr:to>
        <xdr:sp macro="" textlink="">
          <xdr:nvSpPr>
            <xdr:cNvPr id="19033" name="Check Box 601" hidden="1">
              <a:extLst>
                <a:ext uri="{63B3BB69-23CF-44E3-9099-C40C66FF867C}">
                  <a14:compatExt spid="_x0000_s19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22860</xdr:rowOff>
        </xdr:from>
        <xdr:to>
          <xdr:col>1</xdr:col>
          <xdr:colOff>1965960</xdr:colOff>
          <xdr:row>20</xdr:row>
          <xdr:rowOff>251460</xdr:rowOff>
        </xdr:to>
        <xdr:sp macro="" textlink="">
          <xdr:nvSpPr>
            <xdr:cNvPr id="19034" name="Check Box 602" hidden="1">
              <a:extLst>
                <a:ext uri="{63B3BB69-23CF-44E3-9099-C40C66FF867C}">
                  <a14:compatExt spid="_x0000_s19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22860</xdr:rowOff>
        </xdr:from>
        <xdr:to>
          <xdr:col>1</xdr:col>
          <xdr:colOff>1965960</xdr:colOff>
          <xdr:row>21</xdr:row>
          <xdr:rowOff>251460</xdr:rowOff>
        </xdr:to>
        <xdr:sp macro="" textlink="">
          <xdr:nvSpPr>
            <xdr:cNvPr id="19035" name="Check Box 603" hidden="1">
              <a:extLst>
                <a:ext uri="{63B3BB69-23CF-44E3-9099-C40C66FF867C}">
                  <a14:compatExt spid="_x0000_s19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30480</xdr:rowOff>
        </xdr:from>
        <xdr:to>
          <xdr:col>1</xdr:col>
          <xdr:colOff>1965960</xdr:colOff>
          <xdr:row>22</xdr:row>
          <xdr:rowOff>251460</xdr:rowOff>
        </xdr:to>
        <xdr:sp macro="" textlink="">
          <xdr:nvSpPr>
            <xdr:cNvPr id="19036" name="Check Box 604" hidden="1">
              <a:extLst>
                <a:ext uri="{63B3BB69-23CF-44E3-9099-C40C66FF867C}">
                  <a14:compatExt spid="_x0000_s19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22860</xdr:rowOff>
        </xdr:from>
        <xdr:to>
          <xdr:col>1</xdr:col>
          <xdr:colOff>1965960</xdr:colOff>
          <xdr:row>23</xdr:row>
          <xdr:rowOff>251460</xdr:rowOff>
        </xdr:to>
        <xdr:sp macro="" textlink="">
          <xdr:nvSpPr>
            <xdr:cNvPr id="19037" name="Check Box 605" hidden="1">
              <a:extLst>
                <a:ext uri="{63B3BB69-23CF-44E3-9099-C40C66FF867C}">
                  <a14:compatExt spid="_x0000_s19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22860</xdr:rowOff>
        </xdr:from>
        <xdr:to>
          <xdr:col>1</xdr:col>
          <xdr:colOff>1965960</xdr:colOff>
          <xdr:row>24</xdr:row>
          <xdr:rowOff>251460</xdr:rowOff>
        </xdr:to>
        <xdr:sp macro="" textlink="">
          <xdr:nvSpPr>
            <xdr:cNvPr id="19038" name="Check Box 606" hidden="1">
              <a:extLst>
                <a:ext uri="{63B3BB69-23CF-44E3-9099-C40C66FF867C}">
                  <a14:compatExt spid="_x0000_s19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30480</xdr:rowOff>
        </xdr:from>
        <xdr:to>
          <xdr:col>1</xdr:col>
          <xdr:colOff>1965960</xdr:colOff>
          <xdr:row>25</xdr:row>
          <xdr:rowOff>251460</xdr:rowOff>
        </xdr:to>
        <xdr:sp macro="" textlink="">
          <xdr:nvSpPr>
            <xdr:cNvPr id="19039" name="Check Box 607" hidden="1">
              <a:extLst>
                <a:ext uri="{63B3BB69-23CF-44E3-9099-C40C66FF867C}">
                  <a14:compatExt spid="_x0000_s19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31</xdr:row>
          <xdr:rowOff>30480</xdr:rowOff>
        </xdr:from>
        <xdr:to>
          <xdr:col>1</xdr:col>
          <xdr:colOff>1950720</xdr:colOff>
          <xdr:row>31</xdr:row>
          <xdr:rowOff>251460</xdr:rowOff>
        </xdr:to>
        <xdr:sp macro="" textlink="">
          <xdr:nvSpPr>
            <xdr:cNvPr id="19040" name="Check Box 608" hidden="1">
              <a:extLst>
                <a:ext uri="{63B3BB69-23CF-44E3-9099-C40C66FF867C}">
                  <a14:compatExt spid="_x0000_s19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</xdr:row>
          <xdr:rowOff>22860</xdr:rowOff>
        </xdr:from>
        <xdr:to>
          <xdr:col>2</xdr:col>
          <xdr:colOff>2316480</xdr:colOff>
          <xdr:row>18</xdr:row>
          <xdr:rowOff>251460</xdr:rowOff>
        </xdr:to>
        <xdr:sp macro="" textlink="">
          <xdr:nvSpPr>
            <xdr:cNvPr id="19041" name="Check Box 609" hidden="1">
              <a:extLst>
                <a:ext uri="{63B3BB69-23CF-44E3-9099-C40C66FF867C}">
                  <a14:compatExt spid="_x0000_s19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22860</xdr:rowOff>
        </xdr:from>
        <xdr:to>
          <xdr:col>5</xdr:col>
          <xdr:colOff>304800</xdr:colOff>
          <xdr:row>28</xdr:row>
          <xdr:rowOff>236220</xdr:rowOff>
        </xdr:to>
        <xdr:sp macro="" textlink="">
          <xdr:nvSpPr>
            <xdr:cNvPr id="19042" name="Check Box 610" hidden="1">
              <a:extLst>
                <a:ext uri="{63B3BB69-23CF-44E3-9099-C40C66FF867C}">
                  <a14:compatExt spid="_x0000_s19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22860</xdr:rowOff>
        </xdr:from>
        <xdr:to>
          <xdr:col>5</xdr:col>
          <xdr:colOff>304800</xdr:colOff>
          <xdr:row>29</xdr:row>
          <xdr:rowOff>236220</xdr:rowOff>
        </xdr:to>
        <xdr:sp macro="" textlink="">
          <xdr:nvSpPr>
            <xdr:cNvPr id="19043" name="Check Box 611" hidden="1">
              <a:extLst>
                <a:ext uri="{63B3BB69-23CF-44E3-9099-C40C66FF867C}">
                  <a14:compatExt spid="_x0000_s19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22860</xdr:rowOff>
        </xdr:from>
        <xdr:to>
          <xdr:col>5</xdr:col>
          <xdr:colOff>304800</xdr:colOff>
          <xdr:row>27</xdr:row>
          <xdr:rowOff>236220</xdr:rowOff>
        </xdr:to>
        <xdr:sp macro="" textlink="">
          <xdr:nvSpPr>
            <xdr:cNvPr id="19044" name="Check Box 612" hidden="1">
              <a:extLst>
                <a:ext uri="{63B3BB69-23CF-44E3-9099-C40C66FF867C}">
                  <a14:compatExt spid="_x0000_s19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20</xdr:row>
          <xdr:rowOff>30480</xdr:rowOff>
        </xdr:from>
        <xdr:to>
          <xdr:col>2</xdr:col>
          <xdr:colOff>2316480</xdr:colOff>
          <xdr:row>20</xdr:row>
          <xdr:rowOff>251460</xdr:rowOff>
        </xdr:to>
        <xdr:sp macro="" textlink="">
          <xdr:nvSpPr>
            <xdr:cNvPr id="19046" name="Check Box 614" hidden="1">
              <a:extLst>
                <a:ext uri="{63B3BB69-23CF-44E3-9099-C40C66FF867C}">
                  <a14:compatExt spid="_x0000_s19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</xdr:row>
          <xdr:rowOff>30480</xdr:rowOff>
        </xdr:from>
        <xdr:to>
          <xdr:col>2</xdr:col>
          <xdr:colOff>2316480</xdr:colOff>
          <xdr:row>21</xdr:row>
          <xdr:rowOff>251460</xdr:rowOff>
        </xdr:to>
        <xdr:sp macro="" textlink="">
          <xdr:nvSpPr>
            <xdr:cNvPr id="19047" name="Check Box 615" hidden="1">
              <a:extLst>
                <a:ext uri="{63B3BB69-23CF-44E3-9099-C40C66FF867C}">
                  <a14:compatExt spid="_x0000_s19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22860</xdr:rowOff>
        </xdr:from>
        <xdr:to>
          <xdr:col>2</xdr:col>
          <xdr:colOff>2316480</xdr:colOff>
          <xdr:row>22</xdr:row>
          <xdr:rowOff>236220</xdr:rowOff>
        </xdr:to>
        <xdr:sp macro="" textlink="">
          <xdr:nvSpPr>
            <xdr:cNvPr id="19048" name="Check Box 616" hidden="1">
              <a:extLst>
                <a:ext uri="{63B3BB69-23CF-44E3-9099-C40C66FF867C}">
                  <a14:compatExt spid="_x0000_s19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30480</xdr:rowOff>
        </xdr:from>
        <xdr:to>
          <xdr:col>2</xdr:col>
          <xdr:colOff>2316480</xdr:colOff>
          <xdr:row>23</xdr:row>
          <xdr:rowOff>251460</xdr:rowOff>
        </xdr:to>
        <xdr:sp macro="" textlink="">
          <xdr:nvSpPr>
            <xdr:cNvPr id="19049" name="Check Box 617" hidden="1">
              <a:extLst>
                <a:ext uri="{63B3BB69-23CF-44E3-9099-C40C66FF867C}">
                  <a14:compatExt spid="_x0000_s19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22860</xdr:rowOff>
        </xdr:from>
        <xdr:to>
          <xdr:col>5</xdr:col>
          <xdr:colOff>304800</xdr:colOff>
          <xdr:row>30</xdr:row>
          <xdr:rowOff>236220</xdr:rowOff>
        </xdr:to>
        <xdr:sp macro="" textlink="">
          <xdr:nvSpPr>
            <xdr:cNvPr id="19050" name="Check Box 618" hidden="1">
              <a:extLst>
                <a:ext uri="{63B3BB69-23CF-44E3-9099-C40C66FF867C}">
                  <a14:compatExt spid="_x0000_s19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30480</xdr:rowOff>
        </xdr:from>
        <xdr:to>
          <xdr:col>5</xdr:col>
          <xdr:colOff>297180</xdr:colOff>
          <xdr:row>25</xdr:row>
          <xdr:rowOff>251460</xdr:rowOff>
        </xdr:to>
        <xdr:sp macro="" textlink="">
          <xdr:nvSpPr>
            <xdr:cNvPr id="19051" name="Check Box 619" hidden="1">
              <a:extLst>
                <a:ext uri="{63B3BB69-23CF-44E3-9099-C40C66FF867C}">
                  <a14:compatExt spid="_x0000_s19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30480</xdr:rowOff>
        </xdr:from>
        <xdr:to>
          <xdr:col>5</xdr:col>
          <xdr:colOff>297180</xdr:colOff>
          <xdr:row>26</xdr:row>
          <xdr:rowOff>251460</xdr:rowOff>
        </xdr:to>
        <xdr:sp macro="" textlink="">
          <xdr:nvSpPr>
            <xdr:cNvPr id="19052" name="Check Box 620" hidden="1">
              <a:extLst>
                <a:ext uri="{63B3BB69-23CF-44E3-9099-C40C66FF867C}">
                  <a14:compatExt spid="_x0000_s19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297180</xdr:colOff>
          <xdr:row>32</xdr:row>
          <xdr:rowOff>236220</xdr:rowOff>
        </xdr:to>
        <xdr:sp macro="" textlink="">
          <xdr:nvSpPr>
            <xdr:cNvPr id="19053" name="Check Box 621" hidden="1">
              <a:extLst>
                <a:ext uri="{63B3BB69-23CF-44E3-9099-C40C66FF867C}">
                  <a14:compatExt spid="_x0000_s19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297180</xdr:colOff>
          <xdr:row>31</xdr:row>
          <xdr:rowOff>236220</xdr:rowOff>
        </xdr:to>
        <xdr:sp macro="" textlink="">
          <xdr:nvSpPr>
            <xdr:cNvPr id="19054" name="Check Box 622" hidden="1">
              <a:extLst>
                <a:ext uri="{63B3BB69-23CF-44E3-9099-C40C66FF867C}">
                  <a14:compatExt spid="_x0000_s19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26</xdr:row>
      <xdr:rowOff>144780</xdr:rowOff>
    </xdr:from>
    <xdr:ext cx="184731" cy="254557"/>
    <xdr:sp macro="" textlink="">
      <xdr:nvSpPr>
        <xdr:cNvPr id="348" name="TextBox 347"/>
        <xdr:cNvSpPr txBox="1"/>
      </xdr:nvSpPr>
      <xdr:spPr>
        <a:xfrm>
          <a:off x="822960" y="70713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30480</xdr:rowOff>
        </xdr:from>
        <xdr:to>
          <xdr:col>1</xdr:col>
          <xdr:colOff>1965960</xdr:colOff>
          <xdr:row>26</xdr:row>
          <xdr:rowOff>251460</xdr:rowOff>
        </xdr:to>
        <xdr:sp macro="" textlink="">
          <xdr:nvSpPr>
            <xdr:cNvPr id="19055" name="Check Box 623" hidden="1">
              <a:extLst>
                <a:ext uri="{63B3BB69-23CF-44E3-9099-C40C66FF867C}">
                  <a14:compatExt spid="_x0000_s19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50</xdr:row>
          <xdr:rowOff>22860</xdr:rowOff>
        </xdr:from>
        <xdr:to>
          <xdr:col>1</xdr:col>
          <xdr:colOff>1965960</xdr:colOff>
          <xdr:row>50</xdr:row>
          <xdr:rowOff>251460</xdr:rowOff>
        </xdr:to>
        <xdr:sp macro="" textlink="">
          <xdr:nvSpPr>
            <xdr:cNvPr id="19056" name="Check Box 624" hidden="1">
              <a:extLst>
                <a:ext uri="{63B3BB69-23CF-44E3-9099-C40C66FF867C}">
                  <a14:compatExt spid="_x0000_s19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61</xdr:row>
          <xdr:rowOff>30480</xdr:rowOff>
        </xdr:from>
        <xdr:to>
          <xdr:col>1</xdr:col>
          <xdr:colOff>1950720</xdr:colOff>
          <xdr:row>61</xdr:row>
          <xdr:rowOff>251460</xdr:rowOff>
        </xdr:to>
        <xdr:sp macro="" textlink="">
          <xdr:nvSpPr>
            <xdr:cNvPr id="19057" name="Check Box 625" hidden="1">
              <a:extLst>
                <a:ext uri="{63B3BB69-23CF-44E3-9099-C40C66FF867C}">
                  <a14:compatExt spid="_x0000_s19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62</xdr:row>
          <xdr:rowOff>30480</xdr:rowOff>
        </xdr:from>
        <xdr:to>
          <xdr:col>1</xdr:col>
          <xdr:colOff>1950720</xdr:colOff>
          <xdr:row>62</xdr:row>
          <xdr:rowOff>251460</xdr:rowOff>
        </xdr:to>
        <xdr:sp macro="" textlink="">
          <xdr:nvSpPr>
            <xdr:cNvPr id="19058" name="Check Box 626" hidden="1">
              <a:extLst>
                <a:ext uri="{63B3BB69-23CF-44E3-9099-C40C66FF867C}">
                  <a14:compatExt spid="_x0000_s19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60</xdr:row>
          <xdr:rowOff>30480</xdr:rowOff>
        </xdr:from>
        <xdr:to>
          <xdr:col>1</xdr:col>
          <xdr:colOff>1950720</xdr:colOff>
          <xdr:row>60</xdr:row>
          <xdr:rowOff>251460</xdr:rowOff>
        </xdr:to>
        <xdr:sp macro="" textlink="">
          <xdr:nvSpPr>
            <xdr:cNvPr id="19059" name="Check Box 627" hidden="1">
              <a:extLst>
                <a:ext uri="{63B3BB69-23CF-44E3-9099-C40C66FF867C}">
                  <a14:compatExt spid="_x0000_s19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51</xdr:row>
          <xdr:rowOff>22860</xdr:rowOff>
        </xdr:from>
        <xdr:to>
          <xdr:col>1</xdr:col>
          <xdr:colOff>1950720</xdr:colOff>
          <xdr:row>51</xdr:row>
          <xdr:rowOff>236220</xdr:rowOff>
        </xdr:to>
        <xdr:sp macro="" textlink="">
          <xdr:nvSpPr>
            <xdr:cNvPr id="19060" name="Check Box 628" hidden="1">
              <a:extLst>
                <a:ext uri="{63B3BB69-23CF-44E3-9099-C40C66FF867C}">
                  <a14:compatExt spid="_x0000_s19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52</xdr:row>
          <xdr:rowOff>30480</xdr:rowOff>
        </xdr:from>
        <xdr:to>
          <xdr:col>1</xdr:col>
          <xdr:colOff>1950720</xdr:colOff>
          <xdr:row>52</xdr:row>
          <xdr:rowOff>251460</xdr:rowOff>
        </xdr:to>
        <xdr:sp macro="" textlink="">
          <xdr:nvSpPr>
            <xdr:cNvPr id="19061" name="Check Box 629" hidden="1">
              <a:extLst>
                <a:ext uri="{63B3BB69-23CF-44E3-9099-C40C66FF867C}">
                  <a14:compatExt spid="_x0000_s19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53</xdr:row>
          <xdr:rowOff>30480</xdr:rowOff>
        </xdr:from>
        <xdr:to>
          <xdr:col>1</xdr:col>
          <xdr:colOff>1950720</xdr:colOff>
          <xdr:row>53</xdr:row>
          <xdr:rowOff>251460</xdr:rowOff>
        </xdr:to>
        <xdr:sp macro="" textlink="">
          <xdr:nvSpPr>
            <xdr:cNvPr id="19062" name="Check Box 630" hidden="1">
              <a:extLst>
                <a:ext uri="{63B3BB69-23CF-44E3-9099-C40C66FF867C}">
                  <a14:compatExt spid="_x0000_s19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54</xdr:row>
          <xdr:rowOff>22860</xdr:rowOff>
        </xdr:from>
        <xdr:to>
          <xdr:col>1</xdr:col>
          <xdr:colOff>1950720</xdr:colOff>
          <xdr:row>54</xdr:row>
          <xdr:rowOff>236220</xdr:rowOff>
        </xdr:to>
        <xdr:sp macro="" textlink="">
          <xdr:nvSpPr>
            <xdr:cNvPr id="19063" name="Check Box 631" hidden="1">
              <a:extLst>
                <a:ext uri="{63B3BB69-23CF-44E3-9099-C40C66FF867C}">
                  <a14:compatExt spid="_x0000_s19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55</xdr:row>
          <xdr:rowOff>30480</xdr:rowOff>
        </xdr:from>
        <xdr:to>
          <xdr:col>1</xdr:col>
          <xdr:colOff>1950720</xdr:colOff>
          <xdr:row>55</xdr:row>
          <xdr:rowOff>251460</xdr:rowOff>
        </xdr:to>
        <xdr:sp macro="" textlink="">
          <xdr:nvSpPr>
            <xdr:cNvPr id="19064" name="Check Box 632" hidden="1">
              <a:extLst>
                <a:ext uri="{63B3BB69-23CF-44E3-9099-C40C66FF867C}">
                  <a14:compatExt spid="_x0000_s19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56</xdr:row>
          <xdr:rowOff>30480</xdr:rowOff>
        </xdr:from>
        <xdr:to>
          <xdr:col>1</xdr:col>
          <xdr:colOff>1950720</xdr:colOff>
          <xdr:row>56</xdr:row>
          <xdr:rowOff>251460</xdr:rowOff>
        </xdr:to>
        <xdr:sp macro="" textlink="">
          <xdr:nvSpPr>
            <xdr:cNvPr id="19065" name="Check Box 633" hidden="1">
              <a:extLst>
                <a:ext uri="{63B3BB69-23CF-44E3-9099-C40C66FF867C}">
                  <a14:compatExt spid="_x0000_s19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57</xdr:row>
          <xdr:rowOff>30480</xdr:rowOff>
        </xdr:from>
        <xdr:to>
          <xdr:col>1</xdr:col>
          <xdr:colOff>1950720</xdr:colOff>
          <xdr:row>57</xdr:row>
          <xdr:rowOff>251460</xdr:rowOff>
        </xdr:to>
        <xdr:sp macro="" textlink="">
          <xdr:nvSpPr>
            <xdr:cNvPr id="19066" name="Check Box 634" hidden="1">
              <a:extLst>
                <a:ext uri="{63B3BB69-23CF-44E3-9099-C40C66FF867C}">
                  <a14:compatExt spid="_x0000_s19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63</xdr:row>
          <xdr:rowOff>30480</xdr:rowOff>
        </xdr:from>
        <xdr:to>
          <xdr:col>1</xdr:col>
          <xdr:colOff>1950720</xdr:colOff>
          <xdr:row>63</xdr:row>
          <xdr:rowOff>251460</xdr:rowOff>
        </xdr:to>
        <xdr:sp macro="" textlink="">
          <xdr:nvSpPr>
            <xdr:cNvPr id="19067" name="Check Box 635" hidden="1">
              <a:extLst>
                <a:ext uri="{63B3BB69-23CF-44E3-9099-C40C66FF867C}">
                  <a14:compatExt spid="_x0000_s19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50</xdr:row>
          <xdr:rowOff>22860</xdr:rowOff>
        </xdr:from>
        <xdr:to>
          <xdr:col>2</xdr:col>
          <xdr:colOff>2316480</xdr:colOff>
          <xdr:row>50</xdr:row>
          <xdr:rowOff>251460</xdr:rowOff>
        </xdr:to>
        <xdr:sp macro="" textlink="">
          <xdr:nvSpPr>
            <xdr:cNvPr id="19068" name="Check Box 636" hidden="1">
              <a:extLst>
                <a:ext uri="{63B3BB69-23CF-44E3-9099-C40C66FF867C}">
                  <a14:compatExt spid="_x0000_s19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60</xdr:row>
          <xdr:rowOff>22860</xdr:rowOff>
        </xdr:from>
        <xdr:to>
          <xdr:col>5</xdr:col>
          <xdr:colOff>304800</xdr:colOff>
          <xdr:row>60</xdr:row>
          <xdr:rowOff>236220</xdr:rowOff>
        </xdr:to>
        <xdr:sp macro="" textlink="">
          <xdr:nvSpPr>
            <xdr:cNvPr id="19069" name="Check Box 637" hidden="1">
              <a:extLst>
                <a:ext uri="{63B3BB69-23CF-44E3-9099-C40C66FF867C}">
                  <a14:compatExt spid="_x0000_s19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22860</xdr:rowOff>
        </xdr:from>
        <xdr:to>
          <xdr:col>5</xdr:col>
          <xdr:colOff>304800</xdr:colOff>
          <xdr:row>61</xdr:row>
          <xdr:rowOff>236220</xdr:rowOff>
        </xdr:to>
        <xdr:sp macro="" textlink="">
          <xdr:nvSpPr>
            <xdr:cNvPr id="19070" name="Check Box 638" hidden="1">
              <a:extLst>
                <a:ext uri="{63B3BB69-23CF-44E3-9099-C40C66FF867C}">
                  <a14:compatExt spid="_x0000_s19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22860</xdr:rowOff>
        </xdr:from>
        <xdr:to>
          <xdr:col>5</xdr:col>
          <xdr:colOff>304800</xdr:colOff>
          <xdr:row>59</xdr:row>
          <xdr:rowOff>236220</xdr:rowOff>
        </xdr:to>
        <xdr:sp macro="" textlink="">
          <xdr:nvSpPr>
            <xdr:cNvPr id="19071" name="Check Box 639" hidden="1">
              <a:extLst>
                <a:ext uri="{63B3BB69-23CF-44E3-9099-C40C66FF867C}">
                  <a14:compatExt spid="_x0000_s19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52</xdr:row>
          <xdr:rowOff>30480</xdr:rowOff>
        </xdr:from>
        <xdr:to>
          <xdr:col>2</xdr:col>
          <xdr:colOff>2316480</xdr:colOff>
          <xdr:row>52</xdr:row>
          <xdr:rowOff>251460</xdr:rowOff>
        </xdr:to>
        <xdr:sp macro="" textlink="">
          <xdr:nvSpPr>
            <xdr:cNvPr id="19073" name="Check Box 641" hidden="1">
              <a:extLst>
                <a:ext uri="{63B3BB69-23CF-44E3-9099-C40C66FF867C}">
                  <a14:compatExt spid="_x0000_s19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53</xdr:row>
          <xdr:rowOff>30480</xdr:rowOff>
        </xdr:from>
        <xdr:to>
          <xdr:col>2</xdr:col>
          <xdr:colOff>2316480</xdr:colOff>
          <xdr:row>53</xdr:row>
          <xdr:rowOff>251460</xdr:rowOff>
        </xdr:to>
        <xdr:sp macro="" textlink="">
          <xdr:nvSpPr>
            <xdr:cNvPr id="19074" name="Check Box 642" hidden="1">
              <a:extLst>
                <a:ext uri="{63B3BB69-23CF-44E3-9099-C40C66FF867C}">
                  <a14:compatExt spid="_x0000_s19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54</xdr:row>
          <xdr:rowOff>22860</xdr:rowOff>
        </xdr:from>
        <xdr:to>
          <xdr:col>2</xdr:col>
          <xdr:colOff>2316480</xdr:colOff>
          <xdr:row>54</xdr:row>
          <xdr:rowOff>236220</xdr:rowOff>
        </xdr:to>
        <xdr:sp macro="" textlink="">
          <xdr:nvSpPr>
            <xdr:cNvPr id="19075" name="Check Box 643" hidden="1">
              <a:extLst>
                <a:ext uri="{63B3BB69-23CF-44E3-9099-C40C66FF867C}">
                  <a14:compatExt spid="_x0000_s19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55</xdr:row>
          <xdr:rowOff>30480</xdr:rowOff>
        </xdr:from>
        <xdr:to>
          <xdr:col>2</xdr:col>
          <xdr:colOff>2316480</xdr:colOff>
          <xdr:row>55</xdr:row>
          <xdr:rowOff>251460</xdr:rowOff>
        </xdr:to>
        <xdr:sp macro="" textlink="">
          <xdr:nvSpPr>
            <xdr:cNvPr id="19076" name="Check Box 644" hidden="1">
              <a:extLst>
                <a:ext uri="{63B3BB69-23CF-44E3-9099-C40C66FF867C}">
                  <a14:compatExt spid="_x0000_s19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22860</xdr:rowOff>
        </xdr:from>
        <xdr:to>
          <xdr:col>5</xdr:col>
          <xdr:colOff>304800</xdr:colOff>
          <xdr:row>62</xdr:row>
          <xdr:rowOff>236220</xdr:rowOff>
        </xdr:to>
        <xdr:sp macro="" textlink="">
          <xdr:nvSpPr>
            <xdr:cNvPr id="19077" name="Check Box 645" hidden="1">
              <a:extLst>
                <a:ext uri="{63B3BB69-23CF-44E3-9099-C40C66FF867C}">
                  <a14:compatExt spid="_x0000_s19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30480</xdr:rowOff>
        </xdr:from>
        <xdr:to>
          <xdr:col>5</xdr:col>
          <xdr:colOff>297180</xdr:colOff>
          <xdr:row>57</xdr:row>
          <xdr:rowOff>251460</xdr:rowOff>
        </xdr:to>
        <xdr:sp macro="" textlink="">
          <xdr:nvSpPr>
            <xdr:cNvPr id="19078" name="Check Box 646" hidden="1">
              <a:extLst>
                <a:ext uri="{63B3BB69-23CF-44E3-9099-C40C66FF867C}">
                  <a14:compatExt spid="_x0000_s19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58</xdr:row>
          <xdr:rowOff>30480</xdr:rowOff>
        </xdr:from>
        <xdr:to>
          <xdr:col>5</xdr:col>
          <xdr:colOff>297180</xdr:colOff>
          <xdr:row>58</xdr:row>
          <xdr:rowOff>251460</xdr:rowOff>
        </xdr:to>
        <xdr:sp macro="" textlink="">
          <xdr:nvSpPr>
            <xdr:cNvPr id="19079" name="Check Box 647" hidden="1">
              <a:extLst>
                <a:ext uri="{63B3BB69-23CF-44E3-9099-C40C66FF867C}">
                  <a14:compatExt spid="_x0000_s19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22860</xdr:rowOff>
        </xdr:from>
        <xdr:to>
          <xdr:col>5</xdr:col>
          <xdr:colOff>297180</xdr:colOff>
          <xdr:row>64</xdr:row>
          <xdr:rowOff>236220</xdr:rowOff>
        </xdr:to>
        <xdr:sp macro="" textlink="">
          <xdr:nvSpPr>
            <xdr:cNvPr id="19080" name="Check Box 648" hidden="1">
              <a:extLst>
                <a:ext uri="{63B3BB69-23CF-44E3-9099-C40C66FF867C}">
                  <a14:compatExt spid="_x0000_s19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22860</xdr:rowOff>
        </xdr:from>
        <xdr:to>
          <xdr:col>5</xdr:col>
          <xdr:colOff>297180</xdr:colOff>
          <xdr:row>63</xdr:row>
          <xdr:rowOff>236220</xdr:rowOff>
        </xdr:to>
        <xdr:sp macro="" textlink="">
          <xdr:nvSpPr>
            <xdr:cNvPr id="19081" name="Check Box 649" hidden="1">
              <a:extLst>
                <a:ext uri="{63B3BB69-23CF-44E3-9099-C40C66FF867C}">
                  <a14:compatExt spid="_x0000_s19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58</xdr:row>
      <xdr:rowOff>144780</xdr:rowOff>
    </xdr:from>
    <xdr:ext cx="184731" cy="254557"/>
    <xdr:sp macro="" textlink="">
      <xdr:nvSpPr>
        <xdr:cNvPr id="376" name="TextBox 375"/>
        <xdr:cNvSpPr txBox="1"/>
      </xdr:nvSpPr>
      <xdr:spPr>
        <a:xfrm>
          <a:off x="822960" y="62560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58</xdr:row>
          <xdr:rowOff>30480</xdr:rowOff>
        </xdr:from>
        <xdr:to>
          <xdr:col>1</xdr:col>
          <xdr:colOff>1950720</xdr:colOff>
          <xdr:row>58</xdr:row>
          <xdr:rowOff>251460</xdr:rowOff>
        </xdr:to>
        <xdr:sp macro="" textlink="">
          <xdr:nvSpPr>
            <xdr:cNvPr id="19082" name="Check Box 650" hidden="1">
              <a:extLst>
                <a:ext uri="{63B3BB69-23CF-44E3-9099-C40C66FF867C}">
                  <a14:compatExt spid="_x0000_s19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82</xdr:row>
          <xdr:rowOff>22860</xdr:rowOff>
        </xdr:from>
        <xdr:to>
          <xdr:col>1</xdr:col>
          <xdr:colOff>1965960</xdr:colOff>
          <xdr:row>82</xdr:row>
          <xdr:rowOff>251460</xdr:rowOff>
        </xdr:to>
        <xdr:sp macro="" textlink="">
          <xdr:nvSpPr>
            <xdr:cNvPr id="19083" name="Check Box 651" hidden="1">
              <a:extLst>
                <a:ext uri="{63B3BB69-23CF-44E3-9099-C40C66FF867C}">
                  <a14:compatExt spid="_x0000_s19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93</xdr:row>
          <xdr:rowOff>30480</xdr:rowOff>
        </xdr:from>
        <xdr:to>
          <xdr:col>1</xdr:col>
          <xdr:colOff>1950720</xdr:colOff>
          <xdr:row>93</xdr:row>
          <xdr:rowOff>251460</xdr:rowOff>
        </xdr:to>
        <xdr:sp macro="" textlink="">
          <xdr:nvSpPr>
            <xdr:cNvPr id="19084" name="Check Box 652" hidden="1">
              <a:extLst>
                <a:ext uri="{63B3BB69-23CF-44E3-9099-C40C66FF867C}">
                  <a14:compatExt spid="_x0000_s19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94</xdr:row>
          <xdr:rowOff>30480</xdr:rowOff>
        </xdr:from>
        <xdr:to>
          <xdr:col>1</xdr:col>
          <xdr:colOff>1950720</xdr:colOff>
          <xdr:row>94</xdr:row>
          <xdr:rowOff>251460</xdr:rowOff>
        </xdr:to>
        <xdr:sp macro="" textlink="">
          <xdr:nvSpPr>
            <xdr:cNvPr id="19085" name="Check Box 653" hidden="1">
              <a:extLst>
                <a:ext uri="{63B3BB69-23CF-44E3-9099-C40C66FF867C}">
                  <a14:compatExt spid="_x0000_s19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92</xdr:row>
          <xdr:rowOff>30480</xdr:rowOff>
        </xdr:from>
        <xdr:to>
          <xdr:col>1</xdr:col>
          <xdr:colOff>1950720</xdr:colOff>
          <xdr:row>92</xdr:row>
          <xdr:rowOff>251460</xdr:rowOff>
        </xdr:to>
        <xdr:sp macro="" textlink="">
          <xdr:nvSpPr>
            <xdr:cNvPr id="19086" name="Check Box 654" hidden="1">
              <a:extLst>
                <a:ext uri="{63B3BB69-23CF-44E3-9099-C40C66FF867C}">
                  <a14:compatExt spid="_x0000_s19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83</xdr:row>
          <xdr:rowOff>30480</xdr:rowOff>
        </xdr:from>
        <xdr:to>
          <xdr:col>1</xdr:col>
          <xdr:colOff>1965960</xdr:colOff>
          <xdr:row>83</xdr:row>
          <xdr:rowOff>251460</xdr:rowOff>
        </xdr:to>
        <xdr:sp macro="" textlink="">
          <xdr:nvSpPr>
            <xdr:cNvPr id="19087" name="Check Box 655" hidden="1">
              <a:extLst>
                <a:ext uri="{63B3BB69-23CF-44E3-9099-C40C66FF867C}">
                  <a14:compatExt spid="_x0000_s19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84</xdr:row>
          <xdr:rowOff>22860</xdr:rowOff>
        </xdr:from>
        <xdr:to>
          <xdr:col>1</xdr:col>
          <xdr:colOff>1965960</xdr:colOff>
          <xdr:row>84</xdr:row>
          <xdr:rowOff>251460</xdr:rowOff>
        </xdr:to>
        <xdr:sp macro="" textlink="">
          <xdr:nvSpPr>
            <xdr:cNvPr id="19088" name="Check Box 656" hidden="1">
              <a:extLst>
                <a:ext uri="{63B3BB69-23CF-44E3-9099-C40C66FF867C}">
                  <a14:compatExt spid="_x0000_s19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85</xdr:row>
          <xdr:rowOff>30480</xdr:rowOff>
        </xdr:from>
        <xdr:to>
          <xdr:col>1</xdr:col>
          <xdr:colOff>1965960</xdr:colOff>
          <xdr:row>85</xdr:row>
          <xdr:rowOff>251460</xdr:rowOff>
        </xdr:to>
        <xdr:sp macro="" textlink="">
          <xdr:nvSpPr>
            <xdr:cNvPr id="19089" name="Check Box 657" hidden="1">
              <a:extLst>
                <a:ext uri="{63B3BB69-23CF-44E3-9099-C40C66FF867C}">
                  <a14:compatExt spid="_x0000_s1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86</xdr:row>
          <xdr:rowOff>38100</xdr:rowOff>
        </xdr:from>
        <xdr:to>
          <xdr:col>1</xdr:col>
          <xdr:colOff>1965960</xdr:colOff>
          <xdr:row>86</xdr:row>
          <xdr:rowOff>251460</xdr:rowOff>
        </xdr:to>
        <xdr:sp macro="" textlink="">
          <xdr:nvSpPr>
            <xdr:cNvPr id="19090" name="Check Box 658" hidden="1">
              <a:extLst>
                <a:ext uri="{63B3BB69-23CF-44E3-9099-C40C66FF867C}">
                  <a14:compatExt spid="_x0000_s1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87</xdr:row>
          <xdr:rowOff>30480</xdr:rowOff>
        </xdr:from>
        <xdr:to>
          <xdr:col>1</xdr:col>
          <xdr:colOff>1965960</xdr:colOff>
          <xdr:row>87</xdr:row>
          <xdr:rowOff>251460</xdr:rowOff>
        </xdr:to>
        <xdr:sp macro="" textlink="">
          <xdr:nvSpPr>
            <xdr:cNvPr id="19091" name="Check Box 659" hidden="1">
              <a:extLst>
                <a:ext uri="{63B3BB69-23CF-44E3-9099-C40C66FF867C}">
                  <a14:compatExt spid="_x0000_s1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88</xdr:row>
          <xdr:rowOff>38100</xdr:rowOff>
        </xdr:from>
        <xdr:to>
          <xdr:col>1</xdr:col>
          <xdr:colOff>1965960</xdr:colOff>
          <xdr:row>88</xdr:row>
          <xdr:rowOff>259080</xdr:rowOff>
        </xdr:to>
        <xdr:sp macro="" textlink="">
          <xdr:nvSpPr>
            <xdr:cNvPr id="19092" name="Check Box 660" hidden="1">
              <a:extLst>
                <a:ext uri="{63B3BB69-23CF-44E3-9099-C40C66FF867C}">
                  <a14:compatExt spid="_x0000_s1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89</xdr:row>
          <xdr:rowOff>38100</xdr:rowOff>
        </xdr:from>
        <xdr:to>
          <xdr:col>1</xdr:col>
          <xdr:colOff>1965960</xdr:colOff>
          <xdr:row>90</xdr:row>
          <xdr:rowOff>0</xdr:rowOff>
        </xdr:to>
        <xdr:sp macro="" textlink="">
          <xdr:nvSpPr>
            <xdr:cNvPr id="19093" name="Check Box 661" hidden="1">
              <a:extLst>
                <a:ext uri="{63B3BB69-23CF-44E3-9099-C40C66FF867C}">
                  <a14:compatExt spid="_x0000_s1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95</xdr:row>
          <xdr:rowOff>30480</xdr:rowOff>
        </xdr:from>
        <xdr:to>
          <xdr:col>1</xdr:col>
          <xdr:colOff>1950720</xdr:colOff>
          <xdr:row>95</xdr:row>
          <xdr:rowOff>251460</xdr:rowOff>
        </xdr:to>
        <xdr:sp macro="" textlink="">
          <xdr:nvSpPr>
            <xdr:cNvPr id="19094" name="Check Box 662" hidden="1">
              <a:extLst>
                <a:ext uri="{63B3BB69-23CF-44E3-9099-C40C66FF867C}">
                  <a14:compatExt spid="_x0000_s1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82</xdr:row>
          <xdr:rowOff>22860</xdr:rowOff>
        </xdr:from>
        <xdr:to>
          <xdr:col>2</xdr:col>
          <xdr:colOff>2316480</xdr:colOff>
          <xdr:row>82</xdr:row>
          <xdr:rowOff>251460</xdr:rowOff>
        </xdr:to>
        <xdr:sp macro="" textlink="">
          <xdr:nvSpPr>
            <xdr:cNvPr id="19095" name="Check Box 663" hidden="1">
              <a:extLst>
                <a:ext uri="{63B3BB69-23CF-44E3-9099-C40C66FF867C}">
                  <a14:compatExt spid="_x0000_s19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92</xdr:row>
          <xdr:rowOff>22860</xdr:rowOff>
        </xdr:from>
        <xdr:to>
          <xdr:col>5</xdr:col>
          <xdr:colOff>304800</xdr:colOff>
          <xdr:row>92</xdr:row>
          <xdr:rowOff>236220</xdr:rowOff>
        </xdr:to>
        <xdr:sp macro="" textlink="">
          <xdr:nvSpPr>
            <xdr:cNvPr id="19096" name="Check Box 664" hidden="1">
              <a:extLst>
                <a:ext uri="{63B3BB69-23CF-44E3-9099-C40C66FF867C}">
                  <a14:compatExt spid="_x0000_s19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93</xdr:row>
          <xdr:rowOff>22860</xdr:rowOff>
        </xdr:from>
        <xdr:to>
          <xdr:col>5</xdr:col>
          <xdr:colOff>304800</xdr:colOff>
          <xdr:row>93</xdr:row>
          <xdr:rowOff>236220</xdr:rowOff>
        </xdr:to>
        <xdr:sp macro="" textlink="">
          <xdr:nvSpPr>
            <xdr:cNvPr id="19097" name="Check Box 665" hidden="1">
              <a:extLst>
                <a:ext uri="{63B3BB69-23CF-44E3-9099-C40C66FF867C}">
                  <a14:compatExt spid="_x0000_s19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91</xdr:row>
          <xdr:rowOff>22860</xdr:rowOff>
        </xdr:from>
        <xdr:to>
          <xdr:col>5</xdr:col>
          <xdr:colOff>304800</xdr:colOff>
          <xdr:row>91</xdr:row>
          <xdr:rowOff>236220</xdr:rowOff>
        </xdr:to>
        <xdr:sp macro="" textlink="">
          <xdr:nvSpPr>
            <xdr:cNvPr id="19098" name="Check Box 666" hidden="1">
              <a:extLst>
                <a:ext uri="{63B3BB69-23CF-44E3-9099-C40C66FF867C}">
                  <a14:compatExt spid="_x0000_s19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84</xdr:row>
          <xdr:rowOff>22860</xdr:rowOff>
        </xdr:from>
        <xdr:to>
          <xdr:col>2</xdr:col>
          <xdr:colOff>2316480</xdr:colOff>
          <xdr:row>84</xdr:row>
          <xdr:rowOff>251460</xdr:rowOff>
        </xdr:to>
        <xdr:sp macro="" textlink="">
          <xdr:nvSpPr>
            <xdr:cNvPr id="19100" name="Check Box 668" hidden="1">
              <a:extLst>
                <a:ext uri="{63B3BB69-23CF-44E3-9099-C40C66FF867C}">
                  <a14:compatExt spid="_x0000_s19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85</xdr:row>
          <xdr:rowOff>30480</xdr:rowOff>
        </xdr:from>
        <xdr:to>
          <xdr:col>2</xdr:col>
          <xdr:colOff>2316480</xdr:colOff>
          <xdr:row>85</xdr:row>
          <xdr:rowOff>251460</xdr:rowOff>
        </xdr:to>
        <xdr:sp macro="" textlink="">
          <xdr:nvSpPr>
            <xdr:cNvPr id="19101" name="Check Box 669" hidden="1">
              <a:extLst>
                <a:ext uri="{63B3BB69-23CF-44E3-9099-C40C66FF867C}">
                  <a14:compatExt spid="_x0000_s19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86</xdr:row>
          <xdr:rowOff>30480</xdr:rowOff>
        </xdr:from>
        <xdr:to>
          <xdr:col>2</xdr:col>
          <xdr:colOff>2316480</xdr:colOff>
          <xdr:row>86</xdr:row>
          <xdr:rowOff>251460</xdr:rowOff>
        </xdr:to>
        <xdr:sp macro="" textlink="">
          <xdr:nvSpPr>
            <xdr:cNvPr id="19102" name="Check Box 670" hidden="1">
              <a:extLst>
                <a:ext uri="{63B3BB69-23CF-44E3-9099-C40C66FF867C}">
                  <a14:compatExt spid="_x0000_s19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87</xdr:row>
          <xdr:rowOff>30480</xdr:rowOff>
        </xdr:from>
        <xdr:to>
          <xdr:col>2</xdr:col>
          <xdr:colOff>2316480</xdr:colOff>
          <xdr:row>87</xdr:row>
          <xdr:rowOff>251460</xdr:rowOff>
        </xdr:to>
        <xdr:sp macro="" textlink="">
          <xdr:nvSpPr>
            <xdr:cNvPr id="19103" name="Check Box 671" hidden="1">
              <a:extLst>
                <a:ext uri="{63B3BB69-23CF-44E3-9099-C40C66FF867C}">
                  <a14:compatExt spid="_x0000_s19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94</xdr:row>
          <xdr:rowOff>22860</xdr:rowOff>
        </xdr:from>
        <xdr:to>
          <xdr:col>5</xdr:col>
          <xdr:colOff>304800</xdr:colOff>
          <xdr:row>94</xdr:row>
          <xdr:rowOff>236220</xdr:rowOff>
        </xdr:to>
        <xdr:sp macro="" textlink="">
          <xdr:nvSpPr>
            <xdr:cNvPr id="19104" name="Check Box 672" hidden="1">
              <a:extLst>
                <a:ext uri="{63B3BB69-23CF-44E3-9099-C40C66FF867C}">
                  <a14:compatExt spid="_x0000_s19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89</xdr:row>
          <xdr:rowOff>30480</xdr:rowOff>
        </xdr:from>
        <xdr:to>
          <xdr:col>5</xdr:col>
          <xdr:colOff>297180</xdr:colOff>
          <xdr:row>89</xdr:row>
          <xdr:rowOff>251460</xdr:rowOff>
        </xdr:to>
        <xdr:sp macro="" textlink="">
          <xdr:nvSpPr>
            <xdr:cNvPr id="19105" name="Check Box 673" hidden="1">
              <a:extLst>
                <a:ext uri="{63B3BB69-23CF-44E3-9099-C40C66FF867C}">
                  <a14:compatExt spid="_x0000_s19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90</xdr:row>
          <xdr:rowOff>30480</xdr:rowOff>
        </xdr:from>
        <xdr:to>
          <xdr:col>5</xdr:col>
          <xdr:colOff>297180</xdr:colOff>
          <xdr:row>90</xdr:row>
          <xdr:rowOff>251460</xdr:rowOff>
        </xdr:to>
        <xdr:sp macro="" textlink="">
          <xdr:nvSpPr>
            <xdr:cNvPr id="19106" name="Check Box 674" hidden="1">
              <a:extLst>
                <a:ext uri="{63B3BB69-23CF-44E3-9099-C40C66FF867C}">
                  <a14:compatExt spid="_x0000_s19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22860</xdr:rowOff>
        </xdr:from>
        <xdr:to>
          <xdr:col>5</xdr:col>
          <xdr:colOff>297180</xdr:colOff>
          <xdr:row>96</xdr:row>
          <xdr:rowOff>236220</xdr:rowOff>
        </xdr:to>
        <xdr:sp macro="" textlink="">
          <xdr:nvSpPr>
            <xdr:cNvPr id="19107" name="Check Box 675" hidden="1">
              <a:extLst>
                <a:ext uri="{63B3BB69-23CF-44E3-9099-C40C66FF867C}">
                  <a14:compatExt spid="_x0000_s19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95</xdr:row>
          <xdr:rowOff>22860</xdr:rowOff>
        </xdr:from>
        <xdr:to>
          <xdr:col>5</xdr:col>
          <xdr:colOff>297180</xdr:colOff>
          <xdr:row>95</xdr:row>
          <xdr:rowOff>236220</xdr:rowOff>
        </xdr:to>
        <xdr:sp macro="" textlink="">
          <xdr:nvSpPr>
            <xdr:cNvPr id="19108" name="Check Box 676" hidden="1">
              <a:extLst>
                <a:ext uri="{63B3BB69-23CF-44E3-9099-C40C66FF867C}">
                  <a14:compatExt spid="_x0000_s19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90</xdr:row>
      <xdr:rowOff>144780</xdr:rowOff>
    </xdr:from>
    <xdr:ext cx="184731" cy="254557"/>
    <xdr:sp macro="" textlink="">
      <xdr:nvSpPr>
        <xdr:cNvPr id="404" name="TextBox 403"/>
        <xdr:cNvSpPr txBox="1"/>
      </xdr:nvSpPr>
      <xdr:spPr>
        <a:xfrm>
          <a:off x="822960" y="143103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90</xdr:row>
          <xdr:rowOff>45720</xdr:rowOff>
        </xdr:from>
        <xdr:to>
          <xdr:col>1</xdr:col>
          <xdr:colOff>1965960</xdr:colOff>
          <xdr:row>91</xdr:row>
          <xdr:rowOff>7620</xdr:rowOff>
        </xdr:to>
        <xdr:sp macro="" textlink="">
          <xdr:nvSpPr>
            <xdr:cNvPr id="19109" name="Check Box 677" hidden="1">
              <a:extLst>
                <a:ext uri="{63B3BB69-23CF-44E3-9099-C40C66FF867C}">
                  <a14:compatExt spid="_x0000_s19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114</xdr:row>
          <xdr:rowOff>22860</xdr:rowOff>
        </xdr:from>
        <xdr:to>
          <xdr:col>1</xdr:col>
          <xdr:colOff>1965960</xdr:colOff>
          <xdr:row>114</xdr:row>
          <xdr:rowOff>251460</xdr:rowOff>
        </xdr:to>
        <xdr:sp macro="" textlink="">
          <xdr:nvSpPr>
            <xdr:cNvPr id="19110" name="Check Box 678" hidden="1">
              <a:extLst>
                <a:ext uri="{63B3BB69-23CF-44E3-9099-C40C66FF867C}">
                  <a14:compatExt spid="_x0000_s19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125</xdr:row>
          <xdr:rowOff>30480</xdr:rowOff>
        </xdr:from>
        <xdr:to>
          <xdr:col>1</xdr:col>
          <xdr:colOff>1950720</xdr:colOff>
          <xdr:row>125</xdr:row>
          <xdr:rowOff>251460</xdr:rowOff>
        </xdr:to>
        <xdr:sp macro="" textlink="">
          <xdr:nvSpPr>
            <xdr:cNvPr id="19111" name="Check Box 679" hidden="1">
              <a:extLst>
                <a:ext uri="{63B3BB69-23CF-44E3-9099-C40C66FF867C}">
                  <a14:compatExt spid="_x0000_s19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126</xdr:row>
          <xdr:rowOff>30480</xdr:rowOff>
        </xdr:from>
        <xdr:to>
          <xdr:col>1</xdr:col>
          <xdr:colOff>1950720</xdr:colOff>
          <xdr:row>126</xdr:row>
          <xdr:rowOff>251460</xdr:rowOff>
        </xdr:to>
        <xdr:sp macro="" textlink="">
          <xdr:nvSpPr>
            <xdr:cNvPr id="19112" name="Check Box 680" hidden="1">
              <a:extLst>
                <a:ext uri="{63B3BB69-23CF-44E3-9099-C40C66FF867C}">
                  <a14:compatExt spid="_x0000_s19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124</xdr:row>
          <xdr:rowOff>30480</xdr:rowOff>
        </xdr:from>
        <xdr:to>
          <xdr:col>1</xdr:col>
          <xdr:colOff>1950720</xdr:colOff>
          <xdr:row>124</xdr:row>
          <xdr:rowOff>251460</xdr:rowOff>
        </xdr:to>
        <xdr:sp macro="" textlink="">
          <xdr:nvSpPr>
            <xdr:cNvPr id="19113" name="Check Box 681" hidden="1">
              <a:extLst>
                <a:ext uri="{63B3BB69-23CF-44E3-9099-C40C66FF867C}">
                  <a14:compatExt spid="_x0000_s19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115</xdr:row>
          <xdr:rowOff>22860</xdr:rowOff>
        </xdr:from>
        <xdr:to>
          <xdr:col>1</xdr:col>
          <xdr:colOff>1965960</xdr:colOff>
          <xdr:row>115</xdr:row>
          <xdr:rowOff>236220</xdr:rowOff>
        </xdr:to>
        <xdr:sp macro="" textlink="">
          <xdr:nvSpPr>
            <xdr:cNvPr id="19114" name="Check Box 682" hidden="1">
              <a:extLst>
                <a:ext uri="{63B3BB69-23CF-44E3-9099-C40C66FF867C}">
                  <a14:compatExt spid="_x0000_s19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116</xdr:row>
          <xdr:rowOff>22860</xdr:rowOff>
        </xdr:from>
        <xdr:to>
          <xdr:col>1</xdr:col>
          <xdr:colOff>1965960</xdr:colOff>
          <xdr:row>116</xdr:row>
          <xdr:rowOff>251460</xdr:rowOff>
        </xdr:to>
        <xdr:sp macro="" textlink="">
          <xdr:nvSpPr>
            <xdr:cNvPr id="19115" name="Check Box 683" hidden="1">
              <a:extLst>
                <a:ext uri="{63B3BB69-23CF-44E3-9099-C40C66FF867C}">
                  <a14:compatExt spid="_x0000_s19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117</xdr:row>
          <xdr:rowOff>22860</xdr:rowOff>
        </xdr:from>
        <xdr:to>
          <xdr:col>1</xdr:col>
          <xdr:colOff>1965960</xdr:colOff>
          <xdr:row>117</xdr:row>
          <xdr:rowOff>251460</xdr:rowOff>
        </xdr:to>
        <xdr:sp macro="" textlink="">
          <xdr:nvSpPr>
            <xdr:cNvPr id="19116" name="Check Box 684" hidden="1">
              <a:extLst>
                <a:ext uri="{63B3BB69-23CF-44E3-9099-C40C66FF867C}">
                  <a14:compatExt spid="_x0000_s19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118</xdr:row>
          <xdr:rowOff>30480</xdr:rowOff>
        </xdr:from>
        <xdr:to>
          <xdr:col>1</xdr:col>
          <xdr:colOff>1965960</xdr:colOff>
          <xdr:row>118</xdr:row>
          <xdr:rowOff>251460</xdr:rowOff>
        </xdr:to>
        <xdr:sp macro="" textlink="">
          <xdr:nvSpPr>
            <xdr:cNvPr id="19117" name="Check Box 685" hidden="1">
              <a:extLst>
                <a:ext uri="{63B3BB69-23CF-44E3-9099-C40C66FF867C}">
                  <a14:compatExt spid="_x0000_s19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119</xdr:row>
          <xdr:rowOff>22860</xdr:rowOff>
        </xdr:from>
        <xdr:to>
          <xdr:col>1</xdr:col>
          <xdr:colOff>1965960</xdr:colOff>
          <xdr:row>119</xdr:row>
          <xdr:rowOff>251460</xdr:rowOff>
        </xdr:to>
        <xdr:sp macro="" textlink="">
          <xdr:nvSpPr>
            <xdr:cNvPr id="19118" name="Check Box 686" hidden="1">
              <a:extLst>
                <a:ext uri="{63B3BB69-23CF-44E3-9099-C40C66FF867C}">
                  <a14:compatExt spid="_x0000_s19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120</xdr:row>
          <xdr:rowOff>22860</xdr:rowOff>
        </xdr:from>
        <xdr:to>
          <xdr:col>1</xdr:col>
          <xdr:colOff>1965960</xdr:colOff>
          <xdr:row>120</xdr:row>
          <xdr:rowOff>251460</xdr:rowOff>
        </xdr:to>
        <xdr:sp macro="" textlink="">
          <xdr:nvSpPr>
            <xdr:cNvPr id="19119" name="Check Box 687" hidden="1">
              <a:extLst>
                <a:ext uri="{63B3BB69-23CF-44E3-9099-C40C66FF867C}">
                  <a14:compatExt spid="_x0000_s19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121</xdr:row>
          <xdr:rowOff>30480</xdr:rowOff>
        </xdr:from>
        <xdr:to>
          <xdr:col>1</xdr:col>
          <xdr:colOff>1965960</xdr:colOff>
          <xdr:row>121</xdr:row>
          <xdr:rowOff>251460</xdr:rowOff>
        </xdr:to>
        <xdr:sp macro="" textlink="">
          <xdr:nvSpPr>
            <xdr:cNvPr id="19120" name="Check Box 688" hidden="1">
              <a:extLst>
                <a:ext uri="{63B3BB69-23CF-44E3-9099-C40C66FF867C}">
                  <a14:compatExt spid="_x0000_s19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127</xdr:row>
          <xdr:rowOff>30480</xdr:rowOff>
        </xdr:from>
        <xdr:to>
          <xdr:col>1</xdr:col>
          <xdr:colOff>1950720</xdr:colOff>
          <xdr:row>127</xdr:row>
          <xdr:rowOff>251460</xdr:rowOff>
        </xdr:to>
        <xdr:sp macro="" textlink="">
          <xdr:nvSpPr>
            <xdr:cNvPr id="19121" name="Check Box 689" hidden="1">
              <a:extLst>
                <a:ext uri="{63B3BB69-23CF-44E3-9099-C40C66FF867C}">
                  <a14:compatExt spid="_x0000_s19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114</xdr:row>
          <xdr:rowOff>22860</xdr:rowOff>
        </xdr:from>
        <xdr:to>
          <xdr:col>2</xdr:col>
          <xdr:colOff>2316480</xdr:colOff>
          <xdr:row>114</xdr:row>
          <xdr:rowOff>251460</xdr:rowOff>
        </xdr:to>
        <xdr:sp macro="" textlink="">
          <xdr:nvSpPr>
            <xdr:cNvPr id="19122" name="Check Box 690" hidden="1">
              <a:extLst>
                <a:ext uri="{63B3BB69-23CF-44E3-9099-C40C66FF867C}">
                  <a14:compatExt spid="_x0000_s19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124</xdr:row>
          <xdr:rowOff>22860</xdr:rowOff>
        </xdr:from>
        <xdr:to>
          <xdr:col>5</xdr:col>
          <xdr:colOff>304800</xdr:colOff>
          <xdr:row>124</xdr:row>
          <xdr:rowOff>236220</xdr:rowOff>
        </xdr:to>
        <xdr:sp macro="" textlink="">
          <xdr:nvSpPr>
            <xdr:cNvPr id="19123" name="Check Box 691" hidden="1">
              <a:extLst>
                <a:ext uri="{63B3BB69-23CF-44E3-9099-C40C66FF867C}">
                  <a14:compatExt spid="_x0000_s19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22860</xdr:rowOff>
        </xdr:from>
        <xdr:to>
          <xdr:col>5</xdr:col>
          <xdr:colOff>304800</xdr:colOff>
          <xdr:row>125</xdr:row>
          <xdr:rowOff>236220</xdr:rowOff>
        </xdr:to>
        <xdr:sp macro="" textlink="">
          <xdr:nvSpPr>
            <xdr:cNvPr id="19124" name="Check Box 692" hidden="1">
              <a:extLst>
                <a:ext uri="{63B3BB69-23CF-44E3-9099-C40C66FF867C}">
                  <a14:compatExt spid="_x0000_s19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22860</xdr:rowOff>
        </xdr:from>
        <xdr:to>
          <xdr:col>5</xdr:col>
          <xdr:colOff>304800</xdr:colOff>
          <xdr:row>123</xdr:row>
          <xdr:rowOff>236220</xdr:rowOff>
        </xdr:to>
        <xdr:sp macro="" textlink="">
          <xdr:nvSpPr>
            <xdr:cNvPr id="19125" name="Check Box 693" hidden="1">
              <a:extLst>
                <a:ext uri="{63B3BB69-23CF-44E3-9099-C40C66FF867C}">
                  <a14:compatExt spid="_x0000_s19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116</xdr:row>
          <xdr:rowOff>22860</xdr:rowOff>
        </xdr:from>
        <xdr:to>
          <xdr:col>2</xdr:col>
          <xdr:colOff>2316480</xdr:colOff>
          <xdr:row>116</xdr:row>
          <xdr:rowOff>251460</xdr:rowOff>
        </xdr:to>
        <xdr:sp macro="" textlink="">
          <xdr:nvSpPr>
            <xdr:cNvPr id="19127" name="Check Box 695" hidden="1">
              <a:extLst>
                <a:ext uri="{63B3BB69-23CF-44E3-9099-C40C66FF867C}">
                  <a14:compatExt spid="_x0000_s19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117</xdr:row>
          <xdr:rowOff>30480</xdr:rowOff>
        </xdr:from>
        <xdr:to>
          <xdr:col>2</xdr:col>
          <xdr:colOff>2316480</xdr:colOff>
          <xdr:row>117</xdr:row>
          <xdr:rowOff>251460</xdr:rowOff>
        </xdr:to>
        <xdr:sp macro="" textlink="">
          <xdr:nvSpPr>
            <xdr:cNvPr id="19128" name="Check Box 696" hidden="1">
              <a:extLst>
                <a:ext uri="{63B3BB69-23CF-44E3-9099-C40C66FF867C}">
                  <a14:compatExt spid="_x0000_s19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118</xdr:row>
          <xdr:rowOff>30480</xdr:rowOff>
        </xdr:from>
        <xdr:to>
          <xdr:col>2</xdr:col>
          <xdr:colOff>2316480</xdr:colOff>
          <xdr:row>118</xdr:row>
          <xdr:rowOff>251460</xdr:rowOff>
        </xdr:to>
        <xdr:sp macro="" textlink="">
          <xdr:nvSpPr>
            <xdr:cNvPr id="19129" name="Check Box 697" hidden="1">
              <a:extLst>
                <a:ext uri="{63B3BB69-23CF-44E3-9099-C40C66FF867C}">
                  <a14:compatExt spid="_x0000_s19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119</xdr:row>
          <xdr:rowOff>30480</xdr:rowOff>
        </xdr:from>
        <xdr:to>
          <xdr:col>2</xdr:col>
          <xdr:colOff>2316480</xdr:colOff>
          <xdr:row>119</xdr:row>
          <xdr:rowOff>251460</xdr:rowOff>
        </xdr:to>
        <xdr:sp macro="" textlink="">
          <xdr:nvSpPr>
            <xdr:cNvPr id="19130" name="Check Box 698" hidden="1">
              <a:extLst>
                <a:ext uri="{63B3BB69-23CF-44E3-9099-C40C66FF867C}">
                  <a14:compatExt spid="_x0000_s19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22860</xdr:rowOff>
        </xdr:from>
        <xdr:to>
          <xdr:col>5</xdr:col>
          <xdr:colOff>304800</xdr:colOff>
          <xdr:row>126</xdr:row>
          <xdr:rowOff>236220</xdr:rowOff>
        </xdr:to>
        <xdr:sp macro="" textlink="">
          <xdr:nvSpPr>
            <xdr:cNvPr id="19131" name="Check Box 699" hidden="1">
              <a:extLst>
                <a:ext uri="{63B3BB69-23CF-44E3-9099-C40C66FF867C}">
                  <a14:compatExt spid="_x0000_s19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121</xdr:row>
          <xdr:rowOff>30480</xdr:rowOff>
        </xdr:from>
        <xdr:to>
          <xdr:col>5</xdr:col>
          <xdr:colOff>297180</xdr:colOff>
          <xdr:row>121</xdr:row>
          <xdr:rowOff>251460</xdr:rowOff>
        </xdr:to>
        <xdr:sp macro="" textlink="">
          <xdr:nvSpPr>
            <xdr:cNvPr id="19132" name="Check Box 700" hidden="1">
              <a:extLst>
                <a:ext uri="{63B3BB69-23CF-44E3-9099-C40C66FF867C}">
                  <a14:compatExt spid="_x0000_s19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30480</xdr:rowOff>
        </xdr:from>
        <xdr:to>
          <xdr:col>5</xdr:col>
          <xdr:colOff>297180</xdr:colOff>
          <xdr:row>122</xdr:row>
          <xdr:rowOff>251460</xdr:rowOff>
        </xdr:to>
        <xdr:sp macro="" textlink="">
          <xdr:nvSpPr>
            <xdr:cNvPr id="19133" name="Check Box 701" hidden="1">
              <a:extLst>
                <a:ext uri="{63B3BB69-23CF-44E3-9099-C40C66FF867C}">
                  <a14:compatExt spid="_x0000_s19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128</xdr:row>
          <xdr:rowOff>22860</xdr:rowOff>
        </xdr:from>
        <xdr:to>
          <xdr:col>5</xdr:col>
          <xdr:colOff>297180</xdr:colOff>
          <xdr:row>128</xdr:row>
          <xdr:rowOff>236220</xdr:rowOff>
        </xdr:to>
        <xdr:sp macro="" textlink="">
          <xdr:nvSpPr>
            <xdr:cNvPr id="19134" name="Check Box 702" hidden="1">
              <a:extLst>
                <a:ext uri="{63B3BB69-23CF-44E3-9099-C40C66FF867C}">
                  <a14:compatExt spid="_x0000_s19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22860</xdr:rowOff>
        </xdr:from>
        <xdr:to>
          <xdr:col>5</xdr:col>
          <xdr:colOff>297180</xdr:colOff>
          <xdr:row>127</xdr:row>
          <xdr:rowOff>236220</xdr:rowOff>
        </xdr:to>
        <xdr:sp macro="" textlink="">
          <xdr:nvSpPr>
            <xdr:cNvPr id="19135" name="Check Box 703" hidden="1">
              <a:extLst>
                <a:ext uri="{63B3BB69-23CF-44E3-9099-C40C66FF867C}">
                  <a14:compatExt spid="_x0000_s19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122</xdr:row>
      <xdr:rowOff>144780</xdr:rowOff>
    </xdr:from>
    <xdr:ext cx="184731" cy="254557"/>
    <xdr:sp macro="" textlink="">
      <xdr:nvSpPr>
        <xdr:cNvPr id="432" name="TextBox 431"/>
        <xdr:cNvSpPr txBox="1"/>
      </xdr:nvSpPr>
      <xdr:spPr>
        <a:xfrm>
          <a:off x="822960" y="223494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122</xdr:row>
          <xdr:rowOff>30480</xdr:rowOff>
        </xdr:from>
        <xdr:to>
          <xdr:col>1</xdr:col>
          <xdr:colOff>1965960</xdr:colOff>
          <xdr:row>122</xdr:row>
          <xdr:rowOff>251460</xdr:rowOff>
        </xdr:to>
        <xdr:sp macro="" textlink="">
          <xdr:nvSpPr>
            <xdr:cNvPr id="19136" name="Check Box 704" hidden="1">
              <a:extLst>
                <a:ext uri="{63B3BB69-23CF-44E3-9099-C40C66FF867C}">
                  <a14:compatExt spid="_x0000_s19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146</xdr:row>
          <xdr:rowOff>22860</xdr:rowOff>
        </xdr:from>
        <xdr:to>
          <xdr:col>1</xdr:col>
          <xdr:colOff>1965960</xdr:colOff>
          <xdr:row>146</xdr:row>
          <xdr:rowOff>251460</xdr:rowOff>
        </xdr:to>
        <xdr:sp macro="" textlink="">
          <xdr:nvSpPr>
            <xdr:cNvPr id="19137" name="Check Box 705" hidden="1">
              <a:extLst>
                <a:ext uri="{63B3BB69-23CF-44E3-9099-C40C66FF867C}">
                  <a14:compatExt spid="_x0000_s19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157</xdr:row>
          <xdr:rowOff>30480</xdr:rowOff>
        </xdr:from>
        <xdr:to>
          <xdr:col>1</xdr:col>
          <xdr:colOff>1950720</xdr:colOff>
          <xdr:row>157</xdr:row>
          <xdr:rowOff>251460</xdr:rowOff>
        </xdr:to>
        <xdr:sp macro="" textlink="">
          <xdr:nvSpPr>
            <xdr:cNvPr id="19138" name="Check Box 706" hidden="1">
              <a:extLst>
                <a:ext uri="{63B3BB69-23CF-44E3-9099-C40C66FF867C}">
                  <a14:compatExt spid="_x0000_s19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158</xdr:row>
          <xdr:rowOff>30480</xdr:rowOff>
        </xdr:from>
        <xdr:to>
          <xdr:col>1</xdr:col>
          <xdr:colOff>1950720</xdr:colOff>
          <xdr:row>158</xdr:row>
          <xdr:rowOff>251460</xdr:rowOff>
        </xdr:to>
        <xdr:sp macro="" textlink="">
          <xdr:nvSpPr>
            <xdr:cNvPr id="19139" name="Check Box 707" hidden="1">
              <a:extLst>
                <a:ext uri="{63B3BB69-23CF-44E3-9099-C40C66FF867C}">
                  <a14:compatExt spid="_x0000_s19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156</xdr:row>
          <xdr:rowOff>30480</xdr:rowOff>
        </xdr:from>
        <xdr:to>
          <xdr:col>1</xdr:col>
          <xdr:colOff>1950720</xdr:colOff>
          <xdr:row>156</xdr:row>
          <xdr:rowOff>251460</xdr:rowOff>
        </xdr:to>
        <xdr:sp macro="" textlink="">
          <xdr:nvSpPr>
            <xdr:cNvPr id="19140" name="Check Box 708" hidden="1">
              <a:extLst>
                <a:ext uri="{63B3BB69-23CF-44E3-9099-C40C66FF867C}">
                  <a14:compatExt spid="_x0000_s19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147</xdr:row>
          <xdr:rowOff>22860</xdr:rowOff>
        </xdr:from>
        <xdr:to>
          <xdr:col>1</xdr:col>
          <xdr:colOff>1950720</xdr:colOff>
          <xdr:row>147</xdr:row>
          <xdr:rowOff>236220</xdr:rowOff>
        </xdr:to>
        <xdr:sp macro="" textlink="">
          <xdr:nvSpPr>
            <xdr:cNvPr id="19141" name="Check Box 709" hidden="1">
              <a:extLst>
                <a:ext uri="{63B3BB69-23CF-44E3-9099-C40C66FF867C}">
                  <a14:compatExt spid="_x0000_s19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148</xdr:row>
          <xdr:rowOff>30480</xdr:rowOff>
        </xdr:from>
        <xdr:to>
          <xdr:col>1</xdr:col>
          <xdr:colOff>1950720</xdr:colOff>
          <xdr:row>148</xdr:row>
          <xdr:rowOff>251460</xdr:rowOff>
        </xdr:to>
        <xdr:sp macro="" textlink="">
          <xdr:nvSpPr>
            <xdr:cNvPr id="19142" name="Check Box 710" hidden="1">
              <a:extLst>
                <a:ext uri="{63B3BB69-23CF-44E3-9099-C40C66FF867C}">
                  <a14:compatExt spid="_x0000_s19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149</xdr:row>
          <xdr:rowOff>30480</xdr:rowOff>
        </xdr:from>
        <xdr:to>
          <xdr:col>1</xdr:col>
          <xdr:colOff>1950720</xdr:colOff>
          <xdr:row>149</xdr:row>
          <xdr:rowOff>251460</xdr:rowOff>
        </xdr:to>
        <xdr:sp macro="" textlink="">
          <xdr:nvSpPr>
            <xdr:cNvPr id="19143" name="Check Box 711" hidden="1">
              <a:extLst>
                <a:ext uri="{63B3BB69-23CF-44E3-9099-C40C66FF867C}">
                  <a14:compatExt spid="_x0000_s19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150</xdr:row>
          <xdr:rowOff>22860</xdr:rowOff>
        </xdr:from>
        <xdr:to>
          <xdr:col>1</xdr:col>
          <xdr:colOff>1950720</xdr:colOff>
          <xdr:row>150</xdr:row>
          <xdr:rowOff>236220</xdr:rowOff>
        </xdr:to>
        <xdr:sp macro="" textlink="">
          <xdr:nvSpPr>
            <xdr:cNvPr id="19144" name="Check Box 712" hidden="1">
              <a:extLst>
                <a:ext uri="{63B3BB69-23CF-44E3-9099-C40C66FF867C}">
                  <a14:compatExt spid="_x0000_s19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151</xdr:row>
          <xdr:rowOff>30480</xdr:rowOff>
        </xdr:from>
        <xdr:to>
          <xdr:col>1</xdr:col>
          <xdr:colOff>1950720</xdr:colOff>
          <xdr:row>151</xdr:row>
          <xdr:rowOff>251460</xdr:rowOff>
        </xdr:to>
        <xdr:sp macro="" textlink="">
          <xdr:nvSpPr>
            <xdr:cNvPr id="19145" name="Check Box 713" hidden="1">
              <a:extLst>
                <a:ext uri="{63B3BB69-23CF-44E3-9099-C40C66FF867C}">
                  <a14:compatExt spid="_x0000_s19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152</xdr:row>
          <xdr:rowOff>30480</xdr:rowOff>
        </xdr:from>
        <xdr:to>
          <xdr:col>1</xdr:col>
          <xdr:colOff>1950720</xdr:colOff>
          <xdr:row>152</xdr:row>
          <xdr:rowOff>251460</xdr:rowOff>
        </xdr:to>
        <xdr:sp macro="" textlink="">
          <xdr:nvSpPr>
            <xdr:cNvPr id="19146" name="Check Box 714" hidden="1">
              <a:extLst>
                <a:ext uri="{63B3BB69-23CF-44E3-9099-C40C66FF867C}">
                  <a14:compatExt spid="_x0000_s19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153</xdr:row>
          <xdr:rowOff>30480</xdr:rowOff>
        </xdr:from>
        <xdr:to>
          <xdr:col>1</xdr:col>
          <xdr:colOff>1950720</xdr:colOff>
          <xdr:row>153</xdr:row>
          <xdr:rowOff>251460</xdr:rowOff>
        </xdr:to>
        <xdr:sp macro="" textlink="">
          <xdr:nvSpPr>
            <xdr:cNvPr id="19147" name="Check Box 715" hidden="1">
              <a:extLst>
                <a:ext uri="{63B3BB69-23CF-44E3-9099-C40C66FF867C}">
                  <a14:compatExt spid="_x0000_s19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159</xdr:row>
          <xdr:rowOff>30480</xdr:rowOff>
        </xdr:from>
        <xdr:to>
          <xdr:col>1</xdr:col>
          <xdr:colOff>1950720</xdr:colOff>
          <xdr:row>159</xdr:row>
          <xdr:rowOff>251460</xdr:rowOff>
        </xdr:to>
        <xdr:sp macro="" textlink="">
          <xdr:nvSpPr>
            <xdr:cNvPr id="19148" name="Check Box 716" hidden="1">
              <a:extLst>
                <a:ext uri="{63B3BB69-23CF-44E3-9099-C40C66FF867C}">
                  <a14:compatExt spid="_x0000_s19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146</xdr:row>
          <xdr:rowOff>22860</xdr:rowOff>
        </xdr:from>
        <xdr:to>
          <xdr:col>2</xdr:col>
          <xdr:colOff>2316480</xdr:colOff>
          <xdr:row>146</xdr:row>
          <xdr:rowOff>251460</xdr:rowOff>
        </xdr:to>
        <xdr:sp macro="" textlink="">
          <xdr:nvSpPr>
            <xdr:cNvPr id="19149" name="Check Box 717" hidden="1">
              <a:extLst>
                <a:ext uri="{63B3BB69-23CF-44E3-9099-C40C66FF867C}">
                  <a14:compatExt spid="_x0000_s19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156</xdr:row>
          <xdr:rowOff>22860</xdr:rowOff>
        </xdr:from>
        <xdr:to>
          <xdr:col>5</xdr:col>
          <xdr:colOff>304800</xdr:colOff>
          <xdr:row>156</xdr:row>
          <xdr:rowOff>236220</xdr:rowOff>
        </xdr:to>
        <xdr:sp macro="" textlink="">
          <xdr:nvSpPr>
            <xdr:cNvPr id="19150" name="Check Box 718" hidden="1">
              <a:extLst>
                <a:ext uri="{63B3BB69-23CF-44E3-9099-C40C66FF867C}">
                  <a14:compatExt spid="_x0000_s19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157</xdr:row>
          <xdr:rowOff>22860</xdr:rowOff>
        </xdr:from>
        <xdr:to>
          <xdr:col>5</xdr:col>
          <xdr:colOff>304800</xdr:colOff>
          <xdr:row>157</xdr:row>
          <xdr:rowOff>236220</xdr:rowOff>
        </xdr:to>
        <xdr:sp macro="" textlink="">
          <xdr:nvSpPr>
            <xdr:cNvPr id="19151" name="Check Box 719" hidden="1">
              <a:extLst>
                <a:ext uri="{63B3BB69-23CF-44E3-9099-C40C66FF867C}">
                  <a14:compatExt spid="_x0000_s19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155</xdr:row>
          <xdr:rowOff>22860</xdr:rowOff>
        </xdr:from>
        <xdr:to>
          <xdr:col>5</xdr:col>
          <xdr:colOff>304800</xdr:colOff>
          <xdr:row>155</xdr:row>
          <xdr:rowOff>236220</xdr:rowOff>
        </xdr:to>
        <xdr:sp macro="" textlink="">
          <xdr:nvSpPr>
            <xdr:cNvPr id="19152" name="Check Box 720" hidden="1">
              <a:extLst>
                <a:ext uri="{63B3BB69-23CF-44E3-9099-C40C66FF867C}">
                  <a14:compatExt spid="_x0000_s19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148</xdr:row>
          <xdr:rowOff>30480</xdr:rowOff>
        </xdr:from>
        <xdr:to>
          <xdr:col>2</xdr:col>
          <xdr:colOff>2316480</xdr:colOff>
          <xdr:row>148</xdr:row>
          <xdr:rowOff>251460</xdr:rowOff>
        </xdr:to>
        <xdr:sp macro="" textlink="">
          <xdr:nvSpPr>
            <xdr:cNvPr id="19154" name="Check Box 722" hidden="1">
              <a:extLst>
                <a:ext uri="{63B3BB69-23CF-44E3-9099-C40C66FF867C}">
                  <a14:compatExt spid="_x0000_s1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149</xdr:row>
          <xdr:rowOff>30480</xdr:rowOff>
        </xdr:from>
        <xdr:to>
          <xdr:col>2</xdr:col>
          <xdr:colOff>2316480</xdr:colOff>
          <xdr:row>149</xdr:row>
          <xdr:rowOff>251460</xdr:rowOff>
        </xdr:to>
        <xdr:sp macro="" textlink="">
          <xdr:nvSpPr>
            <xdr:cNvPr id="19155" name="Check Box 723" hidden="1">
              <a:extLst>
                <a:ext uri="{63B3BB69-23CF-44E3-9099-C40C66FF867C}">
                  <a14:compatExt spid="_x0000_s19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150</xdr:row>
          <xdr:rowOff>22860</xdr:rowOff>
        </xdr:from>
        <xdr:to>
          <xdr:col>2</xdr:col>
          <xdr:colOff>2316480</xdr:colOff>
          <xdr:row>150</xdr:row>
          <xdr:rowOff>236220</xdr:rowOff>
        </xdr:to>
        <xdr:sp macro="" textlink="">
          <xdr:nvSpPr>
            <xdr:cNvPr id="19156" name="Check Box 724" hidden="1">
              <a:extLst>
                <a:ext uri="{63B3BB69-23CF-44E3-9099-C40C66FF867C}">
                  <a14:compatExt spid="_x0000_s19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151</xdr:row>
          <xdr:rowOff>30480</xdr:rowOff>
        </xdr:from>
        <xdr:to>
          <xdr:col>2</xdr:col>
          <xdr:colOff>2316480</xdr:colOff>
          <xdr:row>151</xdr:row>
          <xdr:rowOff>251460</xdr:rowOff>
        </xdr:to>
        <xdr:sp macro="" textlink="">
          <xdr:nvSpPr>
            <xdr:cNvPr id="19157" name="Check Box 725" hidden="1">
              <a:extLst>
                <a:ext uri="{63B3BB69-23CF-44E3-9099-C40C66FF867C}">
                  <a14:compatExt spid="_x0000_s19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158</xdr:row>
          <xdr:rowOff>22860</xdr:rowOff>
        </xdr:from>
        <xdr:to>
          <xdr:col>5</xdr:col>
          <xdr:colOff>304800</xdr:colOff>
          <xdr:row>158</xdr:row>
          <xdr:rowOff>236220</xdr:rowOff>
        </xdr:to>
        <xdr:sp macro="" textlink="">
          <xdr:nvSpPr>
            <xdr:cNvPr id="19158" name="Check Box 726" hidden="1">
              <a:extLst>
                <a:ext uri="{63B3BB69-23CF-44E3-9099-C40C66FF867C}">
                  <a14:compatExt spid="_x0000_s19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153</xdr:row>
          <xdr:rowOff>30480</xdr:rowOff>
        </xdr:from>
        <xdr:to>
          <xdr:col>5</xdr:col>
          <xdr:colOff>297180</xdr:colOff>
          <xdr:row>153</xdr:row>
          <xdr:rowOff>251460</xdr:rowOff>
        </xdr:to>
        <xdr:sp macro="" textlink="">
          <xdr:nvSpPr>
            <xdr:cNvPr id="19159" name="Check Box 727" hidden="1">
              <a:extLst>
                <a:ext uri="{63B3BB69-23CF-44E3-9099-C40C66FF867C}">
                  <a14:compatExt spid="_x0000_s19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154</xdr:row>
          <xdr:rowOff>30480</xdr:rowOff>
        </xdr:from>
        <xdr:to>
          <xdr:col>5</xdr:col>
          <xdr:colOff>297180</xdr:colOff>
          <xdr:row>154</xdr:row>
          <xdr:rowOff>251460</xdr:rowOff>
        </xdr:to>
        <xdr:sp macro="" textlink="">
          <xdr:nvSpPr>
            <xdr:cNvPr id="19160" name="Check Box 728" hidden="1">
              <a:extLst>
                <a:ext uri="{63B3BB69-23CF-44E3-9099-C40C66FF867C}">
                  <a14:compatExt spid="_x0000_s19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160</xdr:row>
          <xdr:rowOff>22860</xdr:rowOff>
        </xdr:from>
        <xdr:to>
          <xdr:col>5</xdr:col>
          <xdr:colOff>297180</xdr:colOff>
          <xdr:row>160</xdr:row>
          <xdr:rowOff>236220</xdr:rowOff>
        </xdr:to>
        <xdr:sp macro="" textlink="">
          <xdr:nvSpPr>
            <xdr:cNvPr id="19161" name="Check Box 729" hidden="1">
              <a:extLst>
                <a:ext uri="{63B3BB69-23CF-44E3-9099-C40C66FF867C}">
                  <a14:compatExt spid="_x0000_s19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159</xdr:row>
          <xdr:rowOff>22860</xdr:rowOff>
        </xdr:from>
        <xdr:to>
          <xdr:col>5</xdr:col>
          <xdr:colOff>297180</xdr:colOff>
          <xdr:row>159</xdr:row>
          <xdr:rowOff>236220</xdr:rowOff>
        </xdr:to>
        <xdr:sp macro="" textlink="">
          <xdr:nvSpPr>
            <xdr:cNvPr id="19162" name="Check Box 730" hidden="1">
              <a:extLst>
                <a:ext uri="{63B3BB69-23CF-44E3-9099-C40C66FF867C}">
                  <a14:compatExt spid="_x0000_s19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154</xdr:row>
      <xdr:rowOff>144780</xdr:rowOff>
    </xdr:from>
    <xdr:ext cx="184731" cy="254557"/>
    <xdr:sp macro="" textlink="">
      <xdr:nvSpPr>
        <xdr:cNvPr id="460" name="TextBox 459"/>
        <xdr:cNvSpPr txBox="1"/>
      </xdr:nvSpPr>
      <xdr:spPr>
        <a:xfrm>
          <a:off x="822960" y="3043428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154</xdr:row>
          <xdr:rowOff>30480</xdr:rowOff>
        </xdr:from>
        <xdr:to>
          <xdr:col>1</xdr:col>
          <xdr:colOff>1950720</xdr:colOff>
          <xdr:row>154</xdr:row>
          <xdr:rowOff>251460</xdr:rowOff>
        </xdr:to>
        <xdr:sp macro="" textlink="">
          <xdr:nvSpPr>
            <xdr:cNvPr id="19163" name="Check Box 731" hidden="1">
              <a:extLst>
                <a:ext uri="{63B3BB69-23CF-44E3-9099-C40C66FF867C}">
                  <a14:compatExt spid="_x0000_s19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178</xdr:row>
          <xdr:rowOff>22860</xdr:rowOff>
        </xdr:from>
        <xdr:to>
          <xdr:col>1</xdr:col>
          <xdr:colOff>1965960</xdr:colOff>
          <xdr:row>178</xdr:row>
          <xdr:rowOff>251460</xdr:rowOff>
        </xdr:to>
        <xdr:sp macro="" textlink="">
          <xdr:nvSpPr>
            <xdr:cNvPr id="19164" name="Check Box 732" hidden="1">
              <a:extLst>
                <a:ext uri="{63B3BB69-23CF-44E3-9099-C40C66FF867C}">
                  <a14:compatExt spid="_x0000_s19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189</xdr:row>
          <xdr:rowOff>30480</xdr:rowOff>
        </xdr:from>
        <xdr:to>
          <xdr:col>1</xdr:col>
          <xdr:colOff>1950720</xdr:colOff>
          <xdr:row>189</xdr:row>
          <xdr:rowOff>251460</xdr:rowOff>
        </xdr:to>
        <xdr:sp macro="" textlink="">
          <xdr:nvSpPr>
            <xdr:cNvPr id="19165" name="Check Box 733" hidden="1">
              <a:extLst>
                <a:ext uri="{63B3BB69-23CF-44E3-9099-C40C66FF867C}">
                  <a14:compatExt spid="_x0000_s19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190</xdr:row>
          <xdr:rowOff>30480</xdr:rowOff>
        </xdr:from>
        <xdr:to>
          <xdr:col>1</xdr:col>
          <xdr:colOff>1950720</xdr:colOff>
          <xdr:row>190</xdr:row>
          <xdr:rowOff>251460</xdr:rowOff>
        </xdr:to>
        <xdr:sp macro="" textlink="">
          <xdr:nvSpPr>
            <xdr:cNvPr id="19166" name="Check Box 734" hidden="1">
              <a:extLst>
                <a:ext uri="{63B3BB69-23CF-44E3-9099-C40C66FF867C}">
                  <a14:compatExt spid="_x0000_s19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188</xdr:row>
          <xdr:rowOff>30480</xdr:rowOff>
        </xdr:from>
        <xdr:to>
          <xdr:col>1</xdr:col>
          <xdr:colOff>1950720</xdr:colOff>
          <xdr:row>188</xdr:row>
          <xdr:rowOff>251460</xdr:rowOff>
        </xdr:to>
        <xdr:sp macro="" textlink="">
          <xdr:nvSpPr>
            <xdr:cNvPr id="19167" name="Check Box 735" hidden="1">
              <a:extLst>
                <a:ext uri="{63B3BB69-23CF-44E3-9099-C40C66FF867C}">
                  <a14:compatExt spid="_x0000_s19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179</xdr:row>
          <xdr:rowOff>22860</xdr:rowOff>
        </xdr:from>
        <xdr:to>
          <xdr:col>1</xdr:col>
          <xdr:colOff>1950720</xdr:colOff>
          <xdr:row>179</xdr:row>
          <xdr:rowOff>236220</xdr:rowOff>
        </xdr:to>
        <xdr:sp macro="" textlink="">
          <xdr:nvSpPr>
            <xdr:cNvPr id="19168" name="Check Box 736" hidden="1">
              <a:extLst>
                <a:ext uri="{63B3BB69-23CF-44E3-9099-C40C66FF867C}">
                  <a14:compatExt spid="_x0000_s19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180</xdr:row>
          <xdr:rowOff>30480</xdr:rowOff>
        </xdr:from>
        <xdr:to>
          <xdr:col>1</xdr:col>
          <xdr:colOff>1950720</xdr:colOff>
          <xdr:row>180</xdr:row>
          <xdr:rowOff>251460</xdr:rowOff>
        </xdr:to>
        <xdr:sp macro="" textlink="">
          <xdr:nvSpPr>
            <xdr:cNvPr id="19169" name="Check Box 737" hidden="1">
              <a:extLst>
                <a:ext uri="{63B3BB69-23CF-44E3-9099-C40C66FF867C}">
                  <a14:compatExt spid="_x0000_s19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181</xdr:row>
          <xdr:rowOff>30480</xdr:rowOff>
        </xdr:from>
        <xdr:to>
          <xdr:col>1</xdr:col>
          <xdr:colOff>1950720</xdr:colOff>
          <xdr:row>181</xdr:row>
          <xdr:rowOff>251460</xdr:rowOff>
        </xdr:to>
        <xdr:sp macro="" textlink="">
          <xdr:nvSpPr>
            <xdr:cNvPr id="19170" name="Check Box 738" hidden="1">
              <a:extLst>
                <a:ext uri="{63B3BB69-23CF-44E3-9099-C40C66FF867C}">
                  <a14:compatExt spid="_x0000_s19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182</xdr:row>
          <xdr:rowOff>22860</xdr:rowOff>
        </xdr:from>
        <xdr:to>
          <xdr:col>1</xdr:col>
          <xdr:colOff>1950720</xdr:colOff>
          <xdr:row>182</xdr:row>
          <xdr:rowOff>236220</xdr:rowOff>
        </xdr:to>
        <xdr:sp macro="" textlink="">
          <xdr:nvSpPr>
            <xdr:cNvPr id="19171" name="Check Box 739" hidden="1">
              <a:extLst>
                <a:ext uri="{63B3BB69-23CF-44E3-9099-C40C66FF867C}">
                  <a14:compatExt spid="_x0000_s19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183</xdr:row>
          <xdr:rowOff>30480</xdr:rowOff>
        </xdr:from>
        <xdr:to>
          <xdr:col>1</xdr:col>
          <xdr:colOff>1950720</xdr:colOff>
          <xdr:row>183</xdr:row>
          <xdr:rowOff>251460</xdr:rowOff>
        </xdr:to>
        <xdr:sp macro="" textlink="">
          <xdr:nvSpPr>
            <xdr:cNvPr id="19172" name="Check Box 740" hidden="1">
              <a:extLst>
                <a:ext uri="{63B3BB69-23CF-44E3-9099-C40C66FF867C}">
                  <a14:compatExt spid="_x0000_s19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184</xdr:row>
          <xdr:rowOff>30480</xdr:rowOff>
        </xdr:from>
        <xdr:to>
          <xdr:col>1</xdr:col>
          <xdr:colOff>1950720</xdr:colOff>
          <xdr:row>184</xdr:row>
          <xdr:rowOff>251460</xdr:rowOff>
        </xdr:to>
        <xdr:sp macro="" textlink="">
          <xdr:nvSpPr>
            <xdr:cNvPr id="19173" name="Check Box 741" hidden="1">
              <a:extLst>
                <a:ext uri="{63B3BB69-23CF-44E3-9099-C40C66FF867C}">
                  <a14:compatExt spid="_x0000_s19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185</xdr:row>
          <xdr:rowOff>30480</xdr:rowOff>
        </xdr:from>
        <xdr:to>
          <xdr:col>1</xdr:col>
          <xdr:colOff>1950720</xdr:colOff>
          <xdr:row>185</xdr:row>
          <xdr:rowOff>251460</xdr:rowOff>
        </xdr:to>
        <xdr:sp macro="" textlink="">
          <xdr:nvSpPr>
            <xdr:cNvPr id="19174" name="Check Box 742" hidden="1">
              <a:extLst>
                <a:ext uri="{63B3BB69-23CF-44E3-9099-C40C66FF867C}">
                  <a14:compatExt spid="_x0000_s19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191</xdr:row>
          <xdr:rowOff>30480</xdr:rowOff>
        </xdr:from>
        <xdr:to>
          <xdr:col>1</xdr:col>
          <xdr:colOff>1950720</xdr:colOff>
          <xdr:row>191</xdr:row>
          <xdr:rowOff>251460</xdr:rowOff>
        </xdr:to>
        <xdr:sp macro="" textlink="">
          <xdr:nvSpPr>
            <xdr:cNvPr id="19175" name="Check Box 743" hidden="1">
              <a:extLst>
                <a:ext uri="{63B3BB69-23CF-44E3-9099-C40C66FF867C}">
                  <a14:compatExt spid="_x0000_s19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178</xdr:row>
          <xdr:rowOff>22860</xdr:rowOff>
        </xdr:from>
        <xdr:to>
          <xdr:col>2</xdr:col>
          <xdr:colOff>2316480</xdr:colOff>
          <xdr:row>178</xdr:row>
          <xdr:rowOff>251460</xdr:rowOff>
        </xdr:to>
        <xdr:sp macro="" textlink="">
          <xdr:nvSpPr>
            <xdr:cNvPr id="19176" name="Check Box 744" hidden="1">
              <a:extLst>
                <a:ext uri="{63B3BB69-23CF-44E3-9099-C40C66FF867C}">
                  <a14:compatExt spid="_x0000_s19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188</xdr:row>
          <xdr:rowOff>22860</xdr:rowOff>
        </xdr:from>
        <xdr:to>
          <xdr:col>5</xdr:col>
          <xdr:colOff>304800</xdr:colOff>
          <xdr:row>188</xdr:row>
          <xdr:rowOff>236220</xdr:rowOff>
        </xdr:to>
        <xdr:sp macro="" textlink="">
          <xdr:nvSpPr>
            <xdr:cNvPr id="19177" name="Check Box 745" hidden="1">
              <a:extLst>
                <a:ext uri="{63B3BB69-23CF-44E3-9099-C40C66FF867C}">
                  <a14:compatExt spid="_x0000_s19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189</xdr:row>
          <xdr:rowOff>22860</xdr:rowOff>
        </xdr:from>
        <xdr:to>
          <xdr:col>5</xdr:col>
          <xdr:colOff>304800</xdr:colOff>
          <xdr:row>189</xdr:row>
          <xdr:rowOff>236220</xdr:rowOff>
        </xdr:to>
        <xdr:sp macro="" textlink="">
          <xdr:nvSpPr>
            <xdr:cNvPr id="19178" name="Check Box 746" hidden="1">
              <a:extLst>
                <a:ext uri="{63B3BB69-23CF-44E3-9099-C40C66FF867C}">
                  <a14:compatExt spid="_x0000_s19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187</xdr:row>
          <xdr:rowOff>22860</xdr:rowOff>
        </xdr:from>
        <xdr:to>
          <xdr:col>5</xdr:col>
          <xdr:colOff>304800</xdr:colOff>
          <xdr:row>187</xdr:row>
          <xdr:rowOff>236220</xdr:rowOff>
        </xdr:to>
        <xdr:sp macro="" textlink="">
          <xdr:nvSpPr>
            <xdr:cNvPr id="19179" name="Check Box 747" hidden="1">
              <a:extLst>
                <a:ext uri="{63B3BB69-23CF-44E3-9099-C40C66FF867C}">
                  <a14:compatExt spid="_x0000_s19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180</xdr:row>
          <xdr:rowOff>22860</xdr:rowOff>
        </xdr:from>
        <xdr:to>
          <xdr:col>2</xdr:col>
          <xdr:colOff>2316480</xdr:colOff>
          <xdr:row>180</xdr:row>
          <xdr:rowOff>251460</xdr:rowOff>
        </xdr:to>
        <xdr:sp macro="" textlink="">
          <xdr:nvSpPr>
            <xdr:cNvPr id="19181" name="Check Box 749" hidden="1">
              <a:extLst>
                <a:ext uri="{63B3BB69-23CF-44E3-9099-C40C66FF867C}">
                  <a14:compatExt spid="_x0000_s19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181</xdr:row>
          <xdr:rowOff>30480</xdr:rowOff>
        </xdr:from>
        <xdr:to>
          <xdr:col>2</xdr:col>
          <xdr:colOff>2316480</xdr:colOff>
          <xdr:row>181</xdr:row>
          <xdr:rowOff>251460</xdr:rowOff>
        </xdr:to>
        <xdr:sp macro="" textlink="">
          <xdr:nvSpPr>
            <xdr:cNvPr id="19182" name="Check Box 750" hidden="1">
              <a:extLst>
                <a:ext uri="{63B3BB69-23CF-44E3-9099-C40C66FF867C}">
                  <a14:compatExt spid="_x0000_s19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182</xdr:row>
          <xdr:rowOff>30480</xdr:rowOff>
        </xdr:from>
        <xdr:to>
          <xdr:col>2</xdr:col>
          <xdr:colOff>2316480</xdr:colOff>
          <xdr:row>182</xdr:row>
          <xdr:rowOff>251460</xdr:rowOff>
        </xdr:to>
        <xdr:sp macro="" textlink="">
          <xdr:nvSpPr>
            <xdr:cNvPr id="19183" name="Check Box 751" hidden="1">
              <a:extLst>
                <a:ext uri="{63B3BB69-23CF-44E3-9099-C40C66FF867C}">
                  <a14:compatExt spid="_x0000_s19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183</xdr:row>
          <xdr:rowOff>30480</xdr:rowOff>
        </xdr:from>
        <xdr:to>
          <xdr:col>2</xdr:col>
          <xdr:colOff>2316480</xdr:colOff>
          <xdr:row>183</xdr:row>
          <xdr:rowOff>251460</xdr:rowOff>
        </xdr:to>
        <xdr:sp macro="" textlink="">
          <xdr:nvSpPr>
            <xdr:cNvPr id="19184" name="Check Box 752" hidden="1">
              <a:extLst>
                <a:ext uri="{63B3BB69-23CF-44E3-9099-C40C66FF867C}">
                  <a14:compatExt spid="_x0000_s19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190</xdr:row>
          <xdr:rowOff>22860</xdr:rowOff>
        </xdr:from>
        <xdr:to>
          <xdr:col>5</xdr:col>
          <xdr:colOff>304800</xdr:colOff>
          <xdr:row>190</xdr:row>
          <xdr:rowOff>236220</xdr:rowOff>
        </xdr:to>
        <xdr:sp macro="" textlink="">
          <xdr:nvSpPr>
            <xdr:cNvPr id="19185" name="Check Box 753" hidden="1">
              <a:extLst>
                <a:ext uri="{63B3BB69-23CF-44E3-9099-C40C66FF867C}">
                  <a14:compatExt spid="_x0000_s19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185</xdr:row>
          <xdr:rowOff>30480</xdr:rowOff>
        </xdr:from>
        <xdr:to>
          <xdr:col>5</xdr:col>
          <xdr:colOff>297180</xdr:colOff>
          <xdr:row>185</xdr:row>
          <xdr:rowOff>251460</xdr:rowOff>
        </xdr:to>
        <xdr:sp macro="" textlink="">
          <xdr:nvSpPr>
            <xdr:cNvPr id="19186" name="Check Box 754" hidden="1">
              <a:extLst>
                <a:ext uri="{63B3BB69-23CF-44E3-9099-C40C66FF867C}">
                  <a14:compatExt spid="_x0000_s19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186</xdr:row>
          <xdr:rowOff>30480</xdr:rowOff>
        </xdr:from>
        <xdr:to>
          <xdr:col>5</xdr:col>
          <xdr:colOff>297180</xdr:colOff>
          <xdr:row>186</xdr:row>
          <xdr:rowOff>251460</xdr:rowOff>
        </xdr:to>
        <xdr:sp macro="" textlink="">
          <xdr:nvSpPr>
            <xdr:cNvPr id="19187" name="Check Box 755" hidden="1">
              <a:extLst>
                <a:ext uri="{63B3BB69-23CF-44E3-9099-C40C66FF867C}">
                  <a14:compatExt spid="_x0000_s19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192</xdr:row>
          <xdr:rowOff>22860</xdr:rowOff>
        </xdr:from>
        <xdr:to>
          <xdr:col>5</xdr:col>
          <xdr:colOff>297180</xdr:colOff>
          <xdr:row>192</xdr:row>
          <xdr:rowOff>236220</xdr:rowOff>
        </xdr:to>
        <xdr:sp macro="" textlink="">
          <xdr:nvSpPr>
            <xdr:cNvPr id="19188" name="Check Box 756" hidden="1">
              <a:extLst>
                <a:ext uri="{63B3BB69-23CF-44E3-9099-C40C66FF867C}">
                  <a14:compatExt spid="_x0000_s19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191</xdr:row>
          <xdr:rowOff>22860</xdr:rowOff>
        </xdr:from>
        <xdr:to>
          <xdr:col>5</xdr:col>
          <xdr:colOff>297180</xdr:colOff>
          <xdr:row>191</xdr:row>
          <xdr:rowOff>236220</xdr:rowOff>
        </xdr:to>
        <xdr:sp macro="" textlink="">
          <xdr:nvSpPr>
            <xdr:cNvPr id="19189" name="Check Box 757" hidden="1">
              <a:extLst>
                <a:ext uri="{63B3BB69-23CF-44E3-9099-C40C66FF867C}">
                  <a14:compatExt spid="_x0000_s19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186</xdr:row>
      <xdr:rowOff>144780</xdr:rowOff>
    </xdr:from>
    <xdr:ext cx="184731" cy="254557"/>
    <xdr:sp macro="" textlink="">
      <xdr:nvSpPr>
        <xdr:cNvPr id="488" name="TextBox 487"/>
        <xdr:cNvSpPr txBox="1"/>
      </xdr:nvSpPr>
      <xdr:spPr>
        <a:xfrm>
          <a:off x="822960" y="385038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186</xdr:row>
          <xdr:rowOff>30480</xdr:rowOff>
        </xdr:from>
        <xdr:to>
          <xdr:col>1</xdr:col>
          <xdr:colOff>1950720</xdr:colOff>
          <xdr:row>186</xdr:row>
          <xdr:rowOff>251460</xdr:rowOff>
        </xdr:to>
        <xdr:sp macro="" textlink="">
          <xdr:nvSpPr>
            <xdr:cNvPr id="19190" name="Check Box 758" hidden="1">
              <a:extLst>
                <a:ext uri="{63B3BB69-23CF-44E3-9099-C40C66FF867C}">
                  <a14:compatExt spid="_x0000_s19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xdr:twoCellAnchor editAs="absolute">
    <xdr:from>
      <xdr:col>1</xdr:col>
      <xdr:colOff>0</xdr:colOff>
      <xdr:row>0</xdr:row>
      <xdr:rowOff>15240</xdr:rowOff>
    </xdr:from>
    <xdr:to>
      <xdr:col>2</xdr:col>
      <xdr:colOff>2692718</xdr:colOff>
      <xdr:row>0</xdr:row>
      <xdr:rowOff>335364</xdr:rowOff>
    </xdr:to>
    <xdr:grpSp>
      <xdr:nvGrpSpPr>
        <xdr:cNvPr id="497" name="Group 496"/>
        <xdr:cNvGrpSpPr/>
      </xdr:nvGrpSpPr>
      <xdr:grpSpPr>
        <a:xfrm>
          <a:off x="200025" y="15240"/>
          <a:ext cx="6883718" cy="320124"/>
          <a:chOff x="984885" y="2152650"/>
          <a:chExt cx="6883718" cy="320124"/>
        </a:xfrm>
      </xdr:grpSpPr>
      <xdr:sp macro="" textlink="">
        <xdr:nvSpPr>
          <xdr:cNvPr id="498" name="Freeform 497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99" name="Freeform 498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00" name="Freeform 499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501" name="Freeform 500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502" name="Freeform 501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503" name="Freeform 502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</xdr:row>
          <xdr:rowOff>30480</xdr:rowOff>
        </xdr:from>
        <xdr:to>
          <xdr:col>2</xdr:col>
          <xdr:colOff>2308860</xdr:colOff>
          <xdr:row>19</xdr:row>
          <xdr:rowOff>251460</xdr:rowOff>
        </xdr:to>
        <xdr:sp macro="" textlink="">
          <xdr:nvSpPr>
            <xdr:cNvPr id="19191" name="Check Box 759" hidden="1">
              <a:extLst>
                <a:ext uri="{63B3BB69-23CF-44E3-9099-C40C66FF867C}">
                  <a14:compatExt spid="_x0000_s19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51</xdr:row>
          <xdr:rowOff>38100</xdr:rowOff>
        </xdr:from>
        <xdr:to>
          <xdr:col>2</xdr:col>
          <xdr:colOff>2308860</xdr:colOff>
          <xdr:row>51</xdr:row>
          <xdr:rowOff>251460</xdr:rowOff>
        </xdr:to>
        <xdr:sp macro="" textlink="">
          <xdr:nvSpPr>
            <xdr:cNvPr id="19193" name="Check Box 761" hidden="1">
              <a:extLst>
                <a:ext uri="{63B3BB69-23CF-44E3-9099-C40C66FF867C}">
                  <a14:compatExt spid="_x0000_s19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83</xdr:row>
          <xdr:rowOff>30480</xdr:rowOff>
        </xdr:from>
        <xdr:to>
          <xdr:col>2</xdr:col>
          <xdr:colOff>2308860</xdr:colOff>
          <xdr:row>83</xdr:row>
          <xdr:rowOff>251460</xdr:rowOff>
        </xdr:to>
        <xdr:sp macro="" textlink="">
          <xdr:nvSpPr>
            <xdr:cNvPr id="19194" name="Check Box 762" hidden="1">
              <a:extLst>
                <a:ext uri="{63B3BB69-23CF-44E3-9099-C40C66FF867C}">
                  <a14:compatExt spid="_x0000_s19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115</xdr:row>
          <xdr:rowOff>30480</xdr:rowOff>
        </xdr:from>
        <xdr:to>
          <xdr:col>2</xdr:col>
          <xdr:colOff>2308860</xdr:colOff>
          <xdr:row>115</xdr:row>
          <xdr:rowOff>251460</xdr:rowOff>
        </xdr:to>
        <xdr:sp macro="" textlink="">
          <xdr:nvSpPr>
            <xdr:cNvPr id="19195" name="Check Box 763" hidden="1">
              <a:extLst>
                <a:ext uri="{63B3BB69-23CF-44E3-9099-C40C66FF867C}">
                  <a14:compatExt spid="_x0000_s19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147</xdr:row>
          <xdr:rowOff>30480</xdr:rowOff>
        </xdr:from>
        <xdr:to>
          <xdr:col>2</xdr:col>
          <xdr:colOff>2316480</xdr:colOff>
          <xdr:row>147</xdr:row>
          <xdr:rowOff>251460</xdr:rowOff>
        </xdr:to>
        <xdr:sp macro="" textlink="">
          <xdr:nvSpPr>
            <xdr:cNvPr id="19196" name="Check Box 764" hidden="1">
              <a:extLst>
                <a:ext uri="{63B3BB69-23CF-44E3-9099-C40C66FF867C}">
                  <a14:compatExt spid="_x0000_s19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179</xdr:row>
          <xdr:rowOff>22860</xdr:rowOff>
        </xdr:from>
        <xdr:to>
          <xdr:col>2</xdr:col>
          <xdr:colOff>2316480</xdr:colOff>
          <xdr:row>179</xdr:row>
          <xdr:rowOff>236220</xdr:rowOff>
        </xdr:to>
        <xdr:sp macro="" textlink="">
          <xdr:nvSpPr>
            <xdr:cNvPr id="19197" name="Check Box 765" hidden="1">
              <a:extLst>
                <a:ext uri="{63B3BB69-23CF-44E3-9099-C40C66FF867C}">
                  <a14:compatExt spid="_x0000_s19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15240</xdr:rowOff>
    </xdr:from>
    <xdr:to>
      <xdr:col>2</xdr:col>
      <xdr:colOff>2692718</xdr:colOff>
      <xdr:row>0</xdr:row>
      <xdr:rowOff>335364</xdr:rowOff>
    </xdr:to>
    <xdr:grpSp>
      <xdr:nvGrpSpPr>
        <xdr:cNvPr id="322" name="Group 321"/>
        <xdr:cNvGrpSpPr/>
      </xdr:nvGrpSpPr>
      <xdr:grpSpPr>
        <a:xfrm>
          <a:off x="200025" y="15240"/>
          <a:ext cx="6883718" cy="320124"/>
          <a:chOff x="984885" y="2152650"/>
          <a:chExt cx="6883718" cy="320124"/>
        </a:xfrm>
      </xdr:grpSpPr>
      <xdr:sp macro="" textlink="">
        <xdr:nvSpPr>
          <xdr:cNvPr id="323" name="Freeform 322">
            <a:hlinkClick xmlns:r="http://schemas.openxmlformats.org/officeDocument/2006/relationships" r:id="rId1"/>
          </xdr:cNvPr>
          <xdr:cNvSpPr/>
        </xdr:nvSpPr>
        <xdr:spPr>
          <a:xfrm>
            <a:off x="98488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6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u="none" kern="1200" baseline="0">
                <a:latin typeface="Arial" panose="020B0604020202020204" pitchFamily="34" charset="0"/>
                <a:cs typeface="Arial" panose="020B0604020202020204" pitchFamily="34" charset="0"/>
              </a:rPr>
              <a:t>Prevention</a:t>
            </a:r>
            <a:endParaRPr lang="en-US" sz="1000" b="1" u="none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4" name="Freeform 323">
            <a:hlinkClick xmlns:r="http://schemas.openxmlformats.org/officeDocument/2006/relationships" r:id="rId2"/>
          </xdr:cNvPr>
          <xdr:cNvSpPr/>
        </xdr:nvSpPr>
        <xdr:spPr>
          <a:xfrm>
            <a:off x="2016646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Secondhand Smoke</a:t>
            </a:r>
            <a:endParaRPr lang="en-US" sz="1000" b="1" i="0" kern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5" name="Freeform 324">
            <a:hlinkClick xmlns:r="http://schemas.openxmlformats.org/officeDocument/2006/relationships" r:id="rId3"/>
          </xdr:cNvPr>
          <xdr:cNvSpPr/>
        </xdr:nvSpPr>
        <xdr:spPr>
          <a:xfrm>
            <a:off x="3048407" y="2152650"/>
            <a:ext cx="961309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tx2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Cessation</a:t>
            </a:r>
          </a:p>
        </xdr:txBody>
      </xdr:sp>
      <xdr:sp macro="" textlink="">
        <xdr:nvSpPr>
          <xdr:cNvPr id="326" name="Freeform 325">
            <a:hlinkClick xmlns:r="http://schemas.openxmlformats.org/officeDocument/2006/relationships" r:id="rId4"/>
          </xdr:cNvPr>
          <xdr:cNvSpPr/>
        </xdr:nvSpPr>
        <xdr:spPr>
          <a:xfrm>
            <a:off x="5262875" y="2152650"/>
            <a:ext cx="963214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Surveillance &amp; Evaluation</a:t>
            </a:r>
          </a:p>
        </xdr:txBody>
      </xdr:sp>
      <xdr:sp macro="" textlink="">
        <xdr:nvSpPr>
          <xdr:cNvPr id="327" name="Freeform 326">
            <a:hlinkClick xmlns:r="http://schemas.openxmlformats.org/officeDocument/2006/relationships" r:id="rId5"/>
          </xdr:cNvPr>
          <xdr:cNvSpPr/>
        </xdr:nvSpPr>
        <xdr:spPr>
          <a:xfrm>
            <a:off x="6287346" y="2152650"/>
            <a:ext cx="1581257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u="sng" kern="1200" baseline="0">
                <a:latin typeface="Arial" panose="020B0604020202020204" pitchFamily="34" charset="0"/>
                <a:cs typeface="Arial" panose="020B0604020202020204" pitchFamily="34" charset="0"/>
              </a:rPr>
              <a:t>Infrastructure, Administration &amp; Mgmt. </a:t>
            </a:r>
          </a:p>
        </xdr:txBody>
      </xdr:sp>
      <xdr:sp macro="" textlink="">
        <xdr:nvSpPr>
          <xdr:cNvPr id="328" name="Freeform 327">
            <a:hlinkClick xmlns:r="http://schemas.openxmlformats.org/officeDocument/2006/relationships" r:id="rId6"/>
          </xdr:cNvPr>
          <xdr:cNvSpPr/>
        </xdr:nvSpPr>
        <xdr:spPr>
          <a:xfrm>
            <a:off x="4061460" y="2152650"/>
            <a:ext cx="1144905" cy="320124"/>
          </a:xfrm>
          <a:custGeom>
            <a:avLst/>
            <a:gdLst>
              <a:gd name="connsiteX0" fmla="*/ 63501 w 962598"/>
              <a:gd name="connsiteY0" fmla="*/ 0 h 380999"/>
              <a:gd name="connsiteX1" fmla="*/ 899097 w 962598"/>
              <a:gd name="connsiteY1" fmla="*/ 0 h 380999"/>
              <a:gd name="connsiteX2" fmla="*/ 962598 w 962598"/>
              <a:gd name="connsiteY2" fmla="*/ 63501 h 380999"/>
              <a:gd name="connsiteX3" fmla="*/ 962598 w 962598"/>
              <a:gd name="connsiteY3" fmla="*/ 380999 h 380999"/>
              <a:gd name="connsiteX4" fmla="*/ 962598 w 962598"/>
              <a:gd name="connsiteY4" fmla="*/ 380999 h 380999"/>
              <a:gd name="connsiteX5" fmla="*/ 0 w 962598"/>
              <a:gd name="connsiteY5" fmla="*/ 380999 h 380999"/>
              <a:gd name="connsiteX6" fmla="*/ 0 w 962598"/>
              <a:gd name="connsiteY6" fmla="*/ 380999 h 380999"/>
              <a:gd name="connsiteX7" fmla="*/ 0 w 962598"/>
              <a:gd name="connsiteY7" fmla="*/ 63501 h 380999"/>
              <a:gd name="connsiteX8" fmla="*/ 63501 w 962598"/>
              <a:gd name="connsiteY8" fmla="*/ 0 h 3809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962598" h="380999">
                <a:moveTo>
                  <a:pt x="63501" y="0"/>
                </a:moveTo>
                <a:lnTo>
                  <a:pt x="899097" y="0"/>
                </a:lnTo>
                <a:cubicBezTo>
                  <a:pt x="934168" y="0"/>
                  <a:pt x="962598" y="28430"/>
                  <a:pt x="962598" y="63501"/>
                </a:cubicBezTo>
                <a:lnTo>
                  <a:pt x="962598" y="380999"/>
                </a:lnTo>
                <a:lnTo>
                  <a:pt x="962598" y="380999"/>
                </a:lnTo>
                <a:lnTo>
                  <a:pt x="0" y="380999"/>
                </a:lnTo>
                <a:lnTo>
                  <a:pt x="0" y="380999"/>
                </a:lnTo>
                <a:lnTo>
                  <a:pt x="0" y="63501"/>
                </a:lnTo>
                <a:cubicBezTo>
                  <a:pt x="0" y="28430"/>
                  <a:pt x="28430" y="0"/>
                  <a:pt x="63501" y="0"/>
                </a:cubicBezTo>
                <a:close/>
              </a:path>
            </a:pathLst>
          </a:custGeom>
          <a:solidFill>
            <a:schemeClr val="accent1"/>
          </a:solidFill>
          <a:ln w="3175"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56699" tIns="56699" rIns="56699" bIns="38100" numCol="1" spcCol="1270" anchor="ctr" anchorCtr="0">
            <a:noAutofit/>
          </a:bodyPr>
          <a:lstStyle/>
          <a:p>
            <a:pPr lvl="0" algn="ctr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000" b="1" i="0" kern="1200" baseline="0">
                <a:latin typeface="Arial" panose="020B0604020202020204" pitchFamily="34" charset="0"/>
                <a:cs typeface="Arial" panose="020B0604020202020204" pitchFamily="34" charset="0"/>
              </a:rPr>
              <a:t>Mass Reach Communications 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18</xdr:row>
          <xdr:rowOff>22860</xdr:rowOff>
        </xdr:from>
        <xdr:to>
          <xdr:col>1</xdr:col>
          <xdr:colOff>1965960</xdr:colOff>
          <xdr:row>18</xdr:row>
          <xdr:rowOff>251460</xdr:rowOff>
        </xdr:to>
        <xdr:sp macro="" textlink="">
          <xdr:nvSpPr>
            <xdr:cNvPr id="23862" name="Check Box 310" hidden="1">
              <a:extLst>
                <a:ext uri="{63B3BB69-23CF-44E3-9099-C40C66FF867C}">
                  <a14:compatExt spid="_x0000_s23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30480</xdr:rowOff>
        </xdr:from>
        <xdr:to>
          <xdr:col>1</xdr:col>
          <xdr:colOff>1950720</xdr:colOff>
          <xdr:row>29</xdr:row>
          <xdr:rowOff>251460</xdr:rowOff>
        </xdr:to>
        <xdr:sp macro="" textlink="">
          <xdr:nvSpPr>
            <xdr:cNvPr id="23863" name="Check Box 311" hidden="1">
              <a:extLst>
                <a:ext uri="{63B3BB69-23CF-44E3-9099-C40C66FF867C}">
                  <a14:compatExt spid="_x0000_s23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30</xdr:row>
          <xdr:rowOff>30480</xdr:rowOff>
        </xdr:from>
        <xdr:to>
          <xdr:col>1</xdr:col>
          <xdr:colOff>1950720</xdr:colOff>
          <xdr:row>30</xdr:row>
          <xdr:rowOff>251460</xdr:rowOff>
        </xdr:to>
        <xdr:sp macro="" textlink="">
          <xdr:nvSpPr>
            <xdr:cNvPr id="23864" name="Check Box 312" hidden="1">
              <a:extLst>
                <a:ext uri="{63B3BB69-23CF-44E3-9099-C40C66FF867C}">
                  <a14:compatExt spid="_x0000_s23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30480</xdr:rowOff>
        </xdr:from>
        <xdr:to>
          <xdr:col>1</xdr:col>
          <xdr:colOff>1950720</xdr:colOff>
          <xdr:row>28</xdr:row>
          <xdr:rowOff>251460</xdr:rowOff>
        </xdr:to>
        <xdr:sp macro="" textlink="">
          <xdr:nvSpPr>
            <xdr:cNvPr id="23865" name="Check Box 313" hidden="1">
              <a:extLst>
                <a:ext uri="{63B3BB69-23CF-44E3-9099-C40C66FF867C}">
                  <a14:compatExt spid="_x0000_s23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19</xdr:row>
          <xdr:rowOff>30480</xdr:rowOff>
        </xdr:from>
        <xdr:to>
          <xdr:col>1</xdr:col>
          <xdr:colOff>1965960</xdr:colOff>
          <xdr:row>19</xdr:row>
          <xdr:rowOff>251460</xdr:rowOff>
        </xdr:to>
        <xdr:sp macro="" textlink="">
          <xdr:nvSpPr>
            <xdr:cNvPr id="23866" name="Check Box 314" hidden="1">
              <a:extLst>
                <a:ext uri="{63B3BB69-23CF-44E3-9099-C40C66FF867C}">
                  <a14:compatExt spid="_x0000_s23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30480</xdr:rowOff>
        </xdr:from>
        <xdr:to>
          <xdr:col>1</xdr:col>
          <xdr:colOff>1965960</xdr:colOff>
          <xdr:row>20</xdr:row>
          <xdr:rowOff>251460</xdr:rowOff>
        </xdr:to>
        <xdr:sp macro="" textlink="">
          <xdr:nvSpPr>
            <xdr:cNvPr id="23867" name="Check Box 315" hidden="1">
              <a:extLst>
                <a:ext uri="{63B3BB69-23CF-44E3-9099-C40C66FF867C}">
                  <a14:compatExt spid="_x0000_s23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30480</xdr:rowOff>
        </xdr:from>
        <xdr:to>
          <xdr:col>1</xdr:col>
          <xdr:colOff>1965960</xdr:colOff>
          <xdr:row>21</xdr:row>
          <xdr:rowOff>251460</xdr:rowOff>
        </xdr:to>
        <xdr:sp macro="" textlink="">
          <xdr:nvSpPr>
            <xdr:cNvPr id="23868" name="Check Box 316" hidden="1">
              <a:extLst>
                <a:ext uri="{63B3BB69-23CF-44E3-9099-C40C66FF867C}">
                  <a14:compatExt spid="_x0000_s23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30480</xdr:rowOff>
        </xdr:from>
        <xdr:to>
          <xdr:col>1</xdr:col>
          <xdr:colOff>1965960</xdr:colOff>
          <xdr:row>22</xdr:row>
          <xdr:rowOff>251460</xdr:rowOff>
        </xdr:to>
        <xdr:sp macro="" textlink="">
          <xdr:nvSpPr>
            <xdr:cNvPr id="23869" name="Check Box 317" hidden="1">
              <a:extLst>
                <a:ext uri="{63B3BB69-23CF-44E3-9099-C40C66FF867C}">
                  <a14:compatExt spid="_x0000_s23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23</xdr:row>
          <xdr:rowOff>22860</xdr:rowOff>
        </xdr:from>
        <xdr:to>
          <xdr:col>1</xdr:col>
          <xdr:colOff>1965960</xdr:colOff>
          <xdr:row>23</xdr:row>
          <xdr:rowOff>251460</xdr:rowOff>
        </xdr:to>
        <xdr:sp macro="" textlink="">
          <xdr:nvSpPr>
            <xdr:cNvPr id="23870" name="Check Box 318" hidden="1">
              <a:extLst>
                <a:ext uri="{63B3BB69-23CF-44E3-9099-C40C66FF867C}">
                  <a14:compatExt spid="_x0000_s23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24</xdr:row>
          <xdr:rowOff>30480</xdr:rowOff>
        </xdr:from>
        <xdr:to>
          <xdr:col>1</xdr:col>
          <xdr:colOff>1965960</xdr:colOff>
          <xdr:row>24</xdr:row>
          <xdr:rowOff>251460</xdr:rowOff>
        </xdr:to>
        <xdr:sp macro="" textlink="">
          <xdr:nvSpPr>
            <xdr:cNvPr id="23871" name="Check Box 319" hidden="1">
              <a:extLst>
                <a:ext uri="{63B3BB69-23CF-44E3-9099-C40C66FF867C}">
                  <a14:compatExt spid="_x0000_s23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30480</xdr:rowOff>
        </xdr:from>
        <xdr:to>
          <xdr:col>1</xdr:col>
          <xdr:colOff>1965960</xdr:colOff>
          <xdr:row>25</xdr:row>
          <xdr:rowOff>251460</xdr:rowOff>
        </xdr:to>
        <xdr:sp macro="" textlink="">
          <xdr:nvSpPr>
            <xdr:cNvPr id="23872" name="Check Box 320" hidden="1">
              <a:extLst>
                <a:ext uri="{63B3BB69-23CF-44E3-9099-C40C66FF867C}">
                  <a14:compatExt spid="_x0000_s23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31</xdr:row>
          <xdr:rowOff>30480</xdr:rowOff>
        </xdr:from>
        <xdr:to>
          <xdr:col>1</xdr:col>
          <xdr:colOff>1950720</xdr:colOff>
          <xdr:row>31</xdr:row>
          <xdr:rowOff>251460</xdr:rowOff>
        </xdr:to>
        <xdr:sp macro="" textlink="">
          <xdr:nvSpPr>
            <xdr:cNvPr id="23873" name="Check Box 321" hidden="1">
              <a:extLst>
                <a:ext uri="{63B3BB69-23CF-44E3-9099-C40C66FF867C}">
                  <a14:compatExt spid="_x0000_s23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</xdr:row>
          <xdr:rowOff>22860</xdr:rowOff>
        </xdr:from>
        <xdr:to>
          <xdr:col>2</xdr:col>
          <xdr:colOff>2316480</xdr:colOff>
          <xdr:row>18</xdr:row>
          <xdr:rowOff>251460</xdr:rowOff>
        </xdr:to>
        <xdr:sp macro="" textlink="">
          <xdr:nvSpPr>
            <xdr:cNvPr id="23874" name="Check Box 322" hidden="1">
              <a:extLst>
                <a:ext uri="{63B3BB69-23CF-44E3-9099-C40C66FF867C}">
                  <a14:compatExt spid="_x0000_s23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22860</xdr:rowOff>
        </xdr:from>
        <xdr:to>
          <xdr:col>5</xdr:col>
          <xdr:colOff>304800</xdr:colOff>
          <xdr:row>28</xdr:row>
          <xdr:rowOff>236220</xdr:rowOff>
        </xdr:to>
        <xdr:sp macro="" textlink="">
          <xdr:nvSpPr>
            <xdr:cNvPr id="23875" name="Check Box 323" hidden="1">
              <a:extLst>
                <a:ext uri="{63B3BB69-23CF-44E3-9099-C40C66FF867C}">
                  <a14:compatExt spid="_x0000_s23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22860</xdr:rowOff>
        </xdr:from>
        <xdr:to>
          <xdr:col>5</xdr:col>
          <xdr:colOff>304800</xdr:colOff>
          <xdr:row>29</xdr:row>
          <xdr:rowOff>236220</xdr:rowOff>
        </xdr:to>
        <xdr:sp macro="" textlink="">
          <xdr:nvSpPr>
            <xdr:cNvPr id="23876" name="Check Box 324" hidden="1">
              <a:extLst>
                <a:ext uri="{63B3BB69-23CF-44E3-9099-C40C66FF867C}">
                  <a14:compatExt spid="_x0000_s23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27</xdr:row>
          <xdr:rowOff>22860</xdr:rowOff>
        </xdr:from>
        <xdr:to>
          <xdr:col>5</xdr:col>
          <xdr:colOff>304800</xdr:colOff>
          <xdr:row>27</xdr:row>
          <xdr:rowOff>236220</xdr:rowOff>
        </xdr:to>
        <xdr:sp macro="" textlink="">
          <xdr:nvSpPr>
            <xdr:cNvPr id="23877" name="Check Box 325" hidden="1">
              <a:extLst>
                <a:ext uri="{63B3BB69-23CF-44E3-9099-C40C66FF867C}">
                  <a14:compatExt spid="_x0000_s23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20</xdr:row>
          <xdr:rowOff>30480</xdr:rowOff>
        </xdr:from>
        <xdr:to>
          <xdr:col>2</xdr:col>
          <xdr:colOff>2316480</xdr:colOff>
          <xdr:row>20</xdr:row>
          <xdr:rowOff>251460</xdr:rowOff>
        </xdr:to>
        <xdr:sp macro="" textlink="">
          <xdr:nvSpPr>
            <xdr:cNvPr id="23879" name="Check Box 327" hidden="1">
              <a:extLst>
                <a:ext uri="{63B3BB69-23CF-44E3-9099-C40C66FF867C}">
                  <a14:compatExt spid="_x0000_s23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21</xdr:row>
          <xdr:rowOff>30480</xdr:rowOff>
        </xdr:from>
        <xdr:to>
          <xdr:col>2</xdr:col>
          <xdr:colOff>2316480</xdr:colOff>
          <xdr:row>21</xdr:row>
          <xdr:rowOff>251460</xdr:rowOff>
        </xdr:to>
        <xdr:sp macro="" textlink="">
          <xdr:nvSpPr>
            <xdr:cNvPr id="23880" name="Check Box 328" hidden="1">
              <a:extLst>
                <a:ext uri="{63B3BB69-23CF-44E3-9099-C40C66FF867C}">
                  <a14:compatExt spid="_x0000_s23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38100</xdr:rowOff>
        </xdr:from>
        <xdr:to>
          <xdr:col>2</xdr:col>
          <xdr:colOff>2316480</xdr:colOff>
          <xdr:row>22</xdr:row>
          <xdr:rowOff>251460</xdr:rowOff>
        </xdr:to>
        <xdr:sp macro="" textlink="">
          <xdr:nvSpPr>
            <xdr:cNvPr id="23881" name="Check Box 329" hidden="1">
              <a:extLst>
                <a:ext uri="{63B3BB69-23CF-44E3-9099-C40C66FF867C}">
                  <a14:compatExt spid="_x0000_s23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23</xdr:row>
          <xdr:rowOff>30480</xdr:rowOff>
        </xdr:from>
        <xdr:to>
          <xdr:col>2</xdr:col>
          <xdr:colOff>2316480</xdr:colOff>
          <xdr:row>23</xdr:row>
          <xdr:rowOff>251460</xdr:rowOff>
        </xdr:to>
        <xdr:sp macro="" textlink="">
          <xdr:nvSpPr>
            <xdr:cNvPr id="23882" name="Check Box 330" hidden="1">
              <a:extLst>
                <a:ext uri="{63B3BB69-23CF-44E3-9099-C40C66FF867C}">
                  <a14:compatExt spid="_x0000_s23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22860</xdr:rowOff>
        </xdr:from>
        <xdr:to>
          <xdr:col>5</xdr:col>
          <xdr:colOff>304800</xdr:colOff>
          <xdr:row>30</xdr:row>
          <xdr:rowOff>236220</xdr:rowOff>
        </xdr:to>
        <xdr:sp macro="" textlink="">
          <xdr:nvSpPr>
            <xdr:cNvPr id="23883" name="Check Box 331" hidden="1">
              <a:extLst>
                <a:ext uri="{63B3BB69-23CF-44E3-9099-C40C66FF867C}">
                  <a14:compatExt spid="_x0000_s23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25</xdr:row>
          <xdr:rowOff>30480</xdr:rowOff>
        </xdr:from>
        <xdr:to>
          <xdr:col>5</xdr:col>
          <xdr:colOff>297180</xdr:colOff>
          <xdr:row>25</xdr:row>
          <xdr:rowOff>251460</xdr:rowOff>
        </xdr:to>
        <xdr:sp macro="" textlink="">
          <xdr:nvSpPr>
            <xdr:cNvPr id="23884" name="Check Box 332" hidden="1">
              <a:extLst>
                <a:ext uri="{63B3BB69-23CF-44E3-9099-C40C66FF867C}">
                  <a14:compatExt spid="_x0000_s23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26</xdr:row>
          <xdr:rowOff>30480</xdr:rowOff>
        </xdr:from>
        <xdr:to>
          <xdr:col>5</xdr:col>
          <xdr:colOff>297180</xdr:colOff>
          <xdr:row>26</xdr:row>
          <xdr:rowOff>251460</xdr:rowOff>
        </xdr:to>
        <xdr:sp macro="" textlink="">
          <xdr:nvSpPr>
            <xdr:cNvPr id="23885" name="Check Box 333" hidden="1">
              <a:extLst>
                <a:ext uri="{63B3BB69-23CF-44E3-9099-C40C66FF867C}">
                  <a14:compatExt spid="_x0000_s23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22860</xdr:rowOff>
        </xdr:from>
        <xdr:to>
          <xdr:col>5</xdr:col>
          <xdr:colOff>297180</xdr:colOff>
          <xdr:row>32</xdr:row>
          <xdr:rowOff>236220</xdr:rowOff>
        </xdr:to>
        <xdr:sp macro="" textlink="">
          <xdr:nvSpPr>
            <xdr:cNvPr id="23886" name="Check Box 334" hidden="1">
              <a:extLst>
                <a:ext uri="{63B3BB69-23CF-44E3-9099-C40C66FF867C}">
                  <a14:compatExt spid="_x0000_s23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22860</xdr:rowOff>
        </xdr:from>
        <xdr:to>
          <xdr:col>5</xdr:col>
          <xdr:colOff>297180</xdr:colOff>
          <xdr:row>31</xdr:row>
          <xdr:rowOff>236220</xdr:rowOff>
        </xdr:to>
        <xdr:sp macro="" textlink="">
          <xdr:nvSpPr>
            <xdr:cNvPr id="23887" name="Check Box 335" hidden="1">
              <a:extLst>
                <a:ext uri="{63B3BB69-23CF-44E3-9099-C40C66FF867C}">
                  <a14:compatExt spid="_x0000_s23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26</xdr:row>
      <xdr:rowOff>144780</xdr:rowOff>
    </xdr:from>
    <xdr:ext cx="184731" cy="254557"/>
    <xdr:sp macro="" textlink="">
      <xdr:nvSpPr>
        <xdr:cNvPr id="355" name="TextBox 354"/>
        <xdr:cNvSpPr txBox="1"/>
      </xdr:nvSpPr>
      <xdr:spPr>
        <a:xfrm>
          <a:off x="822960" y="62560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30480</xdr:rowOff>
        </xdr:from>
        <xdr:to>
          <xdr:col>1</xdr:col>
          <xdr:colOff>1965960</xdr:colOff>
          <xdr:row>26</xdr:row>
          <xdr:rowOff>251460</xdr:rowOff>
        </xdr:to>
        <xdr:sp macro="" textlink="">
          <xdr:nvSpPr>
            <xdr:cNvPr id="23888" name="Check Box 336" hidden="1">
              <a:extLst>
                <a:ext uri="{63B3BB69-23CF-44E3-9099-C40C66FF867C}">
                  <a14:compatExt spid="_x0000_s23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50</xdr:row>
          <xdr:rowOff>22860</xdr:rowOff>
        </xdr:from>
        <xdr:to>
          <xdr:col>1</xdr:col>
          <xdr:colOff>1965960</xdr:colOff>
          <xdr:row>50</xdr:row>
          <xdr:rowOff>259080</xdr:rowOff>
        </xdr:to>
        <xdr:sp macro="" textlink="">
          <xdr:nvSpPr>
            <xdr:cNvPr id="23889" name="Check Box 337" hidden="1">
              <a:extLst>
                <a:ext uri="{63B3BB69-23CF-44E3-9099-C40C66FF867C}">
                  <a14:compatExt spid="_x0000_s23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61</xdr:row>
          <xdr:rowOff>30480</xdr:rowOff>
        </xdr:from>
        <xdr:to>
          <xdr:col>1</xdr:col>
          <xdr:colOff>1950720</xdr:colOff>
          <xdr:row>61</xdr:row>
          <xdr:rowOff>251460</xdr:rowOff>
        </xdr:to>
        <xdr:sp macro="" textlink="">
          <xdr:nvSpPr>
            <xdr:cNvPr id="23890" name="Check Box 338" hidden="1">
              <a:extLst>
                <a:ext uri="{63B3BB69-23CF-44E3-9099-C40C66FF867C}">
                  <a14:compatExt spid="_x0000_s23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62</xdr:row>
          <xdr:rowOff>30480</xdr:rowOff>
        </xdr:from>
        <xdr:to>
          <xdr:col>1</xdr:col>
          <xdr:colOff>1950720</xdr:colOff>
          <xdr:row>62</xdr:row>
          <xdr:rowOff>251460</xdr:rowOff>
        </xdr:to>
        <xdr:sp macro="" textlink="">
          <xdr:nvSpPr>
            <xdr:cNvPr id="23891" name="Check Box 339" hidden="1">
              <a:extLst>
                <a:ext uri="{63B3BB69-23CF-44E3-9099-C40C66FF867C}">
                  <a14:compatExt spid="_x0000_s23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60</xdr:row>
          <xdr:rowOff>30480</xdr:rowOff>
        </xdr:from>
        <xdr:to>
          <xdr:col>1</xdr:col>
          <xdr:colOff>1950720</xdr:colOff>
          <xdr:row>60</xdr:row>
          <xdr:rowOff>251460</xdr:rowOff>
        </xdr:to>
        <xdr:sp macro="" textlink="">
          <xdr:nvSpPr>
            <xdr:cNvPr id="23892" name="Check Box 340" hidden="1">
              <a:extLst>
                <a:ext uri="{63B3BB69-23CF-44E3-9099-C40C66FF867C}">
                  <a14:compatExt spid="_x0000_s23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51</xdr:row>
          <xdr:rowOff>22860</xdr:rowOff>
        </xdr:from>
        <xdr:to>
          <xdr:col>1</xdr:col>
          <xdr:colOff>1950720</xdr:colOff>
          <xdr:row>51</xdr:row>
          <xdr:rowOff>251460</xdr:rowOff>
        </xdr:to>
        <xdr:sp macro="" textlink="">
          <xdr:nvSpPr>
            <xdr:cNvPr id="23893" name="Check Box 341" hidden="1">
              <a:extLst>
                <a:ext uri="{63B3BB69-23CF-44E3-9099-C40C66FF867C}">
                  <a14:compatExt spid="_x0000_s23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52</xdr:row>
          <xdr:rowOff>30480</xdr:rowOff>
        </xdr:from>
        <xdr:to>
          <xdr:col>1</xdr:col>
          <xdr:colOff>1950720</xdr:colOff>
          <xdr:row>52</xdr:row>
          <xdr:rowOff>251460</xdr:rowOff>
        </xdr:to>
        <xdr:sp macro="" textlink="">
          <xdr:nvSpPr>
            <xdr:cNvPr id="23894" name="Check Box 342" hidden="1">
              <a:extLst>
                <a:ext uri="{63B3BB69-23CF-44E3-9099-C40C66FF867C}">
                  <a14:compatExt spid="_x0000_s23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53</xdr:row>
          <xdr:rowOff>30480</xdr:rowOff>
        </xdr:from>
        <xdr:to>
          <xdr:col>1</xdr:col>
          <xdr:colOff>1950720</xdr:colOff>
          <xdr:row>53</xdr:row>
          <xdr:rowOff>251460</xdr:rowOff>
        </xdr:to>
        <xdr:sp macro="" textlink="">
          <xdr:nvSpPr>
            <xdr:cNvPr id="23895" name="Check Box 343" hidden="1">
              <a:extLst>
                <a:ext uri="{63B3BB69-23CF-44E3-9099-C40C66FF867C}">
                  <a14:compatExt spid="_x0000_s23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54</xdr:row>
          <xdr:rowOff>22860</xdr:rowOff>
        </xdr:from>
        <xdr:to>
          <xdr:col>1</xdr:col>
          <xdr:colOff>1950720</xdr:colOff>
          <xdr:row>54</xdr:row>
          <xdr:rowOff>236220</xdr:rowOff>
        </xdr:to>
        <xdr:sp macro="" textlink="">
          <xdr:nvSpPr>
            <xdr:cNvPr id="23896" name="Check Box 344" hidden="1">
              <a:extLst>
                <a:ext uri="{63B3BB69-23CF-44E3-9099-C40C66FF867C}">
                  <a14:compatExt spid="_x0000_s23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55</xdr:row>
          <xdr:rowOff>30480</xdr:rowOff>
        </xdr:from>
        <xdr:to>
          <xdr:col>1</xdr:col>
          <xdr:colOff>1950720</xdr:colOff>
          <xdr:row>55</xdr:row>
          <xdr:rowOff>251460</xdr:rowOff>
        </xdr:to>
        <xdr:sp macro="" textlink="">
          <xdr:nvSpPr>
            <xdr:cNvPr id="23897" name="Check Box 345" hidden="1">
              <a:extLst>
                <a:ext uri="{63B3BB69-23CF-44E3-9099-C40C66FF867C}">
                  <a14:compatExt spid="_x0000_s23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56</xdr:row>
          <xdr:rowOff>30480</xdr:rowOff>
        </xdr:from>
        <xdr:to>
          <xdr:col>1</xdr:col>
          <xdr:colOff>1950720</xdr:colOff>
          <xdr:row>56</xdr:row>
          <xdr:rowOff>251460</xdr:rowOff>
        </xdr:to>
        <xdr:sp macro="" textlink="">
          <xdr:nvSpPr>
            <xdr:cNvPr id="23898" name="Check Box 346" hidden="1">
              <a:extLst>
                <a:ext uri="{63B3BB69-23CF-44E3-9099-C40C66FF867C}">
                  <a14:compatExt spid="_x0000_s23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57</xdr:row>
          <xdr:rowOff>30480</xdr:rowOff>
        </xdr:from>
        <xdr:to>
          <xdr:col>1</xdr:col>
          <xdr:colOff>1950720</xdr:colOff>
          <xdr:row>57</xdr:row>
          <xdr:rowOff>251460</xdr:rowOff>
        </xdr:to>
        <xdr:sp macro="" textlink="">
          <xdr:nvSpPr>
            <xdr:cNvPr id="23899" name="Check Box 347" hidden="1">
              <a:extLst>
                <a:ext uri="{63B3BB69-23CF-44E3-9099-C40C66FF867C}">
                  <a14:compatExt spid="_x0000_s23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63</xdr:row>
          <xdr:rowOff>30480</xdr:rowOff>
        </xdr:from>
        <xdr:to>
          <xdr:col>1</xdr:col>
          <xdr:colOff>1950720</xdr:colOff>
          <xdr:row>63</xdr:row>
          <xdr:rowOff>251460</xdr:rowOff>
        </xdr:to>
        <xdr:sp macro="" textlink="">
          <xdr:nvSpPr>
            <xdr:cNvPr id="23900" name="Check Box 348" hidden="1">
              <a:extLst>
                <a:ext uri="{63B3BB69-23CF-44E3-9099-C40C66FF867C}">
                  <a14:compatExt spid="_x0000_s23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50</xdr:row>
          <xdr:rowOff>22860</xdr:rowOff>
        </xdr:from>
        <xdr:to>
          <xdr:col>2</xdr:col>
          <xdr:colOff>2316480</xdr:colOff>
          <xdr:row>50</xdr:row>
          <xdr:rowOff>259080</xdr:rowOff>
        </xdr:to>
        <xdr:sp macro="" textlink="">
          <xdr:nvSpPr>
            <xdr:cNvPr id="23901" name="Check Box 349" hidden="1">
              <a:extLst>
                <a:ext uri="{63B3BB69-23CF-44E3-9099-C40C66FF867C}">
                  <a14:compatExt spid="_x0000_s23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60</xdr:row>
          <xdr:rowOff>22860</xdr:rowOff>
        </xdr:from>
        <xdr:to>
          <xdr:col>5</xdr:col>
          <xdr:colOff>304800</xdr:colOff>
          <xdr:row>60</xdr:row>
          <xdr:rowOff>236220</xdr:rowOff>
        </xdr:to>
        <xdr:sp macro="" textlink="">
          <xdr:nvSpPr>
            <xdr:cNvPr id="23902" name="Check Box 350" hidden="1">
              <a:extLst>
                <a:ext uri="{63B3BB69-23CF-44E3-9099-C40C66FF867C}">
                  <a14:compatExt spid="_x0000_s23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61</xdr:row>
          <xdr:rowOff>22860</xdr:rowOff>
        </xdr:from>
        <xdr:to>
          <xdr:col>5</xdr:col>
          <xdr:colOff>304800</xdr:colOff>
          <xdr:row>61</xdr:row>
          <xdr:rowOff>236220</xdr:rowOff>
        </xdr:to>
        <xdr:sp macro="" textlink="">
          <xdr:nvSpPr>
            <xdr:cNvPr id="23903" name="Check Box 351" hidden="1">
              <a:extLst>
                <a:ext uri="{63B3BB69-23CF-44E3-9099-C40C66FF867C}">
                  <a14:compatExt spid="_x0000_s23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59</xdr:row>
          <xdr:rowOff>22860</xdr:rowOff>
        </xdr:from>
        <xdr:to>
          <xdr:col>5</xdr:col>
          <xdr:colOff>304800</xdr:colOff>
          <xdr:row>59</xdr:row>
          <xdr:rowOff>236220</xdr:rowOff>
        </xdr:to>
        <xdr:sp macro="" textlink="">
          <xdr:nvSpPr>
            <xdr:cNvPr id="23904" name="Check Box 352" hidden="1">
              <a:extLst>
                <a:ext uri="{63B3BB69-23CF-44E3-9099-C40C66FF867C}">
                  <a14:compatExt spid="_x0000_s23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52</xdr:row>
          <xdr:rowOff>45720</xdr:rowOff>
        </xdr:from>
        <xdr:to>
          <xdr:col>2</xdr:col>
          <xdr:colOff>2316480</xdr:colOff>
          <xdr:row>53</xdr:row>
          <xdr:rowOff>7620</xdr:rowOff>
        </xdr:to>
        <xdr:sp macro="" textlink="">
          <xdr:nvSpPr>
            <xdr:cNvPr id="23906" name="Check Box 354" hidden="1">
              <a:extLst>
                <a:ext uri="{63B3BB69-23CF-44E3-9099-C40C66FF867C}">
                  <a14:compatExt spid="_x0000_s23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53</xdr:row>
          <xdr:rowOff>38100</xdr:rowOff>
        </xdr:from>
        <xdr:to>
          <xdr:col>2</xdr:col>
          <xdr:colOff>2316480</xdr:colOff>
          <xdr:row>54</xdr:row>
          <xdr:rowOff>0</xdr:rowOff>
        </xdr:to>
        <xdr:sp macro="" textlink="">
          <xdr:nvSpPr>
            <xdr:cNvPr id="23907" name="Check Box 355" hidden="1">
              <a:extLst>
                <a:ext uri="{63B3BB69-23CF-44E3-9099-C40C66FF867C}">
                  <a14:compatExt spid="_x0000_s23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54</xdr:row>
          <xdr:rowOff>38100</xdr:rowOff>
        </xdr:from>
        <xdr:to>
          <xdr:col>2</xdr:col>
          <xdr:colOff>2316480</xdr:colOff>
          <xdr:row>54</xdr:row>
          <xdr:rowOff>251460</xdr:rowOff>
        </xdr:to>
        <xdr:sp macro="" textlink="">
          <xdr:nvSpPr>
            <xdr:cNvPr id="23908" name="Check Box 356" hidden="1">
              <a:extLst>
                <a:ext uri="{63B3BB69-23CF-44E3-9099-C40C66FF867C}">
                  <a14:compatExt spid="_x0000_s23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55</xdr:row>
          <xdr:rowOff>30480</xdr:rowOff>
        </xdr:from>
        <xdr:to>
          <xdr:col>2</xdr:col>
          <xdr:colOff>2316480</xdr:colOff>
          <xdr:row>55</xdr:row>
          <xdr:rowOff>251460</xdr:rowOff>
        </xdr:to>
        <xdr:sp macro="" textlink="">
          <xdr:nvSpPr>
            <xdr:cNvPr id="23909" name="Check Box 357" hidden="1">
              <a:extLst>
                <a:ext uri="{63B3BB69-23CF-44E3-9099-C40C66FF867C}">
                  <a14:compatExt spid="_x0000_s23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62</xdr:row>
          <xdr:rowOff>22860</xdr:rowOff>
        </xdr:from>
        <xdr:to>
          <xdr:col>5</xdr:col>
          <xdr:colOff>304800</xdr:colOff>
          <xdr:row>62</xdr:row>
          <xdr:rowOff>236220</xdr:rowOff>
        </xdr:to>
        <xdr:sp macro="" textlink="">
          <xdr:nvSpPr>
            <xdr:cNvPr id="23910" name="Check Box 358" hidden="1">
              <a:extLst>
                <a:ext uri="{63B3BB69-23CF-44E3-9099-C40C66FF867C}">
                  <a14:compatExt spid="_x0000_s23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30480</xdr:rowOff>
        </xdr:from>
        <xdr:to>
          <xdr:col>5</xdr:col>
          <xdr:colOff>297180</xdr:colOff>
          <xdr:row>57</xdr:row>
          <xdr:rowOff>251460</xdr:rowOff>
        </xdr:to>
        <xdr:sp macro="" textlink="">
          <xdr:nvSpPr>
            <xdr:cNvPr id="23911" name="Check Box 359" hidden="1">
              <a:extLst>
                <a:ext uri="{63B3BB69-23CF-44E3-9099-C40C66FF867C}">
                  <a14:compatExt spid="_x0000_s23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58</xdr:row>
          <xdr:rowOff>30480</xdr:rowOff>
        </xdr:from>
        <xdr:to>
          <xdr:col>5</xdr:col>
          <xdr:colOff>297180</xdr:colOff>
          <xdr:row>58</xdr:row>
          <xdr:rowOff>251460</xdr:rowOff>
        </xdr:to>
        <xdr:sp macro="" textlink="">
          <xdr:nvSpPr>
            <xdr:cNvPr id="23912" name="Check Box 360" hidden="1">
              <a:extLst>
                <a:ext uri="{63B3BB69-23CF-44E3-9099-C40C66FF867C}">
                  <a14:compatExt spid="_x0000_s23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64</xdr:row>
          <xdr:rowOff>22860</xdr:rowOff>
        </xdr:from>
        <xdr:to>
          <xdr:col>5</xdr:col>
          <xdr:colOff>297180</xdr:colOff>
          <xdr:row>64</xdr:row>
          <xdr:rowOff>236220</xdr:rowOff>
        </xdr:to>
        <xdr:sp macro="" textlink="">
          <xdr:nvSpPr>
            <xdr:cNvPr id="23913" name="Check Box 361" hidden="1">
              <a:extLst>
                <a:ext uri="{63B3BB69-23CF-44E3-9099-C40C66FF867C}">
                  <a14:compatExt spid="_x0000_s23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63</xdr:row>
          <xdr:rowOff>22860</xdr:rowOff>
        </xdr:from>
        <xdr:to>
          <xdr:col>5</xdr:col>
          <xdr:colOff>297180</xdr:colOff>
          <xdr:row>63</xdr:row>
          <xdr:rowOff>236220</xdr:rowOff>
        </xdr:to>
        <xdr:sp macro="" textlink="">
          <xdr:nvSpPr>
            <xdr:cNvPr id="23914" name="Check Box 362" hidden="1">
              <a:extLst>
                <a:ext uri="{63B3BB69-23CF-44E3-9099-C40C66FF867C}">
                  <a14:compatExt spid="_x0000_s23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58</xdr:row>
      <xdr:rowOff>144780</xdr:rowOff>
    </xdr:from>
    <xdr:ext cx="184731" cy="254557"/>
    <xdr:sp macro="" textlink="">
      <xdr:nvSpPr>
        <xdr:cNvPr id="383" name="TextBox 382"/>
        <xdr:cNvSpPr txBox="1"/>
      </xdr:nvSpPr>
      <xdr:spPr>
        <a:xfrm>
          <a:off x="822960" y="625602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58</xdr:row>
          <xdr:rowOff>30480</xdr:rowOff>
        </xdr:from>
        <xdr:to>
          <xdr:col>1</xdr:col>
          <xdr:colOff>1950720</xdr:colOff>
          <xdr:row>58</xdr:row>
          <xdr:rowOff>251460</xdr:rowOff>
        </xdr:to>
        <xdr:sp macro="" textlink="">
          <xdr:nvSpPr>
            <xdr:cNvPr id="23915" name="Check Box 363" hidden="1">
              <a:extLst>
                <a:ext uri="{63B3BB69-23CF-44E3-9099-C40C66FF867C}">
                  <a14:compatExt spid="_x0000_s23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82</xdr:row>
          <xdr:rowOff>22860</xdr:rowOff>
        </xdr:from>
        <xdr:to>
          <xdr:col>1</xdr:col>
          <xdr:colOff>1950720</xdr:colOff>
          <xdr:row>83</xdr:row>
          <xdr:rowOff>0</xdr:rowOff>
        </xdr:to>
        <xdr:sp macro="" textlink="">
          <xdr:nvSpPr>
            <xdr:cNvPr id="23998" name="Check Box 446" hidden="1">
              <a:extLst>
                <a:ext uri="{63B3BB69-23CF-44E3-9099-C40C66FF867C}">
                  <a14:compatExt spid="_x0000_s23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93</xdr:row>
          <xdr:rowOff>30480</xdr:rowOff>
        </xdr:from>
        <xdr:to>
          <xdr:col>1</xdr:col>
          <xdr:colOff>1950720</xdr:colOff>
          <xdr:row>93</xdr:row>
          <xdr:rowOff>251460</xdr:rowOff>
        </xdr:to>
        <xdr:sp macro="" textlink="">
          <xdr:nvSpPr>
            <xdr:cNvPr id="23999" name="Check Box 447" hidden="1">
              <a:extLst>
                <a:ext uri="{63B3BB69-23CF-44E3-9099-C40C66FF867C}">
                  <a14:compatExt spid="_x0000_s23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94</xdr:row>
          <xdr:rowOff>30480</xdr:rowOff>
        </xdr:from>
        <xdr:to>
          <xdr:col>1</xdr:col>
          <xdr:colOff>1950720</xdr:colOff>
          <xdr:row>94</xdr:row>
          <xdr:rowOff>251460</xdr:rowOff>
        </xdr:to>
        <xdr:sp macro="" textlink="">
          <xdr:nvSpPr>
            <xdr:cNvPr id="24000" name="Check Box 448" hidden="1">
              <a:extLst>
                <a:ext uri="{63B3BB69-23CF-44E3-9099-C40C66FF867C}">
                  <a14:compatExt spid="_x0000_s24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92</xdr:row>
          <xdr:rowOff>30480</xdr:rowOff>
        </xdr:from>
        <xdr:to>
          <xdr:col>1</xdr:col>
          <xdr:colOff>1950720</xdr:colOff>
          <xdr:row>92</xdr:row>
          <xdr:rowOff>251460</xdr:rowOff>
        </xdr:to>
        <xdr:sp macro="" textlink="">
          <xdr:nvSpPr>
            <xdr:cNvPr id="24001" name="Check Box 449" hidden="1">
              <a:extLst>
                <a:ext uri="{63B3BB69-23CF-44E3-9099-C40C66FF867C}">
                  <a14:compatExt spid="_x0000_s24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83</xdr:row>
          <xdr:rowOff>30480</xdr:rowOff>
        </xdr:from>
        <xdr:to>
          <xdr:col>1</xdr:col>
          <xdr:colOff>1950720</xdr:colOff>
          <xdr:row>84</xdr:row>
          <xdr:rowOff>0</xdr:rowOff>
        </xdr:to>
        <xdr:sp macro="" textlink="">
          <xdr:nvSpPr>
            <xdr:cNvPr id="24002" name="Check Box 450" hidden="1">
              <a:extLst>
                <a:ext uri="{63B3BB69-23CF-44E3-9099-C40C66FF867C}">
                  <a14:compatExt spid="_x0000_s24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84</xdr:row>
          <xdr:rowOff>38100</xdr:rowOff>
        </xdr:from>
        <xdr:to>
          <xdr:col>1</xdr:col>
          <xdr:colOff>1950720</xdr:colOff>
          <xdr:row>85</xdr:row>
          <xdr:rowOff>0</xdr:rowOff>
        </xdr:to>
        <xdr:sp macro="" textlink="">
          <xdr:nvSpPr>
            <xdr:cNvPr id="24003" name="Check Box 451" hidden="1">
              <a:extLst>
                <a:ext uri="{63B3BB69-23CF-44E3-9099-C40C66FF867C}">
                  <a14:compatExt spid="_x0000_s24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85</xdr:row>
          <xdr:rowOff>30480</xdr:rowOff>
        </xdr:from>
        <xdr:to>
          <xdr:col>1</xdr:col>
          <xdr:colOff>1950720</xdr:colOff>
          <xdr:row>85</xdr:row>
          <xdr:rowOff>251460</xdr:rowOff>
        </xdr:to>
        <xdr:sp macro="" textlink="">
          <xdr:nvSpPr>
            <xdr:cNvPr id="24004" name="Check Box 452" hidden="1">
              <a:extLst>
                <a:ext uri="{63B3BB69-23CF-44E3-9099-C40C66FF867C}">
                  <a14:compatExt spid="_x0000_s24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86</xdr:row>
          <xdr:rowOff>30480</xdr:rowOff>
        </xdr:from>
        <xdr:to>
          <xdr:col>1</xdr:col>
          <xdr:colOff>1950720</xdr:colOff>
          <xdr:row>87</xdr:row>
          <xdr:rowOff>7620</xdr:rowOff>
        </xdr:to>
        <xdr:sp macro="" textlink="">
          <xdr:nvSpPr>
            <xdr:cNvPr id="24005" name="Check Box 453" hidden="1">
              <a:extLst>
                <a:ext uri="{63B3BB69-23CF-44E3-9099-C40C66FF867C}">
                  <a14:compatExt spid="_x0000_s24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87</xdr:row>
          <xdr:rowOff>38100</xdr:rowOff>
        </xdr:from>
        <xdr:to>
          <xdr:col>1</xdr:col>
          <xdr:colOff>1950720</xdr:colOff>
          <xdr:row>88</xdr:row>
          <xdr:rowOff>0</xdr:rowOff>
        </xdr:to>
        <xdr:sp macro="" textlink="">
          <xdr:nvSpPr>
            <xdr:cNvPr id="24006" name="Check Box 454" hidden="1">
              <a:extLst>
                <a:ext uri="{63B3BB69-23CF-44E3-9099-C40C66FF867C}">
                  <a14:compatExt spid="_x0000_s24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88</xdr:row>
          <xdr:rowOff>30480</xdr:rowOff>
        </xdr:from>
        <xdr:to>
          <xdr:col>1</xdr:col>
          <xdr:colOff>1950720</xdr:colOff>
          <xdr:row>88</xdr:row>
          <xdr:rowOff>251460</xdr:rowOff>
        </xdr:to>
        <xdr:sp macro="" textlink="">
          <xdr:nvSpPr>
            <xdr:cNvPr id="24007" name="Check Box 455" hidden="1">
              <a:extLst>
                <a:ext uri="{63B3BB69-23CF-44E3-9099-C40C66FF867C}">
                  <a14:compatExt spid="_x0000_s24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89</xdr:row>
          <xdr:rowOff>30480</xdr:rowOff>
        </xdr:from>
        <xdr:to>
          <xdr:col>1</xdr:col>
          <xdr:colOff>1950720</xdr:colOff>
          <xdr:row>90</xdr:row>
          <xdr:rowOff>0</xdr:rowOff>
        </xdr:to>
        <xdr:sp macro="" textlink="">
          <xdr:nvSpPr>
            <xdr:cNvPr id="24008" name="Check Box 456" hidden="1">
              <a:extLst>
                <a:ext uri="{63B3BB69-23CF-44E3-9099-C40C66FF867C}">
                  <a14:compatExt spid="_x0000_s24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95</xdr:row>
          <xdr:rowOff>30480</xdr:rowOff>
        </xdr:from>
        <xdr:to>
          <xdr:col>1</xdr:col>
          <xdr:colOff>1950720</xdr:colOff>
          <xdr:row>95</xdr:row>
          <xdr:rowOff>251460</xdr:rowOff>
        </xdr:to>
        <xdr:sp macro="" textlink="">
          <xdr:nvSpPr>
            <xdr:cNvPr id="24009" name="Check Box 457" hidden="1">
              <a:extLst>
                <a:ext uri="{63B3BB69-23CF-44E3-9099-C40C66FF867C}">
                  <a14:compatExt spid="_x0000_s24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82</xdr:row>
          <xdr:rowOff>22860</xdr:rowOff>
        </xdr:from>
        <xdr:to>
          <xdr:col>2</xdr:col>
          <xdr:colOff>2316480</xdr:colOff>
          <xdr:row>83</xdr:row>
          <xdr:rowOff>0</xdr:rowOff>
        </xdr:to>
        <xdr:sp macro="" textlink="">
          <xdr:nvSpPr>
            <xdr:cNvPr id="24010" name="Check Box 458" hidden="1">
              <a:extLst>
                <a:ext uri="{63B3BB69-23CF-44E3-9099-C40C66FF867C}">
                  <a14:compatExt spid="_x0000_s24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92</xdr:row>
          <xdr:rowOff>22860</xdr:rowOff>
        </xdr:from>
        <xdr:to>
          <xdr:col>5</xdr:col>
          <xdr:colOff>304800</xdr:colOff>
          <xdr:row>92</xdr:row>
          <xdr:rowOff>236220</xdr:rowOff>
        </xdr:to>
        <xdr:sp macro="" textlink="">
          <xdr:nvSpPr>
            <xdr:cNvPr id="24011" name="Check Box 459" hidden="1">
              <a:extLst>
                <a:ext uri="{63B3BB69-23CF-44E3-9099-C40C66FF867C}">
                  <a14:compatExt spid="_x0000_s24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93</xdr:row>
          <xdr:rowOff>22860</xdr:rowOff>
        </xdr:from>
        <xdr:to>
          <xdr:col>5</xdr:col>
          <xdr:colOff>304800</xdr:colOff>
          <xdr:row>93</xdr:row>
          <xdr:rowOff>236220</xdr:rowOff>
        </xdr:to>
        <xdr:sp macro="" textlink="">
          <xdr:nvSpPr>
            <xdr:cNvPr id="24012" name="Check Box 460" hidden="1">
              <a:extLst>
                <a:ext uri="{63B3BB69-23CF-44E3-9099-C40C66FF867C}">
                  <a14:compatExt spid="_x0000_s24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91</xdr:row>
          <xdr:rowOff>22860</xdr:rowOff>
        </xdr:from>
        <xdr:to>
          <xdr:col>5</xdr:col>
          <xdr:colOff>304800</xdr:colOff>
          <xdr:row>91</xdr:row>
          <xdr:rowOff>236220</xdr:rowOff>
        </xdr:to>
        <xdr:sp macro="" textlink="">
          <xdr:nvSpPr>
            <xdr:cNvPr id="24013" name="Check Box 461" hidden="1">
              <a:extLst>
                <a:ext uri="{63B3BB69-23CF-44E3-9099-C40C66FF867C}">
                  <a14:compatExt spid="_x0000_s24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84</xdr:row>
          <xdr:rowOff>30480</xdr:rowOff>
        </xdr:from>
        <xdr:to>
          <xdr:col>2</xdr:col>
          <xdr:colOff>2316480</xdr:colOff>
          <xdr:row>84</xdr:row>
          <xdr:rowOff>251460</xdr:rowOff>
        </xdr:to>
        <xdr:sp macro="" textlink="">
          <xdr:nvSpPr>
            <xdr:cNvPr id="24015" name="Check Box 463" hidden="1">
              <a:extLst>
                <a:ext uri="{63B3BB69-23CF-44E3-9099-C40C66FF867C}">
                  <a14:compatExt spid="_x0000_s24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85</xdr:row>
          <xdr:rowOff>30480</xdr:rowOff>
        </xdr:from>
        <xdr:to>
          <xdr:col>2</xdr:col>
          <xdr:colOff>2316480</xdr:colOff>
          <xdr:row>85</xdr:row>
          <xdr:rowOff>251460</xdr:rowOff>
        </xdr:to>
        <xdr:sp macro="" textlink="">
          <xdr:nvSpPr>
            <xdr:cNvPr id="24016" name="Check Box 464" hidden="1">
              <a:extLst>
                <a:ext uri="{63B3BB69-23CF-44E3-9099-C40C66FF867C}">
                  <a14:compatExt spid="_x0000_s24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86</xdr:row>
          <xdr:rowOff>22860</xdr:rowOff>
        </xdr:from>
        <xdr:to>
          <xdr:col>2</xdr:col>
          <xdr:colOff>2316480</xdr:colOff>
          <xdr:row>87</xdr:row>
          <xdr:rowOff>0</xdr:rowOff>
        </xdr:to>
        <xdr:sp macro="" textlink="">
          <xdr:nvSpPr>
            <xdr:cNvPr id="24017" name="Check Box 465" hidden="1">
              <a:extLst>
                <a:ext uri="{63B3BB69-23CF-44E3-9099-C40C66FF867C}">
                  <a14:compatExt spid="_x0000_s24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87</xdr:row>
          <xdr:rowOff>30480</xdr:rowOff>
        </xdr:from>
        <xdr:to>
          <xdr:col>2</xdr:col>
          <xdr:colOff>2316480</xdr:colOff>
          <xdr:row>87</xdr:row>
          <xdr:rowOff>251460</xdr:rowOff>
        </xdr:to>
        <xdr:sp macro="" textlink="">
          <xdr:nvSpPr>
            <xdr:cNvPr id="24018" name="Check Box 466" hidden="1">
              <a:extLst>
                <a:ext uri="{63B3BB69-23CF-44E3-9099-C40C66FF867C}">
                  <a14:compatExt spid="_x0000_s24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94</xdr:row>
          <xdr:rowOff>22860</xdr:rowOff>
        </xdr:from>
        <xdr:to>
          <xdr:col>5</xdr:col>
          <xdr:colOff>304800</xdr:colOff>
          <xdr:row>94</xdr:row>
          <xdr:rowOff>236220</xdr:rowOff>
        </xdr:to>
        <xdr:sp macro="" textlink="">
          <xdr:nvSpPr>
            <xdr:cNvPr id="24019" name="Check Box 467" hidden="1">
              <a:extLst>
                <a:ext uri="{63B3BB69-23CF-44E3-9099-C40C66FF867C}">
                  <a14:compatExt spid="_x0000_s24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89</xdr:row>
          <xdr:rowOff>38100</xdr:rowOff>
        </xdr:from>
        <xdr:to>
          <xdr:col>5</xdr:col>
          <xdr:colOff>297180</xdr:colOff>
          <xdr:row>90</xdr:row>
          <xdr:rowOff>7620</xdr:rowOff>
        </xdr:to>
        <xdr:sp macro="" textlink="">
          <xdr:nvSpPr>
            <xdr:cNvPr id="24020" name="Check Box 468" hidden="1">
              <a:extLst>
                <a:ext uri="{63B3BB69-23CF-44E3-9099-C40C66FF867C}">
                  <a14:compatExt spid="_x0000_s24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90</xdr:row>
          <xdr:rowOff>30480</xdr:rowOff>
        </xdr:from>
        <xdr:to>
          <xdr:col>5</xdr:col>
          <xdr:colOff>297180</xdr:colOff>
          <xdr:row>90</xdr:row>
          <xdr:rowOff>251460</xdr:rowOff>
        </xdr:to>
        <xdr:sp macro="" textlink="">
          <xdr:nvSpPr>
            <xdr:cNvPr id="24021" name="Check Box 469" hidden="1">
              <a:extLst>
                <a:ext uri="{63B3BB69-23CF-44E3-9099-C40C66FF867C}">
                  <a14:compatExt spid="_x0000_s24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96</xdr:row>
          <xdr:rowOff>22860</xdr:rowOff>
        </xdr:from>
        <xdr:to>
          <xdr:col>5</xdr:col>
          <xdr:colOff>297180</xdr:colOff>
          <xdr:row>96</xdr:row>
          <xdr:rowOff>236220</xdr:rowOff>
        </xdr:to>
        <xdr:sp macro="" textlink="">
          <xdr:nvSpPr>
            <xdr:cNvPr id="24022" name="Check Box 470" hidden="1">
              <a:extLst>
                <a:ext uri="{63B3BB69-23CF-44E3-9099-C40C66FF867C}">
                  <a14:compatExt spid="_x0000_s24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95</xdr:row>
          <xdr:rowOff>22860</xdr:rowOff>
        </xdr:from>
        <xdr:to>
          <xdr:col>5</xdr:col>
          <xdr:colOff>297180</xdr:colOff>
          <xdr:row>95</xdr:row>
          <xdr:rowOff>236220</xdr:rowOff>
        </xdr:to>
        <xdr:sp macro="" textlink="">
          <xdr:nvSpPr>
            <xdr:cNvPr id="24023" name="Check Box 471" hidden="1">
              <a:extLst>
                <a:ext uri="{63B3BB69-23CF-44E3-9099-C40C66FF867C}">
                  <a14:compatExt spid="_x0000_s24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90</xdr:row>
      <xdr:rowOff>144780</xdr:rowOff>
    </xdr:from>
    <xdr:ext cx="184731" cy="254557"/>
    <xdr:sp macro="" textlink="">
      <xdr:nvSpPr>
        <xdr:cNvPr id="495" name="TextBox 494"/>
        <xdr:cNvSpPr txBox="1"/>
      </xdr:nvSpPr>
      <xdr:spPr>
        <a:xfrm>
          <a:off x="822960" y="146532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90</xdr:row>
          <xdr:rowOff>30480</xdr:rowOff>
        </xdr:from>
        <xdr:to>
          <xdr:col>1</xdr:col>
          <xdr:colOff>1950720</xdr:colOff>
          <xdr:row>90</xdr:row>
          <xdr:rowOff>251460</xdr:rowOff>
        </xdr:to>
        <xdr:sp macro="" textlink="">
          <xdr:nvSpPr>
            <xdr:cNvPr id="24024" name="Check Box 472" hidden="1">
              <a:extLst>
                <a:ext uri="{63B3BB69-23CF-44E3-9099-C40C66FF867C}">
                  <a14:compatExt spid="_x0000_s24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114</xdr:row>
          <xdr:rowOff>22860</xdr:rowOff>
        </xdr:from>
        <xdr:to>
          <xdr:col>1</xdr:col>
          <xdr:colOff>1965960</xdr:colOff>
          <xdr:row>115</xdr:row>
          <xdr:rowOff>0</xdr:rowOff>
        </xdr:to>
        <xdr:sp macro="" textlink="">
          <xdr:nvSpPr>
            <xdr:cNvPr id="24025" name="Check Box 473" hidden="1">
              <a:extLst>
                <a:ext uri="{63B3BB69-23CF-44E3-9099-C40C66FF867C}">
                  <a14:compatExt spid="_x0000_s24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125</xdr:row>
          <xdr:rowOff>30480</xdr:rowOff>
        </xdr:from>
        <xdr:to>
          <xdr:col>1</xdr:col>
          <xdr:colOff>1950720</xdr:colOff>
          <xdr:row>125</xdr:row>
          <xdr:rowOff>251460</xdr:rowOff>
        </xdr:to>
        <xdr:sp macro="" textlink="">
          <xdr:nvSpPr>
            <xdr:cNvPr id="24026" name="Check Box 474" hidden="1">
              <a:extLst>
                <a:ext uri="{63B3BB69-23CF-44E3-9099-C40C66FF867C}">
                  <a14:compatExt spid="_x0000_s24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126</xdr:row>
          <xdr:rowOff>30480</xdr:rowOff>
        </xdr:from>
        <xdr:to>
          <xdr:col>1</xdr:col>
          <xdr:colOff>1950720</xdr:colOff>
          <xdr:row>126</xdr:row>
          <xdr:rowOff>251460</xdr:rowOff>
        </xdr:to>
        <xdr:sp macro="" textlink="">
          <xdr:nvSpPr>
            <xdr:cNvPr id="24027" name="Check Box 475" hidden="1">
              <a:extLst>
                <a:ext uri="{63B3BB69-23CF-44E3-9099-C40C66FF867C}">
                  <a14:compatExt spid="_x0000_s24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124</xdr:row>
          <xdr:rowOff>30480</xdr:rowOff>
        </xdr:from>
        <xdr:to>
          <xdr:col>1</xdr:col>
          <xdr:colOff>1950720</xdr:colOff>
          <xdr:row>124</xdr:row>
          <xdr:rowOff>251460</xdr:rowOff>
        </xdr:to>
        <xdr:sp macro="" textlink="">
          <xdr:nvSpPr>
            <xdr:cNvPr id="24028" name="Check Box 476" hidden="1">
              <a:extLst>
                <a:ext uri="{63B3BB69-23CF-44E3-9099-C40C66FF867C}">
                  <a14:compatExt spid="_x0000_s24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115</xdr:row>
          <xdr:rowOff>30480</xdr:rowOff>
        </xdr:from>
        <xdr:to>
          <xdr:col>1</xdr:col>
          <xdr:colOff>1965960</xdr:colOff>
          <xdr:row>116</xdr:row>
          <xdr:rowOff>0</xdr:rowOff>
        </xdr:to>
        <xdr:sp macro="" textlink="">
          <xdr:nvSpPr>
            <xdr:cNvPr id="24029" name="Check Box 477" hidden="1">
              <a:extLst>
                <a:ext uri="{63B3BB69-23CF-44E3-9099-C40C66FF867C}">
                  <a14:compatExt spid="_x0000_s24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116</xdr:row>
          <xdr:rowOff>38100</xdr:rowOff>
        </xdr:from>
        <xdr:to>
          <xdr:col>1</xdr:col>
          <xdr:colOff>1965960</xdr:colOff>
          <xdr:row>117</xdr:row>
          <xdr:rowOff>0</xdr:rowOff>
        </xdr:to>
        <xdr:sp macro="" textlink="">
          <xdr:nvSpPr>
            <xdr:cNvPr id="24030" name="Check Box 478" hidden="1">
              <a:extLst>
                <a:ext uri="{63B3BB69-23CF-44E3-9099-C40C66FF867C}">
                  <a14:compatExt spid="_x0000_s24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117</xdr:row>
          <xdr:rowOff>30480</xdr:rowOff>
        </xdr:from>
        <xdr:to>
          <xdr:col>1</xdr:col>
          <xdr:colOff>1965960</xdr:colOff>
          <xdr:row>117</xdr:row>
          <xdr:rowOff>251460</xdr:rowOff>
        </xdr:to>
        <xdr:sp macro="" textlink="">
          <xdr:nvSpPr>
            <xdr:cNvPr id="24031" name="Check Box 479" hidden="1">
              <a:extLst>
                <a:ext uri="{63B3BB69-23CF-44E3-9099-C40C66FF867C}">
                  <a14:compatExt spid="_x0000_s24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118</xdr:row>
          <xdr:rowOff>30480</xdr:rowOff>
        </xdr:from>
        <xdr:to>
          <xdr:col>1</xdr:col>
          <xdr:colOff>1965960</xdr:colOff>
          <xdr:row>119</xdr:row>
          <xdr:rowOff>7620</xdr:rowOff>
        </xdr:to>
        <xdr:sp macro="" textlink="">
          <xdr:nvSpPr>
            <xdr:cNvPr id="24032" name="Check Box 480" hidden="1">
              <a:extLst>
                <a:ext uri="{63B3BB69-23CF-44E3-9099-C40C66FF867C}">
                  <a14:compatExt spid="_x0000_s24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119</xdr:row>
          <xdr:rowOff>38100</xdr:rowOff>
        </xdr:from>
        <xdr:to>
          <xdr:col>1</xdr:col>
          <xdr:colOff>1965960</xdr:colOff>
          <xdr:row>120</xdr:row>
          <xdr:rowOff>0</xdr:rowOff>
        </xdr:to>
        <xdr:sp macro="" textlink="">
          <xdr:nvSpPr>
            <xdr:cNvPr id="24033" name="Check Box 481" hidden="1">
              <a:extLst>
                <a:ext uri="{63B3BB69-23CF-44E3-9099-C40C66FF867C}">
                  <a14:compatExt spid="_x0000_s2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120</xdr:row>
          <xdr:rowOff>30480</xdr:rowOff>
        </xdr:from>
        <xdr:to>
          <xdr:col>1</xdr:col>
          <xdr:colOff>1965960</xdr:colOff>
          <xdr:row>120</xdr:row>
          <xdr:rowOff>251460</xdr:rowOff>
        </xdr:to>
        <xdr:sp macro="" textlink="">
          <xdr:nvSpPr>
            <xdr:cNvPr id="24034" name="Check Box 482" hidden="1">
              <a:extLst>
                <a:ext uri="{63B3BB69-23CF-44E3-9099-C40C66FF867C}">
                  <a14:compatExt spid="_x0000_s2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121</xdr:row>
          <xdr:rowOff>30480</xdr:rowOff>
        </xdr:from>
        <xdr:to>
          <xdr:col>1</xdr:col>
          <xdr:colOff>1965960</xdr:colOff>
          <xdr:row>122</xdr:row>
          <xdr:rowOff>0</xdr:rowOff>
        </xdr:to>
        <xdr:sp macro="" textlink="">
          <xdr:nvSpPr>
            <xdr:cNvPr id="24035" name="Check Box 483" hidden="1">
              <a:extLst>
                <a:ext uri="{63B3BB69-23CF-44E3-9099-C40C66FF867C}">
                  <a14:compatExt spid="_x0000_s24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127</xdr:row>
          <xdr:rowOff>30480</xdr:rowOff>
        </xdr:from>
        <xdr:to>
          <xdr:col>1</xdr:col>
          <xdr:colOff>1950720</xdr:colOff>
          <xdr:row>127</xdr:row>
          <xdr:rowOff>251460</xdr:rowOff>
        </xdr:to>
        <xdr:sp macro="" textlink="">
          <xdr:nvSpPr>
            <xdr:cNvPr id="24036" name="Check Box 484" hidden="1">
              <a:extLst>
                <a:ext uri="{63B3BB69-23CF-44E3-9099-C40C66FF867C}">
                  <a14:compatExt spid="_x0000_s2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114</xdr:row>
          <xdr:rowOff>22860</xdr:rowOff>
        </xdr:from>
        <xdr:to>
          <xdr:col>2</xdr:col>
          <xdr:colOff>2316480</xdr:colOff>
          <xdr:row>115</xdr:row>
          <xdr:rowOff>0</xdr:rowOff>
        </xdr:to>
        <xdr:sp macro="" textlink="">
          <xdr:nvSpPr>
            <xdr:cNvPr id="24037" name="Check Box 485" hidden="1">
              <a:extLst>
                <a:ext uri="{63B3BB69-23CF-44E3-9099-C40C66FF867C}">
                  <a14:compatExt spid="_x0000_s24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124</xdr:row>
          <xdr:rowOff>22860</xdr:rowOff>
        </xdr:from>
        <xdr:to>
          <xdr:col>5</xdr:col>
          <xdr:colOff>304800</xdr:colOff>
          <xdr:row>124</xdr:row>
          <xdr:rowOff>236220</xdr:rowOff>
        </xdr:to>
        <xdr:sp macro="" textlink="">
          <xdr:nvSpPr>
            <xdr:cNvPr id="24038" name="Check Box 486" hidden="1">
              <a:extLst>
                <a:ext uri="{63B3BB69-23CF-44E3-9099-C40C66FF867C}">
                  <a14:compatExt spid="_x0000_s24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125</xdr:row>
          <xdr:rowOff>22860</xdr:rowOff>
        </xdr:from>
        <xdr:to>
          <xdr:col>5</xdr:col>
          <xdr:colOff>304800</xdr:colOff>
          <xdr:row>125</xdr:row>
          <xdr:rowOff>236220</xdr:rowOff>
        </xdr:to>
        <xdr:sp macro="" textlink="">
          <xdr:nvSpPr>
            <xdr:cNvPr id="24039" name="Check Box 487" hidden="1">
              <a:extLst>
                <a:ext uri="{63B3BB69-23CF-44E3-9099-C40C66FF867C}">
                  <a14:compatExt spid="_x0000_s24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123</xdr:row>
          <xdr:rowOff>22860</xdr:rowOff>
        </xdr:from>
        <xdr:to>
          <xdr:col>5</xdr:col>
          <xdr:colOff>304800</xdr:colOff>
          <xdr:row>123</xdr:row>
          <xdr:rowOff>236220</xdr:rowOff>
        </xdr:to>
        <xdr:sp macro="" textlink="">
          <xdr:nvSpPr>
            <xdr:cNvPr id="24040" name="Check Box 488" hidden="1">
              <a:extLst>
                <a:ext uri="{63B3BB69-23CF-44E3-9099-C40C66FF867C}">
                  <a14:compatExt spid="_x0000_s24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116</xdr:row>
          <xdr:rowOff>30480</xdr:rowOff>
        </xdr:from>
        <xdr:to>
          <xdr:col>2</xdr:col>
          <xdr:colOff>2316480</xdr:colOff>
          <xdr:row>116</xdr:row>
          <xdr:rowOff>251460</xdr:rowOff>
        </xdr:to>
        <xdr:sp macro="" textlink="">
          <xdr:nvSpPr>
            <xdr:cNvPr id="24042" name="Check Box 490" hidden="1">
              <a:extLst>
                <a:ext uri="{63B3BB69-23CF-44E3-9099-C40C66FF867C}">
                  <a14:compatExt spid="_x0000_s24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117</xdr:row>
          <xdr:rowOff>30480</xdr:rowOff>
        </xdr:from>
        <xdr:to>
          <xdr:col>2</xdr:col>
          <xdr:colOff>2316480</xdr:colOff>
          <xdr:row>117</xdr:row>
          <xdr:rowOff>251460</xdr:rowOff>
        </xdr:to>
        <xdr:sp macro="" textlink="">
          <xdr:nvSpPr>
            <xdr:cNvPr id="24043" name="Check Box 491" hidden="1">
              <a:extLst>
                <a:ext uri="{63B3BB69-23CF-44E3-9099-C40C66FF867C}">
                  <a14:compatExt spid="_x0000_s24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118</xdr:row>
          <xdr:rowOff>22860</xdr:rowOff>
        </xdr:from>
        <xdr:to>
          <xdr:col>2</xdr:col>
          <xdr:colOff>2316480</xdr:colOff>
          <xdr:row>119</xdr:row>
          <xdr:rowOff>0</xdr:rowOff>
        </xdr:to>
        <xdr:sp macro="" textlink="">
          <xdr:nvSpPr>
            <xdr:cNvPr id="24044" name="Check Box 492" hidden="1">
              <a:extLst>
                <a:ext uri="{63B3BB69-23CF-44E3-9099-C40C66FF867C}">
                  <a14:compatExt spid="_x0000_s24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119</xdr:row>
          <xdr:rowOff>30480</xdr:rowOff>
        </xdr:from>
        <xdr:to>
          <xdr:col>2</xdr:col>
          <xdr:colOff>2316480</xdr:colOff>
          <xdr:row>119</xdr:row>
          <xdr:rowOff>251460</xdr:rowOff>
        </xdr:to>
        <xdr:sp macro="" textlink="">
          <xdr:nvSpPr>
            <xdr:cNvPr id="24045" name="Check Box 493" hidden="1">
              <a:extLst>
                <a:ext uri="{63B3BB69-23CF-44E3-9099-C40C66FF867C}">
                  <a14:compatExt spid="_x0000_s24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126</xdr:row>
          <xdr:rowOff>22860</xdr:rowOff>
        </xdr:from>
        <xdr:to>
          <xdr:col>5</xdr:col>
          <xdr:colOff>304800</xdr:colOff>
          <xdr:row>126</xdr:row>
          <xdr:rowOff>236220</xdr:rowOff>
        </xdr:to>
        <xdr:sp macro="" textlink="">
          <xdr:nvSpPr>
            <xdr:cNvPr id="24046" name="Check Box 494" hidden="1">
              <a:extLst>
                <a:ext uri="{63B3BB69-23CF-44E3-9099-C40C66FF867C}">
                  <a14:compatExt spid="_x0000_s24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121</xdr:row>
          <xdr:rowOff>30480</xdr:rowOff>
        </xdr:from>
        <xdr:to>
          <xdr:col>5</xdr:col>
          <xdr:colOff>297180</xdr:colOff>
          <xdr:row>122</xdr:row>
          <xdr:rowOff>0</xdr:rowOff>
        </xdr:to>
        <xdr:sp macro="" textlink="">
          <xdr:nvSpPr>
            <xdr:cNvPr id="24047" name="Check Box 495" hidden="1">
              <a:extLst>
                <a:ext uri="{63B3BB69-23CF-44E3-9099-C40C66FF867C}">
                  <a14:compatExt spid="_x0000_s24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122</xdr:row>
          <xdr:rowOff>30480</xdr:rowOff>
        </xdr:from>
        <xdr:to>
          <xdr:col>5</xdr:col>
          <xdr:colOff>297180</xdr:colOff>
          <xdr:row>122</xdr:row>
          <xdr:rowOff>251460</xdr:rowOff>
        </xdr:to>
        <xdr:sp macro="" textlink="">
          <xdr:nvSpPr>
            <xdr:cNvPr id="24048" name="Check Box 496" hidden="1">
              <a:extLst>
                <a:ext uri="{63B3BB69-23CF-44E3-9099-C40C66FF867C}">
                  <a14:compatExt spid="_x0000_s24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128</xdr:row>
          <xdr:rowOff>22860</xdr:rowOff>
        </xdr:from>
        <xdr:to>
          <xdr:col>5</xdr:col>
          <xdr:colOff>297180</xdr:colOff>
          <xdr:row>128</xdr:row>
          <xdr:rowOff>236220</xdr:rowOff>
        </xdr:to>
        <xdr:sp macro="" textlink="">
          <xdr:nvSpPr>
            <xdr:cNvPr id="24049" name="Check Box 497" hidden="1">
              <a:extLst>
                <a:ext uri="{63B3BB69-23CF-44E3-9099-C40C66FF867C}">
                  <a14:compatExt spid="_x0000_s24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127</xdr:row>
          <xdr:rowOff>22860</xdr:rowOff>
        </xdr:from>
        <xdr:to>
          <xdr:col>5</xdr:col>
          <xdr:colOff>297180</xdr:colOff>
          <xdr:row>127</xdr:row>
          <xdr:rowOff>236220</xdr:rowOff>
        </xdr:to>
        <xdr:sp macro="" textlink="">
          <xdr:nvSpPr>
            <xdr:cNvPr id="24050" name="Check Box 498" hidden="1">
              <a:extLst>
                <a:ext uri="{63B3BB69-23CF-44E3-9099-C40C66FF867C}">
                  <a14:compatExt spid="_x0000_s24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122</xdr:row>
      <xdr:rowOff>144780</xdr:rowOff>
    </xdr:from>
    <xdr:ext cx="184731" cy="254557"/>
    <xdr:sp macro="" textlink="">
      <xdr:nvSpPr>
        <xdr:cNvPr id="523" name="TextBox 522"/>
        <xdr:cNvSpPr txBox="1"/>
      </xdr:nvSpPr>
      <xdr:spPr>
        <a:xfrm>
          <a:off x="822960" y="146532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122</xdr:row>
          <xdr:rowOff>30480</xdr:rowOff>
        </xdr:from>
        <xdr:to>
          <xdr:col>1</xdr:col>
          <xdr:colOff>1965960</xdr:colOff>
          <xdr:row>122</xdr:row>
          <xdr:rowOff>251460</xdr:rowOff>
        </xdr:to>
        <xdr:sp macro="" textlink="">
          <xdr:nvSpPr>
            <xdr:cNvPr id="24051" name="Check Box 499" hidden="1">
              <a:extLst>
                <a:ext uri="{63B3BB69-23CF-44E3-9099-C40C66FF867C}">
                  <a14:compatExt spid="_x0000_s24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146</xdr:row>
          <xdr:rowOff>22860</xdr:rowOff>
        </xdr:from>
        <xdr:to>
          <xdr:col>1</xdr:col>
          <xdr:colOff>1965960</xdr:colOff>
          <xdr:row>147</xdr:row>
          <xdr:rowOff>0</xdr:rowOff>
        </xdr:to>
        <xdr:sp macro="" textlink="">
          <xdr:nvSpPr>
            <xdr:cNvPr id="24052" name="Check Box 500" hidden="1">
              <a:extLst>
                <a:ext uri="{63B3BB69-23CF-44E3-9099-C40C66FF867C}">
                  <a14:compatExt spid="_x0000_s24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157</xdr:row>
          <xdr:rowOff>30480</xdr:rowOff>
        </xdr:from>
        <xdr:to>
          <xdr:col>1</xdr:col>
          <xdr:colOff>1950720</xdr:colOff>
          <xdr:row>157</xdr:row>
          <xdr:rowOff>251460</xdr:rowOff>
        </xdr:to>
        <xdr:sp macro="" textlink="">
          <xdr:nvSpPr>
            <xdr:cNvPr id="24053" name="Check Box 501" hidden="1">
              <a:extLst>
                <a:ext uri="{63B3BB69-23CF-44E3-9099-C40C66FF867C}">
                  <a14:compatExt spid="_x0000_s24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158</xdr:row>
          <xdr:rowOff>30480</xdr:rowOff>
        </xdr:from>
        <xdr:to>
          <xdr:col>1</xdr:col>
          <xdr:colOff>1950720</xdr:colOff>
          <xdr:row>158</xdr:row>
          <xdr:rowOff>251460</xdr:rowOff>
        </xdr:to>
        <xdr:sp macro="" textlink="">
          <xdr:nvSpPr>
            <xdr:cNvPr id="24054" name="Check Box 502" hidden="1">
              <a:extLst>
                <a:ext uri="{63B3BB69-23CF-44E3-9099-C40C66FF867C}">
                  <a14:compatExt spid="_x0000_s24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156</xdr:row>
          <xdr:rowOff>30480</xdr:rowOff>
        </xdr:from>
        <xdr:to>
          <xdr:col>1</xdr:col>
          <xdr:colOff>1950720</xdr:colOff>
          <xdr:row>156</xdr:row>
          <xdr:rowOff>251460</xdr:rowOff>
        </xdr:to>
        <xdr:sp macro="" textlink="">
          <xdr:nvSpPr>
            <xdr:cNvPr id="24055" name="Check Box 503" hidden="1">
              <a:extLst>
                <a:ext uri="{63B3BB69-23CF-44E3-9099-C40C66FF867C}">
                  <a14:compatExt spid="_x0000_s24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147</xdr:row>
          <xdr:rowOff>22860</xdr:rowOff>
        </xdr:from>
        <xdr:to>
          <xdr:col>1</xdr:col>
          <xdr:colOff>1950720</xdr:colOff>
          <xdr:row>147</xdr:row>
          <xdr:rowOff>251460</xdr:rowOff>
        </xdr:to>
        <xdr:sp macro="" textlink="">
          <xdr:nvSpPr>
            <xdr:cNvPr id="24056" name="Check Box 504" hidden="1">
              <a:extLst>
                <a:ext uri="{63B3BB69-23CF-44E3-9099-C40C66FF867C}">
                  <a14:compatExt spid="_x0000_s24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148</xdr:row>
          <xdr:rowOff>30480</xdr:rowOff>
        </xdr:from>
        <xdr:to>
          <xdr:col>1</xdr:col>
          <xdr:colOff>1950720</xdr:colOff>
          <xdr:row>148</xdr:row>
          <xdr:rowOff>251460</xdr:rowOff>
        </xdr:to>
        <xdr:sp macro="" textlink="">
          <xdr:nvSpPr>
            <xdr:cNvPr id="24057" name="Check Box 505" hidden="1">
              <a:extLst>
                <a:ext uri="{63B3BB69-23CF-44E3-9099-C40C66FF867C}">
                  <a14:compatExt spid="_x0000_s24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149</xdr:row>
          <xdr:rowOff>30480</xdr:rowOff>
        </xdr:from>
        <xdr:to>
          <xdr:col>1</xdr:col>
          <xdr:colOff>1950720</xdr:colOff>
          <xdr:row>149</xdr:row>
          <xdr:rowOff>251460</xdr:rowOff>
        </xdr:to>
        <xdr:sp macro="" textlink="">
          <xdr:nvSpPr>
            <xdr:cNvPr id="24058" name="Check Box 506" hidden="1">
              <a:extLst>
                <a:ext uri="{63B3BB69-23CF-44E3-9099-C40C66FF867C}">
                  <a14:compatExt spid="_x0000_s24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150</xdr:row>
          <xdr:rowOff>22860</xdr:rowOff>
        </xdr:from>
        <xdr:to>
          <xdr:col>1</xdr:col>
          <xdr:colOff>1950720</xdr:colOff>
          <xdr:row>151</xdr:row>
          <xdr:rowOff>0</xdr:rowOff>
        </xdr:to>
        <xdr:sp macro="" textlink="">
          <xdr:nvSpPr>
            <xdr:cNvPr id="24059" name="Check Box 507" hidden="1">
              <a:extLst>
                <a:ext uri="{63B3BB69-23CF-44E3-9099-C40C66FF867C}">
                  <a14:compatExt spid="_x0000_s24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151</xdr:row>
          <xdr:rowOff>30480</xdr:rowOff>
        </xdr:from>
        <xdr:to>
          <xdr:col>1</xdr:col>
          <xdr:colOff>1950720</xdr:colOff>
          <xdr:row>151</xdr:row>
          <xdr:rowOff>251460</xdr:rowOff>
        </xdr:to>
        <xdr:sp macro="" textlink="">
          <xdr:nvSpPr>
            <xdr:cNvPr id="24060" name="Check Box 508" hidden="1">
              <a:extLst>
                <a:ext uri="{63B3BB69-23CF-44E3-9099-C40C66FF867C}">
                  <a14:compatExt spid="_x0000_s24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152</xdr:row>
          <xdr:rowOff>30480</xdr:rowOff>
        </xdr:from>
        <xdr:to>
          <xdr:col>1</xdr:col>
          <xdr:colOff>1950720</xdr:colOff>
          <xdr:row>152</xdr:row>
          <xdr:rowOff>251460</xdr:rowOff>
        </xdr:to>
        <xdr:sp macro="" textlink="">
          <xdr:nvSpPr>
            <xdr:cNvPr id="24061" name="Check Box 509" hidden="1">
              <a:extLst>
                <a:ext uri="{63B3BB69-23CF-44E3-9099-C40C66FF867C}">
                  <a14:compatExt spid="_x0000_s24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153</xdr:row>
          <xdr:rowOff>30480</xdr:rowOff>
        </xdr:from>
        <xdr:to>
          <xdr:col>1</xdr:col>
          <xdr:colOff>1950720</xdr:colOff>
          <xdr:row>154</xdr:row>
          <xdr:rowOff>0</xdr:rowOff>
        </xdr:to>
        <xdr:sp macro="" textlink="">
          <xdr:nvSpPr>
            <xdr:cNvPr id="24062" name="Check Box 510" hidden="1">
              <a:extLst>
                <a:ext uri="{63B3BB69-23CF-44E3-9099-C40C66FF867C}">
                  <a14:compatExt spid="_x0000_s24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159</xdr:row>
          <xdr:rowOff>30480</xdr:rowOff>
        </xdr:from>
        <xdr:to>
          <xdr:col>1</xdr:col>
          <xdr:colOff>1950720</xdr:colOff>
          <xdr:row>159</xdr:row>
          <xdr:rowOff>251460</xdr:rowOff>
        </xdr:to>
        <xdr:sp macro="" textlink="">
          <xdr:nvSpPr>
            <xdr:cNvPr id="24063" name="Check Box 511" hidden="1">
              <a:extLst>
                <a:ext uri="{63B3BB69-23CF-44E3-9099-C40C66FF867C}">
                  <a14:compatExt spid="_x0000_s24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146</xdr:row>
          <xdr:rowOff>22860</xdr:rowOff>
        </xdr:from>
        <xdr:to>
          <xdr:col>2</xdr:col>
          <xdr:colOff>2316480</xdr:colOff>
          <xdr:row>147</xdr:row>
          <xdr:rowOff>0</xdr:rowOff>
        </xdr:to>
        <xdr:sp macro="" textlink="">
          <xdr:nvSpPr>
            <xdr:cNvPr id="24064" name="Check Box 512" hidden="1">
              <a:extLst>
                <a:ext uri="{63B3BB69-23CF-44E3-9099-C40C66FF867C}">
                  <a14:compatExt spid="_x0000_s24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156</xdr:row>
          <xdr:rowOff>22860</xdr:rowOff>
        </xdr:from>
        <xdr:to>
          <xdr:col>5</xdr:col>
          <xdr:colOff>304800</xdr:colOff>
          <xdr:row>156</xdr:row>
          <xdr:rowOff>236220</xdr:rowOff>
        </xdr:to>
        <xdr:sp macro="" textlink="">
          <xdr:nvSpPr>
            <xdr:cNvPr id="24065" name="Check Box 513" hidden="1">
              <a:extLst>
                <a:ext uri="{63B3BB69-23CF-44E3-9099-C40C66FF867C}">
                  <a14:compatExt spid="_x0000_s24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157</xdr:row>
          <xdr:rowOff>22860</xdr:rowOff>
        </xdr:from>
        <xdr:to>
          <xdr:col>5</xdr:col>
          <xdr:colOff>304800</xdr:colOff>
          <xdr:row>157</xdr:row>
          <xdr:rowOff>236220</xdr:rowOff>
        </xdr:to>
        <xdr:sp macro="" textlink="">
          <xdr:nvSpPr>
            <xdr:cNvPr id="24066" name="Check Box 514" hidden="1">
              <a:extLst>
                <a:ext uri="{63B3BB69-23CF-44E3-9099-C40C66FF867C}">
                  <a14:compatExt spid="_x0000_s24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155</xdr:row>
          <xdr:rowOff>22860</xdr:rowOff>
        </xdr:from>
        <xdr:to>
          <xdr:col>5</xdr:col>
          <xdr:colOff>304800</xdr:colOff>
          <xdr:row>155</xdr:row>
          <xdr:rowOff>236220</xdr:rowOff>
        </xdr:to>
        <xdr:sp macro="" textlink="">
          <xdr:nvSpPr>
            <xdr:cNvPr id="24067" name="Check Box 515" hidden="1">
              <a:extLst>
                <a:ext uri="{63B3BB69-23CF-44E3-9099-C40C66FF867C}">
                  <a14:compatExt spid="_x0000_s24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148</xdr:row>
          <xdr:rowOff>30480</xdr:rowOff>
        </xdr:from>
        <xdr:to>
          <xdr:col>2</xdr:col>
          <xdr:colOff>2316480</xdr:colOff>
          <xdr:row>148</xdr:row>
          <xdr:rowOff>251460</xdr:rowOff>
        </xdr:to>
        <xdr:sp macro="" textlink="">
          <xdr:nvSpPr>
            <xdr:cNvPr id="24069" name="Check Box 517" hidden="1">
              <a:extLst>
                <a:ext uri="{63B3BB69-23CF-44E3-9099-C40C66FF867C}">
                  <a14:compatExt spid="_x0000_s24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149</xdr:row>
          <xdr:rowOff>30480</xdr:rowOff>
        </xdr:from>
        <xdr:to>
          <xdr:col>2</xdr:col>
          <xdr:colOff>2316480</xdr:colOff>
          <xdr:row>149</xdr:row>
          <xdr:rowOff>251460</xdr:rowOff>
        </xdr:to>
        <xdr:sp macro="" textlink="">
          <xdr:nvSpPr>
            <xdr:cNvPr id="24070" name="Check Box 518" hidden="1">
              <a:extLst>
                <a:ext uri="{63B3BB69-23CF-44E3-9099-C40C66FF867C}">
                  <a14:compatExt spid="_x0000_s24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150</xdr:row>
          <xdr:rowOff>22860</xdr:rowOff>
        </xdr:from>
        <xdr:to>
          <xdr:col>2</xdr:col>
          <xdr:colOff>2316480</xdr:colOff>
          <xdr:row>151</xdr:row>
          <xdr:rowOff>0</xdr:rowOff>
        </xdr:to>
        <xdr:sp macro="" textlink="">
          <xdr:nvSpPr>
            <xdr:cNvPr id="24071" name="Check Box 519" hidden="1">
              <a:extLst>
                <a:ext uri="{63B3BB69-23CF-44E3-9099-C40C66FF867C}">
                  <a14:compatExt spid="_x0000_s24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151</xdr:row>
          <xdr:rowOff>30480</xdr:rowOff>
        </xdr:from>
        <xdr:to>
          <xdr:col>2</xdr:col>
          <xdr:colOff>2316480</xdr:colOff>
          <xdr:row>151</xdr:row>
          <xdr:rowOff>251460</xdr:rowOff>
        </xdr:to>
        <xdr:sp macro="" textlink="">
          <xdr:nvSpPr>
            <xdr:cNvPr id="24072" name="Check Box 520" hidden="1">
              <a:extLst>
                <a:ext uri="{63B3BB69-23CF-44E3-9099-C40C66FF867C}">
                  <a14:compatExt spid="_x0000_s24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158</xdr:row>
          <xdr:rowOff>22860</xdr:rowOff>
        </xdr:from>
        <xdr:to>
          <xdr:col>5</xdr:col>
          <xdr:colOff>304800</xdr:colOff>
          <xdr:row>158</xdr:row>
          <xdr:rowOff>236220</xdr:rowOff>
        </xdr:to>
        <xdr:sp macro="" textlink="">
          <xdr:nvSpPr>
            <xdr:cNvPr id="24073" name="Check Box 521" hidden="1">
              <a:extLst>
                <a:ext uri="{63B3BB69-23CF-44E3-9099-C40C66FF867C}">
                  <a14:compatExt spid="_x0000_s24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153</xdr:row>
          <xdr:rowOff>30480</xdr:rowOff>
        </xdr:from>
        <xdr:to>
          <xdr:col>5</xdr:col>
          <xdr:colOff>297180</xdr:colOff>
          <xdr:row>154</xdr:row>
          <xdr:rowOff>0</xdr:rowOff>
        </xdr:to>
        <xdr:sp macro="" textlink="">
          <xdr:nvSpPr>
            <xdr:cNvPr id="24074" name="Check Box 522" hidden="1">
              <a:extLst>
                <a:ext uri="{63B3BB69-23CF-44E3-9099-C40C66FF867C}">
                  <a14:compatExt spid="_x0000_s24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154</xdr:row>
          <xdr:rowOff>30480</xdr:rowOff>
        </xdr:from>
        <xdr:to>
          <xdr:col>5</xdr:col>
          <xdr:colOff>297180</xdr:colOff>
          <xdr:row>154</xdr:row>
          <xdr:rowOff>251460</xdr:rowOff>
        </xdr:to>
        <xdr:sp macro="" textlink="">
          <xdr:nvSpPr>
            <xdr:cNvPr id="24075" name="Check Box 523" hidden="1">
              <a:extLst>
                <a:ext uri="{63B3BB69-23CF-44E3-9099-C40C66FF867C}">
                  <a14:compatExt spid="_x0000_s24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160</xdr:row>
          <xdr:rowOff>22860</xdr:rowOff>
        </xdr:from>
        <xdr:to>
          <xdr:col>5</xdr:col>
          <xdr:colOff>297180</xdr:colOff>
          <xdr:row>160</xdr:row>
          <xdr:rowOff>236220</xdr:rowOff>
        </xdr:to>
        <xdr:sp macro="" textlink="">
          <xdr:nvSpPr>
            <xdr:cNvPr id="24076" name="Check Box 524" hidden="1">
              <a:extLst>
                <a:ext uri="{63B3BB69-23CF-44E3-9099-C40C66FF867C}">
                  <a14:compatExt spid="_x0000_s24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159</xdr:row>
          <xdr:rowOff>22860</xdr:rowOff>
        </xdr:from>
        <xdr:to>
          <xdr:col>5</xdr:col>
          <xdr:colOff>297180</xdr:colOff>
          <xdr:row>159</xdr:row>
          <xdr:rowOff>236220</xdr:rowOff>
        </xdr:to>
        <xdr:sp macro="" textlink="">
          <xdr:nvSpPr>
            <xdr:cNvPr id="24077" name="Check Box 525" hidden="1">
              <a:extLst>
                <a:ext uri="{63B3BB69-23CF-44E3-9099-C40C66FF867C}">
                  <a14:compatExt spid="_x0000_s24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154</xdr:row>
      <xdr:rowOff>144780</xdr:rowOff>
    </xdr:from>
    <xdr:ext cx="184731" cy="254557"/>
    <xdr:sp macro="" textlink="">
      <xdr:nvSpPr>
        <xdr:cNvPr id="551" name="TextBox 550"/>
        <xdr:cNvSpPr txBox="1"/>
      </xdr:nvSpPr>
      <xdr:spPr>
        <a:xfrm>
          <a:off x="822960" y="1465326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154</xdr:row>
          <xdr:rowOff>30480</xdr:rowOff>
        </xdr:from>
        <xdr:to>
          <xdr:col>1</xdr:col>
          <xdr:colOff>1950720</xdr:colOff>
          <xdr:row>154</xdr:row>
          <xdr:rowOff>251460</xdr:rowOff>
        </xdr:to>
        <xdr:sp macro="" textlink="">
          <xdr:nvSpPr>
            <xdr:cNvPr id="24078" name="Check Box 526" hidden="1">
              <a:extLst>
                <a:ext uri="{63B3BB69-23CF-44E3-9099-C40C66FF867C}">
                  <a14:compatExt spid="_x0000_s24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178</xdr:row>
          <xdr:rowOff>22860</xdr:rowOff>
        </xdr:from>
        <xdr:to>
          <xdr:col>1</xdr:col>
          <xdr:colOff>1950720</xdr:colOff>
          <xdr:row>179</xdr:row>
          <xdr:rowOff>0</xdr:rowOff>
        </xdr:to>
        <xdr:sp macro="" textlink="">
          <xdr:nvSpPr>
            <xdr:cNvPr id="24079" name="Check Box 527" hidden="1">
              <a:extLst>
                <a:ext uri="{63B3BB69-23CF-44E3-9099-C40C66FF867C}">
                  <a14:compatExt spid="_x0000_s24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189</xdr:row>
          <xdr:rowOff>30480</xdr:rowOff>
        </xdr:from>
        <xdr:to>
          <xdr:col>1</xdr:col>
          <xdr:colOff>1950720</xdr:colOff>
          <xdr:row>189</xdr:row>
          <xdr:rowOff>251460</xdr:rowOff>
        </xdr:to>
        <xdr:sp macro="" textlink="">
          <xdr:nvSpPr>
            <xdr:cNvPr id="24080" name="Check Box 528" hidden="1">
              <a:extLst>
                <a:ext uri="{63B3BB69-23CF-44E3-9099-C40C66FF867C}">
                  <a14:compatExt spid="_x0000_s24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American Indian or Alaska Native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190</xdr:row>
          <xdr:rowOff>30480</xdr:rowOff>
        </xdr:from>
        <xdr:to>
          <xdr:col>1</xdr:col>
          <xdr:colOff>1950720</xdr:colOff>
          <xdr:row>190</xdr:row>
          <xdr:rowOff>251460</xdr:rowOff>
        </xdr:to>
        <xdr:sp macro="" textlink="">
          <xdr:nvSpPr>
            <xdr:cNvPr id="24081" name="Check Box 529" hidden="1">
              <a:extLst>
                <a:ext uri="{63B3BB69-23CF-44E3-9099-C40C66FF867C}">
                  <a14:compatExt spid="_x0000_s24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Asian Amer, N Hawaiian, or Pac Isl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188</xdr:row>
          <xdr:rowOff>30480</xdr:rowOff>
        </xdr:from>
        <xdr:to>
          <xdr:col>1</xdr:col>
          <xdr:colOff>1950720</xdr:colOff>
          <xdr:row>188</xdr:row>
          <xdr:rowOff>251460</xdr:rowOff>
        </xdr:to>
        <xdr:sp macro="" textlink="">
          <xdr:nvSpPr>
            <xdr:cNvPr id="24082" name="Check Box 530" hidden="1">
              <a:extLst>
                <a:ext uri="{63B3BB69-23CF-44E3-9099-C40C66FF867C}">
                  <a14:compatExt spid="_x0000_s24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African American or Black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179</xdr:row>
          <xdr:rowOff>38100</xdr:rowOff>
        </xdr:from>
        <xdr:to>
          <xdr:col>1</xdr:col>
          <xdr:colOff>1950720</xdr:colOff>
          <xdr:row>180</xdr:row>
          <xdr:rowOff>7620</xdr:rowOff>
        </xdr:to>
        <xdr:sp macro="" textlink="">
          <xdr:nvSpPr>
            <xdr:cNvPr id="24083" name="Check Box 531" hidden="1">
              <a:extLst>
                <a:ext uri="{63B3BB69-23CF-44E3-9099-C40C66FF867C}">
                  <a14:compatExt spid="_x0000_s24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180</xdr:row>
          <xdr:rowOff>38100</xdr:rowOff>
        </xdr:from>
        <xdr:to>
          <xdr:col>1</xdr:col>
          <xdr:colOff>1950720</xdr:colOff>
          <xdr:row>181</xdr:row>
          <xdr:rowOff>0</xdr:rowOff>
        </xdr:to>
        <xdr:sp macro="" textlink="">
          <xdr:nvSpPr>
            <xdr:cNvPr id="24084" name="Check Box 532" hidden="1">
              <a:extLst>
                <a:ext uri="{63B3BB69-23CF-44E3-9099-C40C66FF867C}">
                  <a14:compatExt spid="_x0000_s24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Low SES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181</xdr:row>
          <xdr:rowOff>38100</xdr:rowOff>
        </xdr:from>
        <xdr:to>
          <xdr:col>1</xdr:col>
          <xdr:colOff>1950720</xdr:colOff>
          <xdr:row>182</xdr:row>
          <xdr:rowOff>0</xdr:rowOff>
        </xdr:to>
        <xdr:sp macro="" textlink="">
          <xdr:nvSpPr>
            <xdr:cNvPr id="24085" name="Check Box 533" hidden="1">
              <a:extLst>
                <a:ext uri="{63B3BB69-23CF-44E3-9099-C40C66FF867C}">
                  <a14:compatExt spid="_x0000_s24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182</xdr:row>
          <xdr:rowOff>38100</xdr:rowOff>
        </xdr:from>
        <xdr:to>
          <xdr:col>1</xdr:col>
          <xdr:colOff>1950720</xdr:colOff>
          <xdr:row>183</xdr:row>
          <xdr:rowOff>0</xdr:rowOff>
        </xdr:to>
        <xdr:sp macro="" textlink="">
          <xdr:nvSpPr>
            <xdr:cNvPr id="24086" name="Check Box 534" hidden="1">
              <a:extLst>
                <a:ext uri="{63B3BB69-23CF-44E3-9099-C40C66FF867C}">
                  <a14:compatExt spid="_x0000_s24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183</xdr:row>
          <xdr:rowOff>30480</xdr:rowOff>
        </xdr:from>
        <xdr:to>
          <xdr:col>1</xdr:col>
          <xdr:colOff>1950720</xdr:colOff>
          <xdr:row>183</xdr:row>
          <xdr:rowOff>251460</xdr:rowOff>
        </xdr:to>
        <xdr:sp macro="" textlink="">
          <xdr:nvSpPr>
            <xdr:cNvPr id="24087" name="Check Box 535" hidden="1">
              <a:extLst>
                <a:ext uri="{63B3BB69-23CF-44E3-9099-C40C66FF867C}">
                  <a14:compatExt spid="_x0000_s24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Substance Abuse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184</xdr:row>
          <xdr:rowOff>30480</xdr:rowOff>
        </xdr:from>
        <xdr:to>
          <xdr:col>1</xdr:col>
          <xdr:colOff>1950720</xdr:colOff>
          <xdr:row>184</xdr:row>
          <xdr:rowOff>251460</xdr:rowOff>
        </xdr:to>
        <xdr:sp macro="" textlink="">
          <xdr:nvSpPr>
            <xdr:cNvPr id="24088" name="Check Box 536" hidden="1">
              <a:extLst>
                <a:ext uri="{63B3BB69-23CF-44E3-9099-C40C66FF867C}">
                  <a14:compatExt spid="_x0000_s24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Pregnant Women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185</xdr:row>
          <xdr:rowOff>22860</xdr:rowOff>
        </xdr:from>
        <xdr:to>
          <xdr:col>1</xdr:col>
          <xdr:colOff>1950720</xdr:colOff>
          <xdr:row>185</xdr:row>
          <xdr:rowOff>251460</xdr:rowOff>
        </xdr:to>
        <xdr:sp macro="" textlink="">
          <xdr:nvSpPr>
            <xdr:cNvPr id="24089" name="Check Box 537" hidden="1">
              <a:extLst>
                <a:ext uri="{63B3BB69-23CF-44E3-9099-C40C66FF867C}">
                  <a14:compatExt spid="_x0000_s24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Veteran/Military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191</xdr:row>
          <xdr:rowOff>30480</xdr:rowOff>
        </xdr:from>
        <xdr:to>
          <xdr:col>1</xdr:col>
          <xdr:colOff>1950720</xdr:colOff>
          <xdr:row>191</xdr:row>
          <xdr:rowOff>251460</xdr:rowOff>
        </xdr:to>
        <xdr:sp macro="" textlink="">
          <xdr:nvSpPr>
            <xdr:cNvPr id="24090" name="Check Box 538" hidden="1">
              <a:extLst>
                <a:ext uri="{63B3BB69-23CF-44E3-9099-C40C66FF867C}">
                  <a14:compatExt spid="_x0000_s24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Hispanic/Latino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178</xdr:row>
          <xdr:rowOff>22860</xdr:rowOff>
        </xdr:from>
        <xdr:to>
          <xdr:col>2</xdr:col>
          <xdr:colOff>2316480</xdr:colOff>
          <xdr:row>179</xdr:row>
          <xdr:rowOff>0</xdr:rowOff>
        </xdr:to>
        <xdr:sp macro="" textlink="">
          <xdr:nvSpPr>
            <xdr:cNvPr id="24091" name="Check Box 539" hidden="1">
              <a:extLst>
                <a:ext uri="{63B3BB69-23CF-44E3-9099-C40C66FF867C}">
                  <a14:compatExt spid="_x0000_s24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Faith-based Organizations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188</xdr:row>
          <xdr:rowOff>22860</xdr:rowOff>
        </xdr:from>
        <xdr:to>
          <xdr:col>5</xdr:col>
          <xdr:colOff>304800</xdr:colOff>
          <xdr:row>188</xdr:row>
          <xdr:rowOff>236220</xdr:rowOff>
        </xdr:to>
        <xdr:sp macro="" textlink="">
          <xdr:nvSpPr>
            <xdr:cNvPr id="24092" name="Check Box 540" hidden="1">
              <a:extLst>
                <a:ext uri="{63B3BB69-23CF-44E3-9099-C40C66FF867C}">
                  <a14:compatExt spid="_x0000_s24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Behavioral Health Network for Tobacco and Cancer Control (Mental Health/Substance Abuse)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189</xdr:row>
          <xdr:rowOff>22860</xdr:rowOff>
        </xdr:from>
        <xdr:to>
          <xdr:col>5</xdr:col>
          <xdr:colOff>304800</xdr:colOff>
          <xdr:row>189</xdr:row>
          <xdr:rowOff>236220</xdr:rowOff>
        </xdr:to>
        <xdr:sp macro="" textlink="">
          <xdr:nvSpPr>
            <xdr:cNvPr id="24093" name="Check Box 541" hidden="1">
              <a:extLst>
                <a:ext uri="{63B3BB69-23CF-44E3-9099-C40C66FF867C}">
                  <a14:compatExt spid="_x0000_s24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Geographic Health Equity Alliance Network (Geographic inequities)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187</xdr:row>
          <xdr:rowOff>22860</xdr:rowOff>
        </xdr:from>
        <xdr:to>
          <xdr:col>5</xdr:col>
          <xdr:colOff>304800</xdr:colOff>
          <xdr:row>187</xdr:row>
          <xdr:rowOff>236220</xdr:rowOff>
        </xdr:to>
        <xdr:sp macro="" textlink="">
          <xdr:nvSpPr>
            <xdr:cNvPr id="24094" name="Check Box 542" hidden="1">
              <a:extLst>
                <a:ext uri="{63B3BB69-23CF-44E3-9099-C40C66FF867C}">
                  <a14:compatExt spid="_x0000_s24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Nuestras Voces (Hispanic)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180</xdr:row>
          <xdr:rowOff>38100</xdr:rowOff>
        </xdr:from>
        <xdr:to>
          <xdr:col>2</xdr:col>
          <xdr:colOff>2316480</xdr:colOff>
          <xdr:row>181</xdr:row>
          <xdr:rowOff>0</xdr:rowOff>
        </xdr:to>
        <xdr:sp macro="" textlink="">
          <xdr:nvSpPr>
            <xdr:cNvPr id="24096" name="Check Box 544" hidden="1">
              <a:extLst>
                <a:ext uri="{63B3BB69-23CF-44E3-9099-C40C66FF867C}">
                  <a14:compatExt spid="_x0000_s24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Care Providers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181</xdr:row>
          <xdr:rowOff>30480</xdr:rowOff>
        </xdr:from>
        <xdr:to>
          <xdr:col>2</xdr:col>
          <xdr:colOff>2316480</xdr:colOff>
          <xdr:row>181</xdr:row>
          <xdr:rowOff>251460</xdr:rowOff>
        </xdr:to>
        <xdr:sp macro="" textlink="">
          <xdr:nvSpPr>
            <xdr:cNvPr id="24097" name="Check Box 545" hidden="1">
              <a:extLst>
                <a:ext uri="{63B3BB69-23CF-44E3-9099-C40C66FF867C}">
                  <a14:compatExt spid="_x0000_s2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Health Insurers/Payers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182</xdr:row>
          <xdr:rowOff>30480</xdr:rowOff>
        </xdr:from>
        <xdr:to>
          <xdr:col>2</xdr:col>
          <xdr:colOff>2316480</xdr:colOff>
          <xdr:row>183</xdr:row>
          <xdr:rowOff>0</xdr:rowOff>
        </xdr:to>
        <xdr:sp macro="" textlink="">
          <xdr:nvSpPr>
            <xdr:cNvPr id="24098" name="Check Box 546" hidden="1">
              <a:extLst>
                <a:ext uri="{63B3BB69-23CF-44E3-9099-C40C66FF867C}">
                  <a14:compatExt spid="_x0000_s2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183</xdr:row>
          <xdr:rowOff>30480</xdr:rowOff>
        </xdr:from>
        <xdr:to>
          <xdr:col>2</xdr:col>
          <xdr:colOff>2316480</xdr:colOff>
          <xdr:row>183</xdr:row>
          <xdr:rowOff>251460</xdr:rowOff>
        </xdr:to>
        <xdr:sp macro="" textlink="">
          <xdr:nvSpPr>
            <xdr:cNvPr id="24099" name="Check Box 547" hidden="1">
              <a:extLst>
                <a:ext uri="{63B3BB69-23CF-44E3-9099-C40C66FF867C}">
                  <a14:compatExt spid="_x0000_s2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Public Housing Authorities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190</xdr:row>
          <xdr:rowOff>22860</xdr:rowOff>
        </xdr:from>
        <xdr:to>
          <xdr:col>5</xdr:col>
          <xdr:colOff>304800</xdr:colOff>
          <xdr:row>190</xdr:row>
          <xdr:rowOff>236220</xdr:rowOff>
        </xdr:to>
        <xdr:sp macro="" textlink="">
          <xdr:nvSpPr>
            <xdr:cNvPr id="24100" name="Check Box 548" hidden="1">
              <a:extLst>
                <a:ext uri="{63B3BB69-23CF-44E3-9099-C40C66FF867C}">
                  <a14:compatExt spid="_x0000_s2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Native Network (American Indian, Alaska Native)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185</xdr:row>
          <xdr:rowOff>30480</xdr:rowOff>
        </xdr:from>
        <xdr:to>
          <xdr:col>5</xdr:col>
          <xdr:colOff>297180</xdr:colOff>
          <xdr:row>186</xdr:row>
          <xdr:rowOff>0</xdr:rowOff>
        </xdr:to>
        <xdr:sp macro="" textlink="">
          <xdr:nvSpPr>
            <xdr:cNvPr id="24101" name="Check Box 549" hidden="1">
              <a:extLst>
                <a:ext uri="{63B3BB69-23CF-44E3-9099-C40C66FF867C}">
                  <a14:compatExt spid="_x0000_s2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LGBT HealthLink (LGBT)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186</xdr:row>
          <xdr:rowOff>30480</xdr:rowOff>
        </xdr:from>
        <xdr:to>
          <xdr:col>5</xdr:col>
          <xdr:colOff>297180</xdr:colOff>
          <xdr:row>186</xdr:row>
          <xdr:rowOff>251460</xdr:rowOff>
        </xdr:to>
        <xdr:sp macro="" textlink="">
          <xdr:nvSpPr>
            <xdr:cNvPr id="24102" name="Check Box 550" hidden="1">
              <a:extLst>
                <a:ext uri="{63B3BB69-23CF-44E3-9099-C40C66FF867C}">
                  <a14:compatExt spid="_x0000_s2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African American Tobacco Prevention Network (African American)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192</xdr:row>
          <xdr:rowOff>22860</xdr:rowOff>
        </xdr:from>
        <xdr:to>
          <xdr:col>5</xdr:col>
          <xdr:colOff>297180</xdr:colOff>
          <xdr:row>192</xdr:row>
          <xdr:rowOff>236220</xdr:rowOff>
        </xdr:to>
        <xdr:sp macro="" textlink="">
          <xdr:nvSpPr>
            <xdr:cNvPr id="24103" name="Check Box 551" hidden="1">
              <a:extLst>
                <a:ext uri="{63B3BB69-23CF-44E3-9099-C40C66FF867C}">
                  <a14:compatExt spid="_x0000_s2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Self-Made Network (Low SES)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191</xdr:row>
          <xdr:rowOff>22860</xdr:rowOff>
        </xdr:from>
        <xdr:to>
          <xdr:col>5</xdr:col>
          <xdr:colOff>297180</xdr:colOff>
          <xdr:row>191</xdr:row>
          <xdr:rowOff>236220</xdr:rowOff>
        </xdr:to>
        <xdr:sp macro="" textlink="">
          <xdr:nvSpPr>
            <xdr:cNvPr id="24104" name="Check Box 552" hidden="1">
              <a:extLst>
                <a:ext uri="{63B3BB69-23CF-44E3-9099-C40C66FF867C}">
                  <a14:compatExt spid="_x0000_s2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RAISE (Asian Americans, Native Hawaiian, Pacific Islander)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624840</xdr:colOff>
      <xdr:row>186</xdr:row>
      <xdr:rowOff>144780</xdr:rowOff>
    </xdr:from>
    <xdr:ext cx="184731" cy="254557"/>
    <xdr:sp macro="" textlink="">
      <xdr:nvSpPr>
        <xdr:cNvPr id="579" name="TextBox 578"/>
        <xdr:cNvSpPr txBox="1"/>
      </xdr:nvSpPr>
      <xdr:spPr>
        <a:xfrm>
          <a:off x="822960" y="398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186</xdr:row>
          <xdr:rowOff>30480</xdr:rowOff>
        </xdr:from>
        <xdr:to>
          <xdr:col>1</xdr:col>
          <xdr:colOff>1950720</xdr:colOff>
          <xdr:row>186</xdr:row>
          <xdr:rowOff>251460</xdr:rowOff>
        </xdr:to>
        <xdr:sp macro="" textlink="">
          <xdr:nvSpPr>
            <xdr:cNvPr id="24105" name="Check Box 553" hidden="1">
              <a:extLst>
                <a:ext uri="{63B3BB69-23CF-44E3-9099-C40C66FF867C}">
                  <a14:compatExt spid="_x0000_s2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Mental Health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19</xdr:row>
          <xdr:rowOff>30480</xdr:rowOff>
        </xdr:from>
        <xdr:to>
          <xdr:col>2</xdr:col>
          <xdr:colOff>2308860</xdr:colOff>
          <xdr:row>19</xdr:row>
          <xdr:rowOff>251460</xdr:rowOff>
        </xdr:to>
        <xdr:sp macro="" textlink="">
          <xdr:nvSpPr>
            <xdr:cNvPr id="24106" name="Check Box 554" hidden="1">
              <a:extLst>
                <a:ext uri="{63B3BB69-23CF-44E3-9099-C40C66FF867C}">
                  <a14:compatExt spid="_x0000_s2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51</xdr:row>
          <xdr:rowOff>38100</xdr:rowOff>
        </xdr:from>
        <xdr:to>
          <xdr:col>2</xdr:col>
          <xdr:colOff>2308860</xdr:colOff>
          <xdr:row>51</xdr:row>
          <xdr:rowOff>251460</xdr:rowOff>
        </xdr:to>
        <xdr:sp macro="" textlink="">
          <xdr:nvSpPr>
            <xdr:cNvPr id="24107" name="Check Box 555" hidden="1">
              <a:extLst>
                <a:ext uri="{63B3BB69-23CF-44E3-9099-C40C66FF867C}">
                  <a14:compatExt spid="_x0000_s2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83</xdr:row>
          <xdr:rowOff>38100</xdr:rowOff>
        </xdr:from>
        <xdr:to>
          <xdr:col>2</xdr:col>
          <xdr:colOff>2316480</xdr:colOff>
          <xdr:row>83</xdr:row>
          <xdr:rowOff>251460</xdr:rowOff>
        </xdr:to>
        <xdr:sp macro="" textlink="">
          <xdr:nvSpPr>
            <xdr:cNvPr id="24108" name="Check Box 556" hidden="1">
              <a:extLst>
                <a:ext uri="{63B3BB69-23CF-44E3-9099-C40C66FF867C}">
                  <a14:compatExt spid="_x0000_s2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115</xdr:row>
          <xdr:rowOff>38100</xdr:rowOff>
        </xdr:from>
        <xdr:to>
          <xdr:col>2</xdr:col>
          <xdr:colOff>2316480</xdr:colOff>
          <xdr:row>115</xdr:row>
          <xdr:rowOff>251460</xdr:rowOff>
        </xdr:to>
        <xdr:sp macro="" textlink="">
          <xdr:nvSpPr>
            <xdr:cNvPr id="24109" name="Check Box 557" hidden="1">
              <a:extLst>
                <a:ext uri="{63B3BB69-23CF-44E3-9099-C40C66FF867C}">
                  <a14:compatExt spid="_x0000_s2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147</xdr:row>
          <xdr:rowOff>38100</xdr:rowOff>
        </xdr:from>
        <xdr:to>
          <xdr:col>2</xdr:col>
          <xdr:colOff>2308860</xdr:colOff>
          <xdr:row>147</xdr:row>
          <xdr:rowOff>251460</xdr:rowOff>
        </xdr:to>
        <xdr:sp macro="" textlink="">
          <xdr:nvSpPr>
            <xdr:cNvPr id="24110" name="Check Box 558" hidden="1">
              <a:extLst>
                <a:ext uri="{63B3BB69-23CF-44E3-9099-C40C66FF867C}">
                  <a14:compatExt spid="_x0000_s2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179</xdr:row>
          <xdr:rowOff>45720</xdr:rowOff>
        </xdr:from>
        <xdr:to>
          <xdr:col>2</xdr:col>
          <xdr:colOff>2308860</xdr:colOff>
          <xdr:row>180</xdr:row>
          <xdr:rowOff>0</xdr:rowOff>
        </xdr:to>
        <xdr:sp macro="" textlink="">
          <xdr:nvSpPr>
            <xdr:cNvPr id="24111" name="Check Box 559" hidden="1">
              <a:extLst>
                <a:ext uri="{63B3BB69-23CF-44E3-9099-C40C66FF867C}">
                  <a14:compatExt spid="_x0000_s2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Federally Qualified Health Centers (FQHCs)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F3D92"/>
      </a:dk2>
      <a:lt2>
        <a:srgbClr val="FFFFFF"/>
      </a:lt2>
      <a:accent1>
        <a:srgbClr val="4983F2"/>
      </a:accent1>
      <a:accent2>
        <a:srgbClr val="007D57"/>
      </a:accent2>
      <a:accent3>
        <a:srgbClr val="9A3B26"/>
      </a:accent3>
      <a:accent4>
        <a:srgbClr val="7F7F7F"/>
      </a:accent4>
      <a:accent5>
        <a:srgbClr val="0F56DC"/>
      </a:accent5>
      <a:accent6>
        <a:srgbClr val="0F3D92"/>
      </a:accent6>
      <a:hlink>
        <a:srgbClr val="0000FF"/>
      </a:hlink>
      <a:folHlink>
        <a:srgbClr val="7030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53.xml"/><Relationship Id="rId117" Type="http://schemas.openxmlformats.org/officeDocument/2006/relationships/ctrlProp" Target="../ctrlProps/ctrlProp744.xml"/><Relationship Id="rId21" Type="http://schemas.openxmlformats.org/officeDocument/2006/relationships/ctrlProp" Target="../ctrlProps/ctrlProp648.xml"/><Relationship Id="rId42" Type="http://schemas.openxmlformats.org/officeDocument/2006/relationships/ctrlProp" Target="../ctrlProps/ctrlProp669.xml"/><Relationship Id="rId47" Type="http://schemas.openxmlformats.org/officeDocument/2006/relationships/ctrlProp" Target="../ctrlProps/ctrlProp674.xml"/><Relationship Id="rId63" Type="http://schemas.openxmlformats.org/officeDocument/2006/relationships/ctrlProp" Target="../ctrlProps/ctrlProp690.xml"/><Relationship Id="rId68" Type="http://schemas.openxmlformats.org/officeDocument/2006/relationships/ctrlProp" Target="../ctrlProps/ctrlProp695.xml"/><Relationship Id="rId84" Type="http://schemas.openxmlformats.org/officeDocument/2006/relationships/ctrlProp" Target="../ctrlProps/ctrlProp711.xml"/><Relationship Id="rId89" Type="http://schemas.openxmlformats.org/officeDocument/2006/relationships/ctrlProp" Target="../ctrlProps/ctrlProp716.xml"/><Relationship Id="rId112" Type="http://schemas.openxmlformats.org/officeDocument/2006/relationships/ctrlProp" Target="../ctrlProps/ctrlProp739.xml"/><Relationship Id="rId133" Type="http://schemas.openxmlformats.org/officeDocument/2006/relationships/ctrlProp" Target="../ctrlProps/ctrlProp760.xml"/><Relationship Id="rId138" Type="http://schemas.openxmlformats.org/officeDocument/2006/relationships/ctrlProp" Target="../ctrlProps/ctrlProp765.xml"/><Relationship Id="rId154" Type="http://schemas.openxmlformats.org/officeDocument/2006/relationships/ctrlProp" Target="../ctrlProps/ctrlProp781.xml"/><Relationship Id="rId159" Type="http://schemas.openxmlformats.org/officeDocument/2006/relationships/ctrlProp" Target="../ctrlProps/ctrlProp786.xml"/><Relationship Id="rId16" Type="http://schemas.openxmlformats.org/officeDocument/2006/relationships/ctrlProp" Target="../ctrlProps/ctrlProp643.xml"/><Relationship Id="rId107" Type="http://schemas.openxmlformats.org/officeDocument/2006/relationships/ctrlProp" Target="../ctrlProps/ctrlProp734.xml"/><Relationship Id="rId11" Type="http://schemas.openxmlformats.org/officeDocument/2006/relationships/ctrlProp" Target="../ctrlProps/ctrlProp638.xml"/><Relationship Id="rId32" Type="http://schemas.openxmlformats.org/officeDocument/2006/relationships/ctrlProp" Target="../ctrlProps/ctrlProp659.xml"/><Relationship Id="rId37" Type="http://schemas.openxmlformats.org/officeDocument/2006/relationships/ctrlProp" Target="../ctrlProps/ctrlProp664.xml"/><Relationship Id="rId53" Type="http://schemas.openxmlformats.org/officeDocument/2006/relationships/ctrlProp" Target="../ctrlProps/ctrlProp680.xml"/><Relationship Id="rId58" Type="http://schemas.openxmlformats.org/officeDocument/2006/relationships/ctrlProp" Target="../ctrlProps/ctrlProp685.xml"/><Relationship Id="rId74" Type="http://schemas.openxmlformats.org/officeDocument/2006/relationships/ctrlProp" Target="../ctrlProps/ctrlProp701.xml"/><Relationship Id="rId79" Type="http://schemas.openxmlformats.org/officeDocument/2006/relationships/ctrlProp" Target="../ctrlProps/ctrlProp706.xml"/><Relationship Id="rId102" Type="http://schemas.openxmlformats.org/officeDocument/2006/relationships/ctrlProp" Target="../ctrlProps/ctrlProp729.xml"/><Relationship Id="rId123" Type="http://schemas.openxmlformats.org/officeDocument/2006/relationships/ctrlProp" Target="../ctrlProps/ctrlProp750.xml"/><Relationship Id="rId128" Type="http://schemas.openxmlformats.org/officeDocument/2006/relationships/ctrlProp" Target="../ctrlProps/ctrlProp755.xml"/><Relationship Id="rId144" Type="http://schemas.openxmlformats.org/officeDocument/2006/relationships/ctrlProp" Target="../ctrlProps/ctrlProp771.xml"/><Relationship Id="rId149" Type="http://schemas.openxmlformats.org/officeDocument/2006/relationships/ctrlProp" Target="../ctrlProps/ctrlProp776.xml"/><Relationship Id="rId5" Type="http://schemas.openxmlformats.org/officeDocument/2006/relationships/ctrlProp" Target="../ctrlProps/ctrlProp632.xml"/><Relationship Id="rId90" Type="http://schemas.openxmlformats.org/officeDocument/2006/relationships/ctrlProp" Target="../ctrlProps/ctrlProp717.xml"/><Relationship Id="rId95" Type="http://schemas.openxmlformats.org/officeDocument/2006/relationships/ctrlProp" Target="../ctrlProps/ctrlProp722.xml"/><Relationship Id="rId160" Type="http://schemas.openxmlformats.org/officeDocument/2006/relationships/ctrlProp" Target="../ctrlProps/ctrlProp787.xml"/><Relationship Id="rId165" Type="http://schemas.openxmlformats.org/officeDocument/2006/relationships/ctrlProp" Target="../ctrlProps/ctrlProp792.xml"/><Relationship Id="rId22" Type="http://schemas.openxmlformats.org/officeDocument/2006/relationships/ctrlProp" Target="../ctrlProps/ctrlProp649.xml"/><Relationship Id="rId27" Type="http://schemas.openxmlformats.org/officeDocument/2006/relationships/ctrlProp" Target="../ctrlProps/ctrlProp654.xml"/><Relationship Id="rId43" Type="http://schemas.openxmlformats.org/officeDocument/2006/relationships/ctrlProp" Target="../ctrlProps/ctrlProp670.xml"/><Relationship Id="rId48" Type="http://schemas.openxmlformats.org/officeDocument/2006/relationships/ctrlProp" Target="../ctrlProps/ctrlProp675.xml"/><Relationship Id="rId64" Type="http://schemas.openxmlformats.org/officeDocument/2006/relationships/ctrlProp" Target="../ctrlProps/ctrlProp691.xml"/><Relationship Id="rId69" Type="http://schemas.openxmlformats.org/officeDocument/2006/relationships/ctrlProp" Target="../ctrlProps/ctrlProp696.xml"/><Relationship Id="rId113" Type="http://schemas.openxmlformats.org/officeDocument/2006/relationships/ctrlProp" Target="../ctrlProps/ctrlProp740.xml"/><Relationship Id="rId118" Type="http://schemas.openxmlformats.org/officeDocument/2006/relationships/ctrlProp" Target="../ctrlProps/ctrlProp745.xml"/><Relationship Id="rId134" Type="http://schemas.openxmlformats.org/officeDocument/2006/relationships/ctrlProp" Target="../ctrlProps/ctrlProp761.xml"/><Relationship Id="rId139" Type="http://schemas.openxmlformats.org/officeDocument/2006/relationships/ctrlProp" Target="../ctrlProps/ctrlProp766.xml"/><Relationship Id="rId80" Type="http://schemas.openxmlformats.org/officeDocument/2006/relationships/ctrlProp" Target="../ctrlProps/ctrlProp707.xml"/><Relationship Id="rId85" Type="http://schemas.openxmlformats.org/officeDocument/2006/relationships/ctrlProp" Target="../ctrlProps/ctrlProp712.xml"/><Relationship Id="rId150" Type="http://schemas.openxmlformats.org/officeDocument/2006/relationships/ctrlProp" Target="../ctrlProps/ctrlProp777.xml"/><Relationship Id="rId155" Type="http://schemas.openxmlformats.org/officeDocument/2006/relationships/ctrlProp" Target="../ctrlProps/ctrlProp782.xml"/><Relationship Id="rId12" Type="http://schemas.openxmlformats.org/officeDocument/2006/relationships/ctrlProp" Target="../ctrlProps/ctrlProp639.xml"/><Relationship Id="rId17" Type="http://schemas.openxmlformats.org/officeDocument/2006/relationships/ctrlProp" Target="../ctrlProps/ctrlProp644.xml"/><Relationship Id="rId33" Type="http://schemas.openxmlformats.org/officeDocument/2006/relationships/ctrlProp" Target="../ctrlProps/ctrlProp660.xml"/><Relationship Id="rId38" Type="http://schemas.openxmlformats.org/officeDocument/2006/relationships/ctrlProp" Target="../ctrlProps/ctrlProp665.xml"/><Relationship Id="rId59" Type="http://schemas.openxmlformats.org/officeDocument/2006/relationships/ctrlProp" Target="../ctrlProps/ctrlProp686.xml"/><Relationship Id="rId103" Type="http://schemas.openxmlformats.org/officeDocument/2006/relationships/ctrlProp" Target="../ctrlProps/ctrlProp730.xml"/><Relationship Id="rId108" Type="http://schemas.openxmlformats.org/officeDocument/2006/relationships/ctrlProp" Target="../ctrlProps/ctrlProp735.xml"/><Relationship Id="rId124" Type="http://schemas.openxmlformats.org/officeDocument/2006/relationships/ctrlProp" Target="../ctrlProps/ctrlProp751.xml"/><Relationship Id="rId129" Type="http://schemas.openxmlformats.org/officeDocument/2006/relationships/ctrlProp" Target="../ctrlProps/ctrlProp756.xml"/><Relationship Id="rId54" Type="http://schemas.openxmlformats.org/officeDocument/2006/relationships/ctrlProp" Target="../ctrlProps/ctrlProp681.xml"/><Relationship Id="rId70" Type="http://schemas.openxmlformats.org/officeDocument/2006/relationships/ctrlProp" Target="../ctrlProps/ctrlProp697.xml"/><Relationship Id="rId75" Type="http://schemas.openxmlformats.org/officeDocument/2006/relationships/ctrlProp" Target="../ctrlProps/ctrlProp702.xml"/><Relationship Id="rId91" Type="http://schemas.openxmlformats.org/officeDocument/2006/relationships/ctrlProp" Target="../ctrlProps/ctrlProp718.xml"/><Relationship Id="rId96" Type="http://schemas.openxmlformats.org/officeDocument/2006/relationships/ctrlProp" Target="../ctrlProps/ctrlProp723.xml"/><Relationship Id="rId140" Type="http://schemas.openxmlformats.org/officeDocument/2006/relationships/ctrlProp" Target="../ctrlProps/ctrlProp767.xml"/><Relationship Id="rId145" Type="http://schemas.openxmlformats.org/officeDocument/2006/relationships/ctrlProp" Target="../ctrlProps/ctrlProp772.xml"/><Relationship Id="rId161" Type="http://schemas.openxmlformats.org/officeDocument/2006/relationships/ctrlProp" Target="../ctrlProps/ctrlProp78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33.xml"/><Relationship Id="rId15" Type="http://schemas.openxmlformats.org/officeDocument/2006/relationships/ctrlProp" Target="../ctrlProps/ctrlProp642.xml"/><Relationship Id="rId23" Type="http://schemas.openxmlformats.org/officeDocument/2006/relationships/ctrlProp" Target="../ctrlProps/ctrlProp650.xml"/><Relationship Id="rId28" Type="http://schemas.openxmlformats.org/officeDocument/2006/relationships/ctrlProp" Target="../ctrlProps/ctrlProp655.xml"/><Relationship Id="rId36" Type="http://schemas.openxmlformats.org/officeDocument/2006/relationships/ctrlProp" Target="../ctrlProps/ctrlProp663.xml"/><Relationship Id="rId49" Type="http://schemas.openxmlformats.org/officeDocument/2006/relationships/ctrlProp" Target="../ctrlProps/ctrlProp676.xml"/><Relationship Id="rId57" Type="http://schemas.openxmlformats.org/officeDocument/2006/relationships/ctrlProp" Target="../ctrlProps/ctrlProp684.xml"/><Relationship Id="rId106" Type="http://schemas.openxmlformats.org/officeDocument/2006/relationships/ctrlProp" Target="../ctrlProps/ctrlProp733.xml"/><Relationship Id="rId114" Type="http://schemas.openxmlformats.org/officeDocument/2006/relationships/ctrlProp" Target="../ctrlProps/ctrlProp741.xml"/><Relationship Id="rId119" Type="http://schemas.openxmlformats.org/officeDocument/2006/relationships/ctrlProp" Target="../ctrlProps/ctrlProp746.xml"/><Relationship Id="rId127" Type="http://schemas.openxmlformats.org/officeDocument/2006/relationships/ctrlProp" Target="../ctrlProps/ctrlProp754.xml"/><Relationship Id="rId10" Type="http://schemas.openxmlformats.org/officeDocument/2006/relationships/ctrlProp" Target="../ctrlProps/ctrlProp637.xml"/><Relationship Id="rId31" Type="http://schemas.openxmlformats.org/officeDocument/2006/relationships/ctrlProp" Target="../ctrlProps/ctrlProp658.xml"/><Relationship Id="rId44" Type="http://schemas.openxmlformats.org/officeDocument/2006/relationships/ctrlProp" Target="../ctrlProps/ctrlProp671.xml"/><Relationship Id="rId52" Type="http://schemas.openxmlformats.org/officeDocument/2006/relationships/ctrlProp" Target="../ctrlProps/ctrlProp679.xml"/><Relationship Id="rId60" Type="http://schemas.openxmlformats.org/officeDocument/2006/relationships/ctrlProp" Target="../ctrlProps/ctrlProp687.xml"/><Relationship Id="rId65" Type="http://schemas.openxmlformats.org/officeDocument/2006/relationships/ctrlProp" Target="../ctrlProps/ctrlProp692.xml"/><Relationship Id="rId73" Type="http://schemas.openxmlformats.org/officeDocument/2006/relationships/ctrlProp" Target="../ctrlProps/ctrlProp700.xml"/><Relationship Id="rId78" Type="http://schemas.openxmlformats.org/officeDocument/2006/relationships/ctrlProp" Target="../ctrlProps/ctrlProp705.xml"/><Relationship Id="rId81" Type="http://schemas.openxmlformats.org/officeDocument/2006/relationships/ctrlProp" Target="../ctrlProps/ctrlProp708.xml"/><Relationship Id="rId86" Type="http://schemas.openxmlformats.org/officeDocument/2006/relationships/ctrlProp" Target="../ctrlProps/ctrlProp713.xml"/><Relationship Id="rId94" Type="http://schemas.openxmlformats.org/officeDocument/2006/relationships/ctrlProp" Target="../ctrlProps/ctrlProp721.xml"/><Relationship Id="rId99" Type="http://schemas.openxmlformats.org/officeDocument/2006/relationships/ctrlProp" Target="../ctrlProps/ctrlProp726.xml"/><Relationship Id="rId101" Type="http://schemas.openxmlformats.org/officeDocument/2006/relationships/ctrlProp" Target="../ctrlProps/ctrlProp728.xml"/><Relationship Id="rId122" Type="http://schemas.openxmlformats.org/officeDocument/2006/relationships/ctrlProp" Target="../ctrlProps/ctrlProp749.xml"/><Relationship Id="rId130" Type="http://schemas.openxmlformats.org/officeDocument/2006/relationships/ctrlProp" Target="../ctrlProps/ctrlProp757.xml"/><Relationship Id="rId135" Type="http://schemas.openxmlformats.org/officeDocument/2006/relationships/ctrlProp" Target="../ctrlProps/ctrlProp762.xml"/><Relationship Id="rId143" Type="http://schemas.openxmlformats.org/officeDocument/2006/relationships/ctrlProp" Target="../ctrlProps/ctrlProp770.xml"/><Relationship Id="rId148" Type="http://schemas.openxmlformats.org/officeDocument/2006/relationships/ctrlProp" Target="../ctrlProps/ctrlProp775.xml"/><Relationship Id="rId151" Type="http://schemas.openxmlformats.org/officeDocument/2006/relationships/ctrlProp" Target="../ctrlProps/ctrlProp778.xml"/><Relationship Id="rId156" Type="http://schemas.openxmlformats.org/officeDocument/2006/relationships/ctrlProp" Target="../ctrlProps/ctrlProp783.xml"/><Relationship Id="rId164" Type="http://schemas.openxmlformats.org/officeDocument/2006/relationships/ctrlProp" Target="../ctrlProps/ctrlProp791.xml"/><Relationship Id="rId4" Type="http://schemas.openxmlformats.org/officeDocument/2006/relationships/ctrlProp" Target="../ctrlProps/ctrlProp631.xml"/><Relationship Id="rId9" Type="http://schemas.openxmlformats.org/officeDocument/2006/relationships/ctrlProp" Target="../ctrlProps/ctrlProp636.xml"/><Relationship Id="rId13" Type="http://schemas.openxmlformats.org/officeDocument/2006/relationships/ctrlProp" Target="../ctrlProps/ctrlProp640.xml"/><Relationship Id="rId18" Type="http://schemas.openxmlformats.org/officeDocument/2006/relationships/ctrlProp" Target="../ctrlProps/ctrlProp645.xml"/><Relationship Id="rId39" Type="http://schemas.openxmlformats.org/officeDocument/2006/relationships/ctrlProp" Target="../ctrlProps/ctrlProp666.xml"/><Relationship Id="rId109" Type="http://schemas.openxmlformats.org/officeDocument/2006/relationships/ctrlProp" Target="../ctrlProps/ctrlProp736.xml"/><Relationship Id="rId34" Type="http://schemas.openxmlformats.org/officeDocument/2006/relationships/ctrlProp" Target="../ctrlProps/ctrlProp661.xml"/><Relationship Id="rId50" Type="http://schemas.openxmlformats.org/officeDocument/2006/relationships/ctrlProp" Target="../ctrlProps/ctrlProp677.xml"/><Relationship Id="rId55" Type="http://schemas.openxmlformats.org/officeDocument/2006/relationships/ctrlProp" Target="../ctrlProps/ctrlProp682.xml"/><Relationship Id="rId76" Type="http://schemas.openxmlformats.org/officeDocument/2006/relationships/ctrlProp" Target="../ctrlProps/ctrlProp703.xml"/><Relationship Id="rId97" Type="http://schemas.openxmlformats.org/officeDocument/2006/relationships/ctrlProp" Target="../ctrlProps/ctrlProp724.xml"/><Relationship Id="rId104" Type="http://schemas.openxmlformats.org/officeDocument/2006/relationships/ctrlProp" Target="../ctrlProps/ctrlProp731.xml"/><Relationship Id="rId120" Type="http://schemas.openxmlformats.org/officeDocument/2006/relationships/ctrlProp" Target="../ctrlProps/ctrlProp747.xml"/><Relationship Id="rId125" Type="http://schemas.openxmlformats.org/officeDocument/2006/relationships/ctrlProp" Target="../ctrlProps/ctrlProp752.xml"/><Relationship Id="rId141" Type="http://schemas.openxmlformats.org/officeDocument/2006/relationships/ctrlProp" Target="../ctrlProps/ctrlProp768.xml"/><Relationship Id="rId146" Type="http://schemas.openxmlformats.org/officeDocument/2006/relationships/ctrlProp" Target="../ctrlProps/ctrlProp773.xml"/><Relationship Id="rId7" Type="http://schemas.openxmlformats.org/officeDocument/2006/relationships/ctrlProp" Target="../ctrlProps/ctrlProp634.xml"/><Relationship Id="rId71" Type="http://schemas.openxmlformats.org/officeDocument/2006/relationships/ctrlProp" Target="../ctrlProps/ctrlProp698.xml"/><Relationship Id="rId92" Type="http://schemas.openxmlformats.org/officeDocument/2006/relationships/ctrlProp" Target="../ctrlProps/ctrlProp719.xml"/><Relationship Id="rId162" Type="http://schemas.openxmlformats.org/officeDocument/2006/relationships/ctrlProp" Target="../ctrlProps/ctrlProp789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656.xml"/><Relationship Id="rId24" Type="http://schemas.openxmlformats.org/officeDocument/2006/relationships/ctrlProp" Target="../ctrlProps/ctrlProp651.xml"/><Relationship Id="rId40" Type="http://schemas.openxmlformats.org/officeDocument/2006/relationships/ctrlProp" Target="../ctrlProps/ctrlProp667.xml"/><Relationship Id="rId45" Type="http://schemas.openxmlformats.org/officeDocument/2006/relationships/ctrlProp" Target="../ctrlProps/ctrlProp672.xml"/><Relationship Id="rId66" Type="http://schemas.openxmlformats.org/officeDocument/2006/relationships/ctrlProp" Target="../ctrlProps/ctrlProp693.xml"/><Relationship Id="rId87" Type="http://schemas.openxmlformats.org/officeDocument/2006/relationships/ctrlProp" Target="../ctrlProps/ctrlProp714.xml"/><Relationship Id="rId110" Type="http://schemas.openxmlformats.org/officeDocument/2006/relationships/ctrlProp" Target="../ctrlProps/ctrlProp737.xml"/><Relationship Id="rId115" Type="http://schemas.openxmlformats.org/officeDocument/2006/relationships/ctrlProp" Target="../ctrlProps/ctrlProp742.xml"/><Relationship Id="rId131" Type="http://schemas.openxmlformats.org/officeDocument/2006/relationships/ctrlProp" Target="../ctrlProps/ctrlProp758.xml"/><Relationship Id="rId136" Type="http://schemas.openxmlformats.org/officeDocument/2006/relationships/ctrlProp" Target="../ctrlProps/ctrlProp763.xml"/><Relationship Id="rId157" Type="http://schemas.openxmlformats.org/officeDocument/2006/relationships/ctrlProp" Target="../ctrlProps/ctrlProp784.xml"/><Relationship Id="rId61" Type="http://schemas.openxmlformats.org/officeDocument/2006/relationships/ctrlProp" Target="../ctrlProps/ctrlProp688.xml"/><Relationship Id="rId82" Type="http://schemas.openxmlformats.org/officeDocument/2006/relationships/ctrlProp" Target="../ctrlProps/ctrlProp709.xml"/><Relationship Id="rId152" Type="http://schemas.openxmlformats.org/officeDocument/2006/relationships/ctrlProp" Target="../ctrlProps/ctrlProp779.xml"/><Relationship Id="rId19" Type="http://schemas.openxmlformats.org/officeDocument/2006/relationships/ctrlProp" Target="../ctrlProps/ctrlProp646.xml"/><Relationship Id="rId14" Type="http://schemas.openxmlformats.org/officeDocument/2006/relationships/ctrlProp" Target="../ctrlProps/ctrlProp641.xml"/><Relationship Id="rId30" Type="http://schemas.openxmlformats.org/officeDocument/2006/relationships/ctrlProp" Target="../ctrlProps/ctrlProp657.xml"/><Relationship Id="rId35" Type="http://schemas.openxmlformats.org/officeDocument/2006/relationships/ctrlProp" Target="../ctrlProps/ctrlProp662.xml"/><Relationship Id="rId56" Type="http://schemas.openxmlformats.org/officeDocument/2006/relationships/ctrlProp" Target="../ctrlProps/ctrlProp683.xml"/><Relationship Id="rId77" Type="http://schemas.openxmlformats.org/officeDocument/2006/relationships/ctrlProp" Target="../ctrlProps/ctrlProp704.xml"/><Relationship Id="rId100" Type="http://schemas.openxmlformats.org/officeDocument/2006/relationships/ctrlProp" Target="../ctrlProps/ctrlProp727.xml"/><Relationship Id="rId105" Type="http://schemas.openxmlformats.org/officeDocument/2006/relationships/ctrlProp" Target="../ctrlProps/ctrlProp732.xml"/><Relationship Id="rId126" Type="http://schemas.openxmlformats.org/officeDocument/2006/relationships/ctrlProp" Target="../ctrlProps/ctrlProp753.xml"/><Relationship Id="rId147" Type="http://schemas.openxmlformats.org/officeDocument/2006/relationships/ctrlProp" Target="../ctrlProps/ctrlProp774.xml"/><Relationship Id="rId8" Type="http://schemas.openxmlformats.org/officeDocument/2006/relationships/ctrlProp" Target="../ctrlProps/ctrlProp635.xml"/><Relationship Id="rId51" Type="http://schemas.openxmlformats.org/officeDocument/2006/relationships/ctrlProp" Target="../ctrlProps/ctrlProp678.xml"/><Relationship Id="rId72" Type="http://schemas.openxmlformats.org/officeDocument/2006/relationships/ctrlProp" Target="../ctrlProps/ctrlProp699.xml"/><Relationship Id="rId93" Type="http://schemas.openxmlformats.org/officeDocument/2006/relationships/ctrlProp" Target="../ctrlProps/ctrlProp720.xml"/><Relationship Id="rId98" Type="http://schemas.openxmlformats.org/officeDocument/2006/relationships/ctrlProp" Target="../ctrlProps/ctrlProp725.xml"/><Relationship Id="rId121" Type="http://schemas.openxmlformats.org/officeDocument/2006/relationships/ctrlProp" Target="../ctrlProps/ctrlProp748.xml"/><Relationship Id="rId142" Type="http://schemas.openxmlformats.org/officeDocument/2006/relationships/ctrlProp" Target="../ctrlProps/ctrlProp769.xml"/><Relationship Id="rId163" Type="http://schemas.openxmlformats.org/officeDocument/2006/relationships/ctrlProp" Target="../ctrlProps/ctrlProp790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652.xml"/><Relationship Id="rId46" Type="http://schemas.openxmlformats.org/officeDocument/2006/relationships/ctrlProp" Target="../ctrlProps/ctrlProp673.xml"/><Relationship Id="rId67" Type="http://schemas.openxmlformats.org/officeDocument/2006/relationships/ctrlProp" Target="../ctrlProps/ctrlProp694.xml"/><Relationship Id="rId116" Type="http://schemas.openxmlformats.org/officeDocument/2006/relationships/ctrlProp" Target="../ctrlProps/ctrlProp743.xml"/><Relationship Id="rId137" Type="http://schemas.openxmlformats.org/officeDocument/2006/relationships/ctrlProp" Target="../ctrlProps/ctrlProp764.xml"/><Relationship Id="rId158" Type="http://schemas.openxmlformats.org/officeDocument/2006/relationships/ctrlProp" Target="../ctrlProps/ctrlProp785.xml"/><Relationship Id="rId20" Type="http://schemas.openxmlformats.org/officeDocument/2006/relationships/ctrlProp" Target="../ctrlProps/ctrlProp647.xml"/><Relationship Id="rId41" Type="http://schemas.openxmlformats.org/officeDocument/2006/relationships/ctrlProp" Target="../ctrlProps/ctrlProp668.xml"/><Relationship Id="rId62" Type="http://schemas.openxmlformats.org/officeDocument/2006/relationships/ctrlProp" Target="../ctrlProps/ctrlProp689.xml"/><Relationship Id="rId83" Type="http://schemas.openxmlformats.org/officeDocument/2006/relationships/ctrlProp" Target="../ctrlProps/ctrlProp710.xml"/><Relationship Id="rId88" Type="http://schemas.openxmlformats.org/officeDocument/2006/relationships/ctrlProp" Target="../ctrlProps/ctrlProp715.xml"/><Relationship Id="rId111" Type="http://schemas.openxmlformats.org/officeDocument/2006/relationships/ctrlProp" Target="../ctrlProps/ctrlProp738.xml"/><Relationship Id="rId132" Type="http://schemas.openxmlformats.org/officeDocument/2006/relationships/ctrlProp" Target="../ctrlProps/ctrlProp759.xml"/><Relationship Id="rId153" Type="http://schemas.openxmlformats.org/officeDocument/2006/relationships/ctrlProp" Target="../ctrlProps/ctrlProp780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15.xml"/><Relationship Id="rId117" Type="http://schemas.openxmlformats.org/officeDocument/2006/relationships/ctrlProp" Target="../ctrlProps/ctrlProp906.xml"/><Relationship Id="rId21" Type="http://schemas.openxmlformats.org/officeDocument/2006/relationships/ctrlProp" Target="../ctrlProps/ctrlProp810.xml"/><Relationship Id="rId42" Type="http://schemas.openxmlformats.org/officeDocument/2006/relationships/ctrlProp" Target="../ctrlProps/ctrlProp831.xml"/><Relationship Id="rId47" Type="http://schemas.openxmlformats.org/officeDocument/2006/relationships/ctrlProp" Target="../ctrlProps/ctrlProp836.xml"/><Relationship Id="rId63" Type="http://schemas.openxmlformats.org/officeDocument/2006/relationships/ctrlProp" Target="../ctrlProps/ctrlProp852.xml"/><Relationship Id="rId68" Type="http://schemas.openxmlformats.org/officeDocument/2006/relationships/ctrlProp" Target="../ctrlProps/ctrlProp857.xml"/><Relationship Id="rId84" Type="http://schemas.openxmlformats.org/officeDocument/2006/relationships/ctrlProp" Target="../ctrlProps/ctrlProp873.xml"/><Relationship Id="rId89" Type="http://schemas.openxmlformats.org/officeDocument/2006/relationships/ctrlProp" Target="../ctrlProps/ctrlProp878.xml"/><Relationship Id="rId112" Type="http://schemas.openxmlformats.org/officeDocument/2006/relationships/ctrlProp" Target="../ctrlProps/ctrlProp901.xml"/><Relationship Id="rId133" Type="http://schemas.openxmlformats.org/officeDocument/2006/relationships/ctrlProp" Target="../ctrlProps/ctrlProp922.xml"/><Relationship Id="rId138" Type="http://schemas.openxmlformats.org/officeDocument/2006/relationships/ctrlProp" Target="../ctrlProps/ctrlProp927.xml"/><Relationship Id="rId154" Type="http://schemas.openxmlformats.org/officeDocument/2006/relationships/ctrlProp" Target="../ctrlProps/ctrlProp943.xml"/><Relationship Id="rId159" Type="http://schemas.openxmlformats.org/officeDocument/2006/relationships/ctrlProp" Target="../ctrlProps/ctrlProp948.xml"/><Relationship Id="rId16" Type="http://schemas.openxmlformats.org/officeDocument/2006/relationships/ctrlProp" Target="../ctrlProps/ctrlProp805.xml"/><Relationship Id="rId107" Type="http://schemas.openxmlformats.org/officeDocument/2006/relationships/ctrlProp" Target="../ctrlProps/ctrlProp896.xml"/><Relationship Id="rId11" Type="http://schemas.openxmlformats.org/officeDocument/2006/relationships/ctrlProp" Target="../ctrlProps/ctrlProp800.xml"/><Relationship Id="rId32" Type="http://schemas.openxmlformats.org/officeDocument/2006/relationships/ctrlProp" Target="../ctrlProps/ctrlProp821.xml"/><Relationship Id="rId37" Type="http://schemas.openxmlformats.org/officeDocument/2006/relationships/ctrlProp" Target="../ctrlProps/ctrlProp826.xml"/><Relationship Id="rId53" Type="http://schemas.openxmlformats.org/officeDocument/2006/relationships/ctrlProp" Target="../ctrlProps/ctrlProp842.xml"/><Relationship Id="rId58" Type="http://schemas.openxmlformats.org/officeDocument/2006/relationships/ctrlProp" Target="../ctrlProps/ctrlProp847.xml"/><Relationship Id="rId74" Type="http://schemas.openxmlformats.org/officeDocument/2006/relationships/ctrlProp" Target="../ctrlProps/ctrlProp863.xml"/><Relationship Id="rId79" Type="http://schemas.openxmlformats.org/officeDocument/2006/relationships/ctrlProp" Target="../ctrlProps/ctrlProp868.xml"/><Relationship Id="rId102" Type="http://schemas.openxmlformats.org/officeDocument/2006/relationships/ctrlProp" Target="../ctrlProps/ctrlProp891.xml"/><Relationship Id="rId123" Type="http://schemas.openxmlformats.org/officeDocument/2006/relationships/ctrlProp" Target="../ctrlProps/ctrlProp912.xml"/><Relationship Id="rId128" Type="http://schemas.openxmlformats.org/officeDocument/2006/relationships/ctrlProp" Target="../ctrlProps/ctrlProp917.xml"/><Relationship Id="rId144" Type="http://schemas.openxmlformats.org/officeDocument/2006/relationships/ctrlProp" Target="../ctrlProps/ctrlProp933.xml"/><Relationship Id="rId149" Type="http://schemas.openxmlformats.org/officeDocument/2006/relationships/ctrlProp" Target="../ctrlProps/ctrlProp938.xml"/><Relationship Id="rId5" Type="http://schemas.openxmlformats.org/officeDocument/2006/relationships/ctrlProp" Target="../ctrlProps/ctrlProp794.xml"/><Relationship Id="rId90" Type="http://schemas.openxmlformats.org/officeDocument/2006/relationships/ctrlProp" Target="../ctrlProps/ctrlProp879.xml"/><Relationship Id="rId95" Type="http://schemas.openxmlformats.org/officeDocument/2006/relationships/ctrlProp" Target="../ctrlProps/ctrlProp884.xml"/><Relationship Id="rId160" Type="http://schemas.openxmlformats.org/officeDocument/2006/relationships/ctrlProp" Target="../ctrlProps/ctrlProp949.xml"/><Relationship Id="rId165" Type="http://schemas.openxmlformats.org/officeDocument/2006/relationships/ctrlProp" Target="../ctrlProps/ctrlProp954.xml"/><Relationship Id="rId22" Type="http://schemas.openxmlformats.org/officeDocument/2006/relationships/ctrlProp" Target="../ctrlProps/ctrlProp811.xml"/><Relationship Id="rId27" Type="http://schemas.openxmlformats.org/officeDocument/2006/relationships/ctrlProp" Target="../ctrlProps/ctrlProp816.xml"/><Relationship Id="rId43" Type="http://schemas.openxmlformats.org/officeDocument/2006/relationships/ctrlProp" Target="../ctrlProps/ctrlProp832.xml"/><Relationship Id="rId48" Type="http://schemas.openxmlformats.org/officeDocument/2006/relationships/ctrlProp" Target="../ctrlProps/ctrlProp837.xml"/><Relationship Id="rId64" Type="http://schemas.openxmlformats.org/officeDocument/2006/relationships/ctrlProp" Target="../ctrlProps/ctrlProp853.xml"/><Relationship Id="rId69" Type="http://schemas.openxmlformats.org/officeDocument/2006/relationships/ctrlProp" Target="../ctrlProps/ctrlProp858.xml"/><Relationship Id="rId113" Type="http://schemas.openxmlformats.org/officeDocument/2006/relationships/ctrlProp" Target="../ctrlProps/ctrlProp902.xml"/><Relationship Id="rId118" Type="http://schemas.openxmlformats.org/officeDocument/2006/relationships/ctrlProp" Target="../ctrlProps/ctrlProp907.xml"/><Relationship Id="rId134" Type="http://schemas.openxmlformats.org/officeDocument/2006/relationships/ctrlProp" Target="../ctrlProps/ctrlProp923.xml"/><Relationship Id="rId139" Type="http://schemas.openxmlformats.org/officeDocument/2006/relationships/ctrlProp" Target="../ctrlProps/ctrlProp928.xml"/><Relationship Id="rId80" Type="http://schemas.openxmlformats.org/officeDocument/2006/relationships/ctrlProp" Target="../ctrlProps/ctrlProp869.xml"/><Relationship Id="rId85" Type="http://schemas.openxmlformats.org/officeDocument/2006/relationships/ctrlProp" Target="../ctrlProps/ctrlProp874.xml"/><Relationship Id="rId150" Type="http://schemas.openxmlformats.org/officeDocument/2006/relationships/ctrlProp" Target="../ctrlProps/ctrlProp939.xml"/><Relationship Id="rId155" Type="http://schemas.openxmlformats.org/officeDocument/2006/relationships/ctrlProp" Target="../ctrlProps/ctrlProp944.xml"/><Relationship Id="rId12" Type="http://schemas.openxmlformats.org/officeDocument/2006/relationships/ctrlProp" Target="../ctrlProps/ctrlProp801.xml"/><Relationship Id="rId17" Type="http://schemas.openxmlformats.org/officeDocument/2006/relationships/ctrlProp" Target="../ctrlProps/ctrlProp806.xml"/><Relationship Id="rId33" Type="http://schemas.openxmlformats.org/officeDocument/2006/relationships/ctrlProp" Target="../ctrlProps/ctrlProp822.xml"/><Relationship Id="rId38" Type="http://schemas.openxmlformats.org/officeDocument/2006/relationships/ctrlProp" Target="../ctrlProps/ctrlProp827.xml"/><Relationship Id="rId59" Type="http://schemas.openxmlformats.org/officeDocument/2006/relationships/ctrlProp" Target="../ctrlProps/ctrlProp848.xml"/><Relationship Id="rId103" Type="http://schemas.openxmlformats.org/officeDocument/2006/relationships/ctrlProp" Target="../ctrlProps/ctrlProp892.xml"/><Relationship Id="rId108" Type="http://schemas.openxmlformats.org/officeDocument/2006/relationships/ctrlProp" Target="../ctrlProps/ctrlProp897.xml"/><Relationship Id="rId124" Type="http://schemas.openxmlformats.org/officeDocument/2006/relationships/ctrlProp" Target="../ctrlProps/ctrlProp913.xml"/><Relationship Id="rId129" Type="http://schemas.openxmlformats.org/officeDocument/2006/relationships/ctrlProp" Target="../ctrlProps/ctrlProp918.xml"/><Relationship Id="rId54" Type="http://schemas.openxmlformats.org/officeDocument/2006/relationships/ctrlProp" Target="../ctrlProps/ctrlProp843.xml"/><Relationship Id="rId70" Type="http://schemas.openxmlformats.org/officeDocument/2006/relationships/ctrlProp" Target="../ctrlProps/ctrlProp859.xml"/><Relationship Id="rId75" Type="http://schemas.openxmlformats.org/officeDocument/2006/relationships/ctrlProp" Target="../ctrlProps/ctrlProp864.xml"/><Relationship Id="rId91" Type="http://schemas.openxmlformats.org/officeDocument/2006/relationships/ctrlProp" Target="../ctrlProps/ctrlProp880.xml"/><Relationship Id="rId96" Type="http://schemas.openxmlformats.org/officeDocument/2006/relationships/ctrlProp" Target="../ctrlProps/ctrlProp885.xml"/><Relationship Id="rId140" Type="http://schemas.openxmlformats.org/officeDocument/2006/relationships/ctrlProp" Target="../ctrlProps/ctrlProp929.xml"/><Relationship Id="rId145" Type="http://schemas.openxmlformats.org/officeDocument/2006/relationships/ctrlProp" Target="../ctrlProps/ctrlProp934.xml"/><Relationship Id="rId161" Type="http://schemas.openxmlformats.org/officeDocument/2006/relationships/ctrlProp" Target="../ctrlProps/ctrlProp95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95.xml"/><Relationship Id="rId15" Type="http://schemas.openxmlformats.org/officeDocument/2006/relationships/ctrlProp" Target="../ctrlProps/ctrlProp804.xml"/><Relationship Id="rId23" Type="http://schemas.openxmlformats.org/officeDocument/2006/relationships/ctrlProp" Target="../ctrlProps/ctrlProp812.xml"/><Relationship Id="rId28" Type="http://schemas.openxmlformats.org/officeDocument/2006/relationships/ctrlProp" Target="../ctrlProps/ctrlProp817.xml"/><Relationship Id="rId36" Type="http://schemas.openxmlformats.org/officeDocument/2006/relationships/ctrlProp" Target="../ctrlProps/ctrlProp825.xml"/><Relationship Id="rId49" Type="http://schemas.openxmlformats.org/officeDocument/2006/relationships/ctrlProp" Target="../ctrlProps/ctrlProp838.xml"/><Relationship Id="rId57" Type="http://schemas.openxmlformats.org/officeDocument/2006/relationships/ctrlProp" Target="../ctrlProps/ctrlProp846.xml"/><Relationship Id="rId106" Type="http://schemas.openxmlformats.org/officeDocument/2006/relationships/ctrlProp" Target="../ctrlProps/ctrlProp895.xml"/><Relationship Id="rId114" Type="http://schemas.openxmlformats.org/officeDocument/2006/relationships/ctrlProp" Target="../ctrlProps/ctrlProp903.xml"/><Relationship Id="rId119" Type="http://schemas.openxmlformats.org/officeDocument/2006/relationships/ctrlProp" Target="../ctrlProps/ctrlProp908.xml"/><Relationship Id="rId127" Type="http://schemas.openxmlformats.org/officeDocument/2006/relationships/ctrlProp" Target="../ctrlProps/ctrlProp916.xml"/><Relationship Id="rId10" Type="http://schemas.openxmlformats.org/officeDocument/2006/relationships/ctrlProp" Target="../ctrlProps/ctrlProp799.xml"/><Relationship Id="rId31" Type="http://schemas.openxmlformats.org/officeDocument/2006/relationships/ctrlProp" Target="../ctrlProps/ctrlProp820.xml"/><Relationship Id="rId44" Type="http://schemas.openxmlformats.org/officeDocument/2006/relationships/ctrlProp" Target="../ctrlProps/ctrlProp833.xml"/><Relationship Id="rId52" Type="http://schemas.openxmlformats.org/officeDocument/2006/relationships/ctrlProp" Target="../ctrlProps/ctrlProp841.xml"/><Relationship Id="rId60" Type="http://schemas.openxmlformats.org/officeDocument/2006/relationships/ctrlProp" Target="../ctrlProps/ctrlProp849.xml"/><Relationship Id="rId65" Type="http://schemas.openxmlformats.org/officeDocument/2006/relationships/ctrlProp" Target="../ctrlProps/ctrlProp854.xml"/><Relationship Id="rId73" Type="http://schemas.openxmlformats.org/officeDocument/2006/relationships/ctrlProp" Target="../ctrlProps/ctrlProp862.xml"/><Relationship Id="rId78" Type="http://schemas.openxmlformats.org/officeDocument/2006/relationships/ctrlProp" Target="../ctrlProps/ctrlProp867.xml"/><Relationship Id="rId81" Type="http://schemas.openxmlformats.org/officeDocument/2006/relationships/ctrlProp" Target="../ctrlProps/ctrlProp870.xml"/><Relationship Id="rId86" Type="http://schemas.openxmlformats.org/officeDocument/2006/relationships/ctrlProp" Target="../ctrlProps/ctrlProp875.xml"/><Relationship Id="rId94" Type="http://schemas.openxmlformats.org/officeDocument/2006/relationships/ctrlProp" Target="../ctrlProps/ctrlProp883.xml"/><Relationship Id="rId99" Type="http://schemas.openxmlformats.org/officeDocument/2006/relationships/ctrlProp" Target="../ctrlProps/ctrlProp888.xml"/><Relationship Id="rId101" Type="http://schemas.openxmlformats.org/officeDocument/2006/relationships/ctrlProp" Target="../ctrlProps/ctrlProp890.xml"/><Relationship Id="rId122" Type="http://schemas.openxmlformats.org/officeDocument/2006/relationships/ctrlProp" Target="../ctrlProps/ctrlProp911.xml"/><Relationship Id="rId130" Type="http://schemas.openxmlformats.org/officeDocument/2006/relationships/ctrlProp" Target="../ctrlProps/ctrlProp919.xml"/><Relationship Id="rId135" Type="http://schemas.openxmlformats.org/officeDocument/2006/relationships/ctrlProp" Target="../ctrlProps/ctrlProp924.xml"/><Relationship Id="rId143" Type="http://schemas.openxmlformats.org/officeDocument/2006/relationships/ctrlProp" Target="../ctrlProps/ctrlProp932.xml"/><Relationship Id="rId148" Type="http://schemas.openxmlformats.org/officeDocument/2006/relationships/ctrlProp" Target="../ctrlProps/ctrlProp937.xml"/><Relationship Id="rId151" Type="http://schemas.openxmlformats.org/officeDocument/2006/relationships/ctrlProp" Target="../ctrlProps/ctrlProp940.xml"/><Relationship Id="rId156" Type="http://schemas.openxmlformats.org/officeDocument/2006/relationships/ctrlProp" Target="../ctrlProps/ctrlProp945.xml"/><Relationship Id="rId164" Type="http://schemas.openxmlformats.org/officeDocument/2006/relationships/ctrlProp" Target="../ctrlProps/ctrlProp953.xml"/><Relationship Id="rId4" Type="http://schemas.openxmlformats.org/officeDocument/2006/relationships/ctrlProp" Target="../ctrlProps/ctrlProp793.xml"/><Relationship Id="rId9" Type="http://schemas.openxmlformats.org/officeDocument/2006/relationships/ctrlProp" Target="../ctrlProps/ctrlProp798.xml"/><Relationship Id="rId13" Type="http://schemas.openxmlformats.org/officeDocument/2006/relationships/ctrlProp" Target="../ctrlProps/ctrlProp802.xml"/><Relationship Id="rId18" Type="http://schemas.openxmlformats.org/officeDocument/2006/relationships/ctrlProp" Target="../ctrlProps/ctrlProp807.xml"/><Relationship Id="rId39" Type="http://schemas.openxmlformats.org/officeDocument/2006/relationships/ctrlProp" Target="../ctrlProps/ctrlProp828.xml"/><Relationship Id="rId109" Type="http://schemas.openxmlformats.org/officeDocument/2006/relationships/ctrlProp" Target="../ctrlProps/ctrlProp898.xml"/><Relationship Id="rId34" Type="http://schemas.openxmlformats.org/officeDocument/2006/relationships/ctrlProp" Target="../ctrlProps/ctrlProp823.xml"/><Relationship Id="rId50" Type="http://schemas.openxmlformats.org/officeDocument/2006/relationships/ctrlProp" Target="../ctrlProps/ctrlProp839.xml"/><Relationship Id="rId55" Type="http://schemas.openxmlformats.org/officeDocument/2006/relationships/ctrlProp" Target="../ctrlProps/ctrlProp844.xml"/><Relationship Id="rId76" Type="http://schemas.openxmlformats.org/officeDocument/2006/relationships/ctrlProp" Target="../ctrlProps/ctrlProp865.xml"/><Relationship Id="rId97" Type="http://schemas.openxmlformats.org/officeDocument/2006/relationships/ctrlProp" Target="../ctrlProps/ctrlProp886.xml"/><Relationship Id="rId104" Type="http://schemas.openxmlformats.org/officeDocument/2006/relationships/ctrlProp" Target="../ctrlProps/ctrlProp893.xml"/><Relationship Id="rId120" Type="http://schemas.openxmlformats.org/officeDocument/2006/relationships/ctrlProp" Target="../ctrlProps/ctrlProp909.xml"/><Relationship Id="rId125" Type="http://schemas.openxmlformats.org/officeDocument/2006/relationships/ctrlProp" Target="../ctrlProps/ctrlProp914.xml"/><Relationship Id="rId141" Type="http://schemas.openxmlformats.org/officeDocument/2006/relationships/ctrlProp" Target="../ctrlProps/ctrlProp930.xml"/><Relationship Id="rId146" Type="http://schemas.openxmlformats.org/officeDocument/2006/relationships/ctrlProp" Target="../ctrlProps/ctrlProp935.xml"/><Relationship Id="rId7" Type="http://schemas.openxmlformats.org/officeDocument/2006/relationships/ctrlProp" Target="../ctrlProps/ctrlProp796.xml"/><Relationship Id="rId71" Type="http://schemas.openxmlformats.org/officeDocument/2006/relationships/ctrlProp" Target="../ctrlProps/ctrlProp860.xml"/><Relationship Id="rId92" Type="http://schemas.openxmlformats.org/officeDocument/2006/relationships/ctrlProp" Target="../ctrlProps/ctrlProp881.xml"/><Relationship Id="rId162" Type="http://schemas.openxmlformats.org/officeDocument/2006/relationships/ctrlProp" Target="../ctrlProps/ctrlProp951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818.xml"/><Relationship Id="rId24" Type="http://schemas.openxmlformats.org/officeDocument/2006/relationships/ctrlProp" Target="../ctrlProps/ctrlProp813.xml"/><Relationship Id="rId40" Type="http://schemas.openxmlformats.org/officeDocument/2006/relationships/ctrlProp" Target="../ctrlProps/ctrlProp829.xml"/><Relationship Id="rId45" Type="http://schemas.openxmlformats.org/officeDocument/2006/relationships/ctrlProp" Target="../ctrlProps/ctrlProp834.xml"/><Relationship Id="rId66" Type="http://schemas.openxmlformats.org/officeDocument/2006/relationships/ctrlProp" Target="../ctrlProps/ctrlProp855.xml"/><Relationship Id="rId87" Type="http://schemas.openxmlformats.org/officeDocument/2006/relationships/ctrlProp" Target="../ctrlProps/ctrlProp876.xml"/><Relationship Id="rId110" Type="http://schemas.openxmlformats.org/officeDocument/2006/relationships/ctrlProp" Target="../ctrlProps/ctrlProp899.xml"/><Relationship Id="rId115" Type="http://schemas.openxmlformats.org/officeDocument/2006/relationships/ctrlProp" Target="../ctrlProps/ctrlProp904.xml"/><Relationship Id="rId131" Type="http://schemas.openxmlformats.org/officeDocument/2006/relationships/ctrlProp" Target="../ctrlProps/ctrlProp920.xml"/><Relationship Id="rId136" Type="http://schemas.openxmlformats.org/officeDocument/2006/relationships/ctrlProp" Target="../ctrlProps/ctrlProp925.xml"/><Relationship Id="rId157" Type="http://schemas.openxmlformats.org/officeDocument/2006/relationships/ctrlProp" Target="../ctrlProps/ctrlProp946.xml"/><Relationship Id="rId61" Type="http://schemas.openxmlformats.org/officeDocument/2006/relationships/ctrlProp" Target="../ctrlProps/ctrlProp850.xml"/><Relationship Id="rId82" Type="http://schemas.openxmlformats.org/officeDocument/2006/relationships/ctrlProp" Target="../ctrlProps/ctrlProp871.xml"/><Relationship Id="rId152" Type="http://schemas.openxmlformats.org/officeDocument/2006/relationships/ctrlProp" Target="../ctrlProps/ctrlProp941.xml"/><Relationship Id="rId19" Type="http://schemas.openxmlformats.org/officeDocument/2006/relationships/ctrlProp" Target="../ctrlProps/ctrlProp808.xml"/><Relationship Id="rId14" Type="http://schemas.openxmlformats.org/officeDocument/2006/relationships/ctrlProp" Target="../ctrlProps/ctrlProp803.xml"/><Relationship Id="rId30" Type="http://schemas.openxmlformats.org/officeDocument/2006/relationships/ctrlProp" Target="../ctrlProps/ctrlProp819.xml"/><Relationship Id="rId35" Type="http://schemas.openxmlformats.org/officeDocument/2006/relationships/ctrlProp" Target="../ctrlProps/ctrlProp824.xml"/><Relationship Id="rId56" Type="http://schemas.openxmlformats.org/officeDocument/2006/relationships/ctrlProp" Target="../ctrlProps/ctrlProp845.xml"/><Relationship Id="rId77" Type="http://schemas.openxmlformats.org/officeDocument/2006/relationships/ctrlProp" Target="../ctrlProps/ctrlProp866.xml"/><Relationship Id="rId100" Type="http://schemas.openxmlformats.org/officeDocument/2006/relationships/ctrlProp" Target="../ctrlProps/ctrlProp889.xml"/><Relationship Id="rId105" Type="http://schemas.openxmlformats.org/officeDocument/2006/relationships/ctrlProp" Target="../ctrlProps/ctrlProp894.xml"/><Relationship Id="rId126" Type="http://schemas.openxmlformats.org/officeDocument/2006/relationships/ctrlProp" Target="../ctrlProps/ctrlProp915.xml"/><Relationship Id="rId147" Type="http://schemas.openxmlformats.org/officeDocument/2006/relationships/ctrlProp" Target="../ctrlProps/ctrlProp936.xml"/><Relationship Id="rId8" Type="http://schemas.openxmlformats.org/officeDocument/2006/relationships/ctrlProp" Target="../ctrlProps/ctrlProp797.xml"/><Relationship Id="rId51" Type="http://schemas.openxmlformats.org/officeDocument/2006/relationships/ctrlProp" Target="../ctrlProps/ctrlProp840.xml"/><Relationship Id="rId72" Type="http://schemas.openxmlformats.org/officeDocument/2006/relationships/ctrlProp" Target="../ctrlProps/ctrlProp861.xml"/><Relationship Id="rId93" Type="http://schemas.openxmlformats.org/officeDocument/2006/relationships/ctrlProp" Target="../ctrlProps/ctrlProp882.xml"/><Relationship Id="rId98" Type="http://schemas.openxmlformats.org/officeDocument/2006/relationships/ctrlProp" Target="../ctrlProps/ctrlProp887.xml"/><Relationship Id="rId121" Type="http://schemas.openxmlformats.org/officeDocument/2006/relationships/ctrlProp" Target="../ctrlProps/ctrlProp910.xml"/><Relationship Id="rId142" Type="http://schemas.openxmlformats.org/officeDocument/2006/relationships/ctrlProp" Target="../ctrlProps/ctrlProp931.xml"/><Relationship Id="rId163" Type="http://schemas.openxmlformats.org/officeDocument/2006/relationships/ctrlProp" Target="../ctrlProps/ctrlProp952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814.xml"/><Relationship Id="rId46" Type="http://schemas.openxmlformats.org/officeDocument/2006/relationships/ctrlProp" Target="../ctrlProps/ctrlProp835.xml"/><Relationship Id="rId67" Type="http://schemas.openxmlformats.org/officeDocument/2006/relationships/ctrlProp" Target="../ctrlProps/ctrlProp856.xml"/><Relationship Id="rId116" Type="http://schemas.openxmlformats.org/officeDocument/2006/relationships/ctrlProp" Target="../ctrlProps/ctrlProp905.xml"/><Relationship Id="rId137" Type="http://schemas.openxmlformats.org/officeDocument/2006/relationships/ctrlProp" Target="../ctrlProps/ctrlProp926.xml"/><Relationship Id="rId158" Type="http://schemas.openxmlformats.org/officeDocument/2006/relationships/ctrlProp" Target="../ctrlProps/ctrlProp947.xml"/><Relationship Id="rId20" Type="http://schemas.openxmlformats.org/officeDocument/2006/relationships/ctrlProp" Target="../ctrlProps/ctrlProp809.xml"/><Relationship Id="rId41" Type="http://schemas.openxmlformats.org/officeDocument/2006/relationships/ctrlProp" Target="../ctrlProps/ctrlProp830.xml"/><Relationship Id="rId62" Type="http://schemas.openxmlformats.org/officeDocument/2006/relationships/ctrlProp" Target="../ctrlProps/ctrlProp851.xml"/><Relationship Id="rId83" Type="http://schemas.openxmlformats.org/officeDocument/2006/relationships/ctrlProp" Target="../ctrlProps/ctrlProp872.xml"/><Relationship Id="rId88" Type="http://schemas.openxmlformats.org/officeDocument/2006/relationships/ctrlProp" Target="../ctrlProps/ctrlProp877.xml"/><Relationship Id="rId111" Type="http://schemas.openxmlformats.org/officeDocument/2006/relationships/ctrlProp" Target="../ctrlProps/ctrlProp900.xml"/><Relationship Id="rId132" Type="http://schemas.openxmlformats.org/officeDocument/2006/relationships/ctrlProp" Target="../ctrlProps/ctrlProp921.xml"/><Relationship Id="rId153" Type="http://schemas.openxmlformats.org/officeDocument/2006/relationships/ctrlProp" Target="../ctrlProps/ctrlProp94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HMISTA@CDC.GOV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6.xml"/><Relationship Id="rId117" Type="http://schemas.openxmlformats.org/officeDocument/2006/relationships/ctrlProp" Target="../ctrlProps/ctrlProp357.xml"/><Relationship Id="rId21" Type="http://schemas.openxmlformats.org/officeDocument/2006/relationships/ctrlProp" Target="../ctrlProps/ctrlProp261.xml"/><Relationship Id="rId42" Type="http://schemas.openxmlformats.org/officeDocument/2006/relationships/ctrlProp" Target="../ctrlProps/ctrlProp282.xml"/><Relationship Id="rId47" Type="http://schemas.openxmlformats.org/officeDocument/2006/relationships/ctrlProp" Target="../ctrlProps/ctrlProp287.xml"/><Relationship Id="rId63" Type="http://schemas.openxmlformats.org/officeDocument/2006/relationships/ctrlProp" Target="../ctrlProps/ctrlProp303.xml"/><Relationship Id="rId68" Type="http://schemas.openxmlformats.org/officeDocument/2006/relationships/ctrlProp" Target="../ctrlProps/ctrlProp308.xml"/><Relationship Id="rId84" Type="http://schemas.openxmlformats.org/officeDocument/2006/relationships/ctrlProp" Target="../ctrlProps/ctrlProp324.xml"/><Relationship Id="rId89" Type="http://schemas.openxmlformats.org/officeDocument/2006/relationships/ctrlProp" Target="../ctrlProps/ctrlProp329.xml"/><Relationship Id="rId112" Type="http://schemas.openxmlformats.org/officeDocument/2006/relationships/ctrlProp" Target="../ctrlProps/ctrlProp352.xml"/><Relationship Id="rId133" Type="http://schemas.openxmlformats.org/officeDocument/2006/relationships/ctrlProp" Target="../ctrlProps/ctrlProp373.xml"/><Relationship Id="rId138" Type="http://schemas.openxmlformats.org/officeDocument/2006/relationships/ctrlProp" Target="../ctrlProps/ctrlProp378.xml"/><Relationship Id="rId154" Type="http://schemas.openxmlformats.org/officeDocument/2006/relationships/ctrlProp" Target="../ctrlProps/ctrlProp394.xml"/><Relationship Id="rId159" Type="http://schemas.openxmlformats.org/officeDocument/2006/relationships/ctrlProp" Target="../ctrlProps/ctrlProp399.xml"/><Relationship Id="rId16" Type="http://schemas.openxmlformats.org/officeDocument/2006/relationships/ctrlProp" Target="../ctrlProps/ctrlProp256.xml"/><Relationship Id="rId107" Type="http://schemas.openxmlformats.org/officeDocument/2006/relationships/ctrlProp" Target="../ctrlProps/ctrlProp347.xml"/><Relationship Id="rId11" Type="http://schemas.openxmlformats.org/officeDocument/2006/relationships/ctrlProp" Target="../ctrlProps/ctrlProp251.xml"/><Relationship Id="rId32" Type="http://schemas.openxmlformats.org/officeDocument/2006/relationships/ctrlProp" Target="../ctrlProps/ctrlProp272.xml"/><Relationship Id="rId37" Type="http://schemas.openxmlformats.org/officeDocument/2006/relationships/ctrlProp" Target="../ctrlProps/ctrlProp277.xml"/><Relationship Id="rId53" Type="http://schemas.openxmlformats.org/officeDocument/2006/relationships/ctrlProp" Target="../ctrlProps/ctrlProp293.xml"/><Relationship Id="rId58" Type="http://schemas.openxmlformats.org/officeDocument/2006/relationships/ctrlProp" Target="../ctrlProps/ctrlProp298.xml"/><Relationship Id="rId74" Type="http://schemas.openxmlformats.org/officeDocument/2006/relationships/ctrlProp" Target="../ctrlProps/ctrlProp314.xml"/><Relationship Id="rId79" Type="http://schemas.openxmlformats.org/officeDocument/2006/relationships/ctrlProp" Target="../ctrlProps/ctrlProp319.xml"/><Relationship Id="rId102" Type="http://schemas.openxmlformats.org/officeDocument/2006/relationships/ctrlProp" Target="../ctrlProps/ctrlProp342.xml"/><Relationship Id="rId123" Type="http://schemas.openxmlformats.org/officeDocument/2006/relationships/ctrlProp" Target="../ctrlProps/ctrlProp363.xml"/><Relationship Id="rId128" Type="http://schemas.openxmlformats.org/officeDocument/2006/relationships/ctrlProp" Target="../ctrlProps/ctrlProp368.xml"/><Relationship Id="rId144" Type="http://schemas.openxmlformats.org/officeDocument/2006/relationships/ctrlProp" Target="../ctrlProps/ctrlProp384.xml"/><Relationship Id="rId149" Type="http://schemas.openxmlformats.org/officeDocument/2006/relationships/ctrlProp" Target="../ctrlProps/ctrlProp389.xml"/><Relationship Id="rId5" Type="http://schemas.openxmlformats.org/officeDocument/2006/relationships/ctrlProp" Target="../ctrlProps/ctrlProp245.xml"/><Relationship Id="rId90" Type="http://schemas.openxmlformats.org/officeDocument/2006/relationships/ctrlProp" Target="../ctrlProps/ctrlProp330.xml"/><Relationship Id="rId95" Type="http://schemas.openxmlformats.org/officeDocument/2006/relationships/ctrlProp" Target="../ctrlProps/ctrlProp335.xml"/><Relationship Id="rId160" Type="http://schemas.openxmlformats.org/officeDocument/2006/relationships/ctrlProp" Target="../ctrlProps/ctrlProp400.xml"/><Relationship Id="rId165" Type="http://schemas.openxmlformats.org/officeDocument/2006/relationships/ctrlProp" Target="../ctrlProps/ctrlProp405.xml"/><Relationship Id="rId22" Type="http://schemas.openxmlformats.org/officeDocument/2006/relationships/ctrlProp" Target="../ctrlProps/ctrlProp262.xml"/><Relationship Id="rId27" Type="http://schemas.openxmlformats.org/officeDocument/2006/relationships/ctrlProp" Target="../ctrlProps/ctrlProp267.xml"/><Relationship Id="rId43" Type="http://schemas.openxmlformats.org/officeDocument/2006/relationships/ctrlProp" Target="../ctrlProps/ctrlProp283.xml"/><Relationship Id="rId48" Type="http://schemas.openxmlformats.org/officeDocument/2006/relationships/ctrlProp" Target="../ctrlProps/ctrlProp288.xml"/><Relationship Id="rId64" Type="http://schemas.openxmlformats.org/officeDocument/2006/relationships/ctrlProp" Target="../ctrlProps/ctrlProp304.xml"/><Relationship Id="rId69" Type="http://schemas.openxmlformats.org/officeDocument/2006/relationships/ctrlProp" Target="../ctrlProps/ctrlProp309.xml"/><Relationship Id="rId113" Type="http://schemas.openxmlformats.org/officeDocument/2006/relationships/ctrlProp" Target="../ctrlProps/ctrlProp353.xml"/><Relationship Id="rId118" Type="http://schemas.openxmlformats.org/officeDocument/2006/relationships/ctrlProp" Target="../ctrlProps/ctrlProp358.xml"/><Relationship Id="rId134" Type="http://schemas.openxmlformats.org/officeDocument/2006/relationships/ctrlProp" Target="../ctrlProps/ctrlProp374.xml"/><Relationship Id="rId139" Type="http://schemas.openxmlformats.org/officeDocument/2006/relationships/ctrlProp" Target="../ctrlProps/ctrlProp379.xml"/><Relationship Id="rId80" Type="http://schemas.openxmlformats.org/officeDocument/2006/relationships/ctrlProp" Target="../ctrlProps/ctrlProp320.xml"/><Relationship Id="rId85" Type="http://schemas.openxmlformats.org/officeDocument/2006/relationships/ctrlProp" Target="../ctrlProps/ctrlProp325.xml"/><Relationship Id="rId150" Type="http://schemas.openxmlformats.org/officeDocument/2006/relationships/ctrlProp" Target="../ctrlProps/ctrlProp390.xml"/><Relationship Id="rId155" Type="http://schemas.openxmlformats.org/officeDocument/2006/relationships/ctrlProp" Target="../ctrlProps/ctrlProp395.xml"/><Relationship Id="rId12" Type="http://schemas.openxmlformats.org/officeDocument/2006/relationships/ctrlProp" Target="../ctrlProps/ctrlProp252.xml"/><Relationship Id="rId17" Type="http://schemas.openxmlformats.org/officeDocument/2006/relationships/ctrlProp" Target="../ctrlProps/ctrlProp257.xml"/><Relationship Id="rId33" Type="http://schemas.openxmlformats.org/officeDocument/2006/relationships/ctrlProp" Target="../ctrlProps/ctrlProp273.xml"/><Relationship Id="rId38" Type="http://schemas.openxmlformats.org/officeDocument/2006/relationships/ctrlProp" Target="../ctrlProps/ctrlProp278.xml"/><Relationship Id="rId59" Type="http://schemas.openxmlformats.org/officeDocument/2006/relationships/ctrlProp" Target="../ctrlProps/ctrlProp299.xml"/><Relationship Id="rId103" Type="http://schemas.openxmlformats.org/officeDocument/2006/relationships/ctrlProp" Target="../ctrlProps/ctrlProp343.xml"/><Relationship Id="rId108" Type="http://schemas.openxmlformats.org/officeDocument/2006/relationships/ctrlProp" Target="../ctrlProps/ctrlProp348.xml"/><Relationship Id="rId124" Type="http://schemas.openxmlformats.org/officeDocument/2006/relationships/ctrlProp" Target="../ctrlProps/ctrlProp364.xml"/><Relationship Id="rId129" Type="http://schemas.openxmlformats.org/officeDocument/2006/relationships/ctrlProp" Target="../ctrlProps/ctrlProp369.xml"/><Relationship Id="rId54" Type="http://schemas.openxmlformats.org/officeDocument/2006/relationships/ctrlProp" Target="../ctrlProps/ctrlProp294.xml"/><Relationship Id="rId70" Type="http://schemas.openxmlformats.org/officeDocument/2006/relationships/ctrlProp" Target="../ctrlProps/ctrlProp310.xml"/><Relationship Id="rId75" Type="http://schemas.openxmlformats.org/officeDocument/2006/relationships/ctrlProp" Target="../ctrlProps/ctrlProp315.xml"/><Relationship Id="rId91" Type="http://schemas.openxmlformats.org/officeDocument/2006/relationships/ctrlProp" Target="../ctrlProps/ctrlProp331.xml"/><Relationship Id="rId96" Type="http://schemas.openxmlformats.org/officeDocument/2006/relationships/ctrlProp" Target="../ctrlProps/ctrlProp336.xml"/><Relationship Id="rId140" Type="http://schemas.openxmlformats.org/officeDocument/2006/relationships/ctrlProp" Target="../ctrlProps/ctrlProp380.xml"/><Relationship Id="rId145" Type="http://schemas.openxmlformats.org/officeDocument/2006/relationships/ctrlProp" Target="../ctrlProps/ctrlProp385.xml"/><Relationship Id="rId161" Type="http://schemas.openxmlformats.org/officeDocument/2006/relationships/ctrlProp" Target="../ctrlProps/ctrlProp4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6.xml"/><Relationship Id="rId15" Type="http://schemas.openxmlformats.org/officeDocument/2006/relationships/ctrlProp" Target="../ctrlProps/ctrlProp255.xml"/><Relationship Id="rId23" Type="http://schemas.openxmlformats.org/officeDocument/2006/relationships/ctrlProp" Target="../ctrlProps/ctrlProp263.xml"/><Relationship Id="rId28" Type="http://schemas.openxmlformats.org/officeDocument/2006/relationships/ctrlProp" Target="../ctrlProps/ctrlProp268.xml"/><Relationship Id="rId36" Type="http://schemas.openxmlformats.org/officeDocument/2006/relationships/ctrlProp" Target="../ctrlProps/ctrlProp276.xml"/><Relationship Id="rId49" Type="http://schemas.openxmlformats.org/officeDocument/2006/relationships/ctrlProp" Target="../ctrlProps/ctrlProp289.xml"/><Relationship Id="rId57" Type="http://schemas.openxmlformats.org/officeDocument/2006/relationships/ctrlProp" Target="../ctrlProps/ctrlProp297.xml"/><Relationship Id="rId106" Type="http://schemas.openxmlformats.org/officeDocument/2006/relationships/ctrlProp" Target="../ctrlProps/ctrlProp346.xml"/><Relationship Id="rId114" Type="http://schemas.openxmlformats.org/officeDocument/2006/relationships/ctrlProp" Target="../ctrlProps/ctrlProp354.xml"/><Relationship Id="rId119" Type="http://schemas.openxmlformats.org/officeDocument/2006/relationships/ctrlProp" Target="../ctrlProps/ctrlProp359.xml"/><Relationship Id="rId127" Type="http://schemas.openxmlformats.org/officeDocument/2006/relationships/ctrlProp" Target="../ctrlProps/ctrlProp367.xml"/><Relationship Id="rId10" Type="http://schemas.openxmlformats.org/officeDocument/2006/relationships/ctrlProp" Target="../ctrlProps/ctrlProp250.xml"/><Relationship Id="rId31" Type="http://schemas.openxmlformats.org/officeDocument/2006/relationships/ctrlProp" Target="../ctrlProps/ctrlProp271.xml"/><Relationship Id="rId44" Type="http://schemas.openxmlformats.org/officeDocument/2006/relationships/ctrlProp" Target="../ctrlProps/ctrlProp284.xml"/><Relationship Id="rId52" Type="http://schemas.openxmlformats.org/officeDocument/2006/relationships/ctrlProp" Target="../ctrlProps/ctrlProp292.xml"/><Relationship Id="rId60" Type="http://schemas.openxmlformats.org/officeDocument/2006/relationships/ctrlProp" Target="../ctrlProps/ctrlProp300.xml"/><Relationship Id="rId65" Type="http://schemas.openxmlformats.org/officeDocument/2006/relationships/ctrlProp" Target="../ctrlProps/ctrlProp305.xml"/><Relationship Id="rId73" Type="http://schemas.openxmlformats.org/officeDocument/2006/relationships/ctrlProp" Target="../ctrlProps/ctrlProp313.xml"/><Relationship Id="rId78" Type="http://schemas.openxmlformats.org/officeDocument/2006/relationships/ctrlProp" Target="../ctrlProps/ctrlProp318.xml"/><Relationship Id="rId81" Type="http://schemas.openxmlformats.org/officeDocument/2006/relationships/ctrlProp" Target="../ctrlProps/ctrlProp321.xml"/><Relationship Id="rId86" Type="http://schemas.openxmlformats.org/officeDocument/2006/relationships/ctrlProp" Target="../ctrlProps/ctrlProp326.xml"/><Relationship Id="rId94" Type="http://schemas.openxmlformats.org/officeDocument/2006/relationships/ctrlProp" Target="../ctrlProps/ctrlProp334.xml"/><Relationship Id="rId99" Type="http://schemas.openxmlformats.org/officeDocument/2006/relationships/ctrlProp" Target="../ctrlProps/ctrlProp339.xml"/><Relationship Id="rId101" Type="http://schemas.openxmlformats.org/officeDocument/2006/relationships/ctrlProp" Target="../ctrlProps/ctrlProp341.xml"/><Relationship Id="rId122" Type="http://schemas.openxmlformats.org/officeDocument/2006/relationships/ctrlProp" Target="../ctrlProps/ctrlProp362.xml"/><Relationship Id="rId130" Type="http://schemas.openxmlformats.org/officeDocument/2006/relationships/ctrlProp" Target="../ctrlProps/ctrlProp370.xml"/><Relationship Id="rId135" Type="http://schemas.openxmlformats.org/officeDocument/2006/relationships/ctrlProp" Target="../ctrlProps/ctrlProp375.xml"/><Relationship Id="rId143" Type="http://schemas.openxmlformats.org/officeDocument/2006/relationships/ctrlProp" Target="../ctrlProps/ctrlProp383.xml"/><Relationship Id="rId148" Type="http://schemas.openxmlformats.org/officeDocument/2006/relationships/ctrlProp" Target="../ctrlProps/ctrlProp388.xml"/><Relationship Id="rId151" Type="http://schemas.openxmlformats.org/officeDocument/2006/relationships/ctrlProp" Target="../ctrlProps/ctrlProp391.xml"/><Relationship Id="rId156" Type="http://schemas.openxmlformats.org/officeDocument/2006/relationships/ctrlProp" Target="../ctrlProps/ctrlProp396.xml"/><Relationship Id="rId164" Type="http://schemas.openxmlformats.org/officeDocument/2006/relationships/ctrlProp" Target="../ctrlProps/ctrlProp404.xml"/><Relationship Id="rId4" Type="http://schemas.openxmlformats.org/officeDocument/2006/relationships/ctrlProp" Target="../ctrlProps/ctrlProp244.xml"/><Relationship Id="rId9" Type="http://schemas.openxmlformats.org/officeDocument/2006/relationships/ctrlProp" Target="../ctrlProps/ctrlProp249.xml"/><Relationship Id="rId13" Type="http://schemas.openxmlformats.org/officeDocument/2006/relationships/ctrlProp" Target="../ctrlProps/ctrlProp253.xml"/><Relationship Id="rId18" Type="http://schemas.openxmlformats.org/officeDocument/2006/relationships/ctrlProp" Target="../ctrlProps/ctrlProp258.xml"/><Relationship Id="rId39" Type="http://schemas.openxmlformats.org/officeDocument/2006/relationships/ctrlProp" Target="../ctrlProps/ctrlProp279.xml"/><Relationship Id="rId109" Type="http://schemas.openxmlformats.org/officeDocument/2006/relationships/ctrlProp" Target="../ctrlProps/ctrlProp349.xml"/><Relationship Id="rId34" Type="http://schemas.openxmlformats.org/officeDocument/2006/relationships/ctrlProp" Target="../ctrlProps/ctrlProp274.xml"/><Relationship Id="rId50" Type="http://schemas.openxmlformats.org/officeDocument/2006/relationships/ctrlProp" Target="../ctrlProps/ctrlProp290.xml"/><Relationship Id="rId55" Type="http://schemas.openxmlformats.org/officeDocument/2006/relationships/ctrlProp" Target="../ctrlProps/ctrlProp295.xml"/><Relationship Id="rId76" Type="http://schemas.openxmlformats.org/officeDocument/2006/relationships/ctrlProp" Target="../ctrlProps/ctrlProp316.xml"/><Relationship Id="rId97" Type="http://schemas.openxmlformats.org/officeDocument/2006/relationships/ctrlProp" Target="../ctrlProps/ctrlProp337.xml"/><Relationship Id="rId104" Type="http://schemas.openxmlformats.org/officeDocument/2006/relationships/ctrlProp" Target="../ctrlProps/ctrlProp344.xml"/><Relationship Id="rId120" Type="http://schemas.openxmlformats.org/officeDocument/2006/relationships/ctrlProp" Target="../ctrlProps/ctrlProp360.xml"/><Relationship Id="rId125" Type="http://schemas.openxmlformats.org/officeDocument/2006/relationships/ctrlProp" Target="../ctrlProps/ctrlProp365.xml"/><Relationship Id="rId141" Type="http://schemas.openxmlformats.org/officeDocument/2006/relationships/ctrlProp" Target="../ctrlProps/ctrlProp381.xml"/><Relationship Id="rId146" Type="http://schemas.openxmlformats.org/officeDocument/2006/relationships/ctrlProp" Target="../ctrlProps/ctrlProp386.xml"/><Relationship Id="rId7" Type="http://schemas.openxmlformats.org/officeDocument/2006/relationships/ctrlProp" Target="../ctrlProps/ctrlProp247.xml"/><Relationship Id="rId71" Type="http://schemas.openxmlformats.org/officeDocument/2006/relationships/ctrlProp" Target="../ctrlProps/ctrlProp311.xml"/><Relationship Id="rId92" Type="http://schemas.openxmlformats.org/officeDocument/2006/relationships/ctrlProp" Target="../ctrlProps/ctrlProp332.xml"/><Relationship Id="rId162" Type="http://schemas.openxmlformats.org/officeDocument/2006/relationships/ctrlProp" Target="../ctrlProps/ctrlProp40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9.xml"/><Relationship Id="rId24" Type="http://schemas.openxmlformats.org/officeDocument/2006/relationships/ctrlProp" Target="../ctrlProps/ctrlProp264.xml"/><Relationship Id="rId40" Type="http://schemas.openxmlformats.org/officeDocument/2006/relationships/ctrlProp" Target="../ctrlProps/ctrlProp280.xml"/><Relationship Id="rId45" Type="http://schemas.openxmlformats.org/officeDocument/2006/relationships/ctrlProp" Target="../ctrlProps/ctrlProp285.xml"/><Relationship Id="rId66" Type="http://schemas.openxmlformats.org/officeDocument/2006/relationships/ctrlProp" Target="../ctrlProps/ctrlProp306.xml"/><Relationship Id="rId87" Type="http://schemas.openxmlformats.org/officeDocument/2006/relationships/ctrlProp" Target="../ctrlProps/ctrlProp327.xml"/><Relationship Id="rId110" Type="http://schemas.openxmlformats.org/officeDocument/2006/relationships/ctrlProp" Target="../ctrlProps/ctrlProp350.xml"/><Relationship Id="rId115" Type="http://schemas.openxmlformats.org/officeDocument/2006/relationships/ctrlProp" Target="../ctrlProps/ctrlProp355.xml"/><Relationship Id="rId131" Type="http://schemas.openxmlformats.org/officeDocument/2006/relationships/ctrlProp" Target="../ctrlProps/ctrlProp371.xml"/><Relationship Id="rId136" Type="http://schemas.openxmlformats.org/officeDocument/2006/relationships/ctrlProp" Target="../ctrlProps/ctrlProp376.xml"/><Relationship Id="rId157" Type="http://schemas.openxmlformats.org/officeDocument/2006/relationships/ctrlProp" Target="../ctrlProps/ctrlProp397.xml"/><Relationship Id="rId61" Type="http://schemas.openxmlformats.org/officeDocument/2006/relationships/ctrlProp" Target="../ctrlProps/ctrlProp301.xml"/><Relationship Id="rId82" Type="http://schemas.openxmlformats.org/officeDocument/2006/relationships/ctrlProp" Target="../ctrlProps/ctrlProp322.xml"/><Relationship Id="rId152" Type="http://schemas.openxmlformats.org/officeDocument/2006/relationships/ctrlProp" Target="../ctrlProps/ctrlProp392.xml"/><Relationship Id="rId19" Type="http://schemas.openxmlformats.org/officeDocument/2006/relationships/ctrlProp" Target="../ctrlProps/ctrlProp259.xml"/><Relationship Id="rId14" Type="http://schemas.openxmlformats.org/officeDocument/2006/relationships/ctrlProp" Target="../ctrlProps/ctrlProp254.xml"/><Relationship Id="rId30" Type="http://schemas.openxmlformats.org/officeDocument/2006/relationships/ctrlProp" Target="../ctrlProps/ctrlProp270.xml"/><Relationship Id="rId35" Type="http://schemas.openxmlformats.org/officeDocument/2006/relationships/ctrlProp" Target="../ctrlProps/ctrlProp275.xml"/><Relationship Id="rId56" Type="http://schemas.openxmlformats.org/officeDocument/2006/relationships/ctrlProp" Target="../ctrlProps/ctrlProp296.xml"/><Relationship Id="rId77" Type="http://schemas.openxmlformats.org/officeDocument/2006/relationships/ctrlProp" Target="../ctrlProps/ctrlProp317.xml"/><Relationship Id="rId100" Type="http://schemas.openxmlformats.org/officeDocument/2006/relationships/ctrlProp" Target="../ctrlProps/ctrlProp340.xml"/><Relationship Id="rId105" Type="http://schemas.openxmlformats.org/officeDocument/2006/relationships/ctrlProp" Target="../ctrlProps/ctrlProp345.xml"/><Relationship Id="rId126" Type="http://schemas.openxmlformats.org/officeDocument/2006/relationships/ctrlProp" Target="../ctrlProps/ctrlProp366.xml"/><Relationship Id="rId147" Type="http://schemas.openxmlformats.org/officeDocument/2006/relationships/ctrlProp" Target="../ctrlProps/ctrlProp387.xml"/><Relationship Id="rId8" Type="http://schemas.openxmlformats.org/officeDocument/2006/relationships/ctrlProp" Target="../ctrlProps/ctrlProp248.xml"/><Relationship Id="rId51" Type="http://schemas.openxmlformats.org/officeDocument/2006/relationships/ctrlProp" Target="../ctrlProps/ctrlProp291.xml"/><Relationship Id="rId72" Type="http://schemas.openxmlformats.org/officeDocument/2006/relationships/ctrlProp" Target="../ctrlProps/ctrlProp312.xml"/><Relationship Id="rId93" Type="http://schemas.openxmlformats.org/officeDocument/2006/relationships/ctrlProp" Target="../ctrlProps/ctrlProp333.xml"/><Relationship Id="rId98" Type="http://schemas.openxmlformats.org/officeDocument/2006/relationships/ctrlProp" Target="../ctrlProps/ctrlProp338.xml"/><Relationship Id="rId121" Type="http://schemas.openxmlformats.org/officeDocument/2006/relationships/ctrlProp" Target="../ctrlProps/ctrlProp361.xml"/><Relationship Id="rId142" Type="http://schemas.openxmlformats.org/officeDocument/2006/relationships/ctrlProp" Target="../ctrlProps/ctrlProp382.xml"/><Relationship Id="rId163" Type="http://schemas.openxmlformats.org/officeDocument/2006/relationships/ctrlProp" Target="../ctrlProps/ctrlProp403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65.xml"/><Relationship Id="rId46" Type="http://schemas.openxmlformats.org/officeDocument/2006/relationships/ctrlProp" Target="../ctrlProps/ctrlProp286.xml"/><Relationship Id="rId67" Type="http://schemas.openxmlformats.org/officeDocument/2006/relationships/ctrlProp" Target="../ctrlProps/ctrlProp307.xml"/><Relationship Id="rId116" Type="http://schemas.openxmlformats.org/officeDocument/2006/relationships/ctrlProp" Target="../ctrlProps/ctrlProp356.xml"/><Relationship Id="rId137" Type="http://schemas.openxmlformats.org/officeDocument/2006/relationships/ctrlProp" Target="../ctrlProps/ctrlProp377.xml"/><Relationship Id="rId158" Type="http://schemas.openxmlformats.org/officeDocument/2006/relationships/ctrlProp" Target="../ctrlProps/ctrlProp398.xml"/><Relationship Id="rId20" Type="http://schemas.openxmlformats.org/officeDocument/2006/relationships/ctrlProp" Target="../ctrlProps/ctrlProp260.xml"/><Relationship Id="rId41" Type="http://schemas.openxmlformats.org/officeDocument/2006/relationships/ctrlProp" Target="../ctrlProps/ctrlProp281.xml"/><Relationship Id="rId62" Type="http://schemas.openxmlformats.org/officeDocument/2006/relationships/ctrlProp" Target="../ctrlProps/ctrlProp302.xml"/><Relationship Id="rId83" Type="http://schemas.openxmlformats.org/officeDocument/2006/relationships/ctrlProp" Target="../ctrlProps/ctrlProp323.xml"/><Relationship Id="rId88" Type="http://schemas.openxmlformats.org/officeDocument/2006/relationships/ctrlProp" Target="../ctrlProps/ctrlProp328.xml"/><Relationship Id="rId111" Type="http://schemas.openxmlformats.org/officeDocument/2006/relationships/ctrlProp" Target="../ctrlProps/ctrlProp351.xml"/><Relationship Id="rId132" Type="http://schemas.openxmlformats.org/officeDocument/2006/relationships/ctrlProp" Target="../ctrlProps/ctrlProp372.xml"/><Relationship Id="rId153" Type="http://schemas.openxmlformats.org/officeDocument/2006/relationships/ctrlProp" Target="../ctrlProps/ctrlProp393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28.xml"/><Relationship Id="rId117" Type="http://schemas.openxmlformats.org/officeDocument/2006/relationships/ctrlProp" Target="../ctrlProps/ctrlProp519.xml"/><Relationship Id="rId21" Type="http://schemas.openxmlformats.org/officeDocument/2006/relationships/ctrlProp" Target="../ctrlProps/ctrlProp423.xml"/><Relationship Id="rId42" Type="http://schemas.openxmlformats.org/officeDocument/2006/relationships/ctrlProp" Target="../ctrlProps/ctrlProp444.xml"/><Relationship Id="rId47" Type="http://schemas.openxmlformats.org/officeDocument/2006/relationships/ctrlProp" Target="../ctrlProps/ctrlProp449.xml"/><Relationship Id="rId63" Type="http://schemas.openxmlformats.org/officeDocument/2006/relationships/ctrlProp" Target="../ctrlProps/ctrlProp465.xml"/><Relationship Id="rId68" Type="http://schemas.openxmlformats.org/officeDocument/2006/relationships/ctrlProp" Target="../ctrlProps/ctrlProp470.xml"/><Relationship Id="rId84" Type="http://schemas.openxmlformats.org/officeDocument/2006/relationships/ctrlProp" Target="../ctrlProps/ctrlProp486.xml"/><Relationship Id="rId89" Type="http://schemas.openxmlformats.org/officeDocument/2006/relationships/ctrlProp" Target="../ctrlProps/ctrlProp491.xml"/><Relationship Id="rId112" Type="http://schemas.openxmlformats.org/officeDocument/2006/relationships/ctrlProp" Target="../ctrlProps/ctrlProp514.xml"/><Relationship Id="rId133" Type="http://schemas.openxmlformats.org/officeDocument/2006/relationships/ctrlProp" Target="../ctrlProps/ctrlProp535.xml"/><Relationship Id="rId138" Type="http://schemas.openxmlformats.org/officeDocument/2006/relationships/ctrlProp" Target="../ctrlProps/ctrlProp540.xml"/><Relationship Id="rId16" Type="http://schemas.openxmlformats.org/officeDocument/2006/relationships/ctrlProp" Target="../ctrlProps/ctrlProp418.xml"/><Relationship Id="rId107" Type="http://schemas.openxmlformats.org/officeDocument/2006/relationships/ctrlProp" Target="../ctrlProps/ctrlProp509.xml"/><Relationship Id="rId11" Type="http://schemas.openxmlformats.org/officeDocument/2006/relationships/ctrlProp" Target="../ctrlProps/ctrlProp413.xml"/><Relationship Id="rId32" Type="http://schemas.openxmlformats.org/officeDocument/2006/relationships/ctrlProp" Target="../ctrlProps/ctrlProp434.xml"/><Relationship Id="rId37" Type="http://schemas.openxmlformats.org/officeDocument/2006/relationships/ctrlProp" Target="../ctrlProps/ctrlProp439.xml"/><Relationship Id="rId53" Type="http://schemas.openxmlformats.org/officeDocument/2006/relationships/ctrlProp" Target="../ctrlProps/ctrlProp455.xml"/><Relationship Id="rId58" Type="http://schemas.openxmlformats.org/officeDocument/2006/relationships/ctrlProp" Target="../ctrlProps/ctrlProp460.xml"/><Relationship Id="rId74" Type="http://schemas.openxmlformats.org/officeDocument/2006/relationships/ctrlProp" Target="../ctrlProps/ctrlProp476.xml"/><Relationship Id="rId79" Type="http://schemas.openxmlformats.org/officeDocument/2006/relationships/ctrlProp" Target="../ctrlProps/ctrlProp481.xml"/><Relationship Id="rId102" Type="http://schemas.openxmlformats.org/officeDocument/2006/relationships/ctrlProp" Target="../ctrlProps/ctrlProp504.xml"/><Relationship Id="rId123" Type="http://schemas.openxmlformats.org/officeDocument/2006/relationships/ctrlProp" Target="../ctrlProps/ctrlProp525.xml"/><Relationship Id="rId128" Type="http://schemas.openxmlformats.org/officeDocument/2006/relationships/ctrlProp" Target="../ctrlProps/ctrlProp530.xml"/><Relationship Id="rId5" Type="http://schemas.openxmlformats.org/officeDocument/2006/relationships/ctrlProp" Target="../ctrlProps/ctrlProp407.xml"/><Relationship Id="rId90" Type="http://schemas.openxmlformats.org/officeDocument/2006/relationships/ctrlProp" Target="../ctrlProps/ctrlProp492.xml"/><Relationship Id="rId95" Type="http://schemas.openxmlformats.org/officeDocument/2006/relationships/ctrlProp" Target="../ctrlProps/ctrlProp497.xml"/><Relationship Id="rId14" Type="http://schemas.openxmlformats.org/officeDocument/2006/relationships/ctrlProp" Target="../ctrlProps/ctrlProp416.xml"/><Relationship Id="rId22" Type="http://schemas.openxmlformats.org/officeDocument/2006/relationships/ctrlProp" Target="../ctrlProps/ctrlProp424.xml"/><Relationship Id="rId27" Type="http://schemas.openxmlformats.org/officeDocument/2006/relationships/ctrlProp" Target="../ctrlProps/ctrlProp429.xml"/><Relationship Id="rId30" Type="http://schemas.openxmlformats.org/officeDocument/2006/relationships/ctrlProp" Target="../ctrlProps/ctrlProp432.xml"/><Relationship Id="rId35" Type="http://schemas.openxmlformats.org/officeDocument/2006/relationships/ctrlProp" Target="../ctrlProps/ctrlProp437.xml"/><Relationship Id="rId43" Type="http://schemas.openxmlformats.org/officeDocument/2006/relationships/ctrlProp" Target="../ctrlProps/ctrlProp445.xml"/><Relationship Id="rId48" Type="http://schemas.openxmlformats.org/officeDocument/2006/relationships/ctrlProp" Target="../ctrlProps/ctrlProp450.xml"/><Relationship Id="rId56" Type="http://schemas.openxmlformats.org/officeDocument/2006/relationships/ctrlProp" Target="../ctrlProps/ctrlProp458.xml"/><Relationship Id="rId64" Type="http://schemas.openxmlformats.org/officeDocument/2006/relationships/ctrlProp" Target="../ctrlProps/ctrlProp466.xml"/><Relationship Id="rId69" Type="http://schemas.openxmlformats.org/officeDocument/2006/relationships/ctrlProp" Target="../ctrlProps/ctrlProp471.xml"/><Relationship Id="rId77" Type="http://schemas.openxmlformats.org/officeDocument/2006/relationships/ctrlProp" Target="../ctrlProps/ctrlProp479.xml"/><Relationship Id="rId100" Type="http://schemas.openxmlformats.org/officeDocument/2006/relationships/ctrlProp" Target="../ctrlProps/ctrlProp502.xml"/><Relationship Id="rId105" Type="http://schemas.openxmlformats.org/officeDocument/2006/relationships/ctrlProp" Target="../ctrlProps/ctrlProp507.xml"/><Relationship Id="rId113" Type="http://schemas.openxmlformats.org/officeDocument/2006/relationships/ctrlProp" Target="../ctrlProps/ctrlProp515.xml"/><Relationship Id="rId118" Type="http://schemas.openxmlformats.org/officeDocument/2006/relationships/ctrlProp" Target="../ctrlProps/ctrlProp520.xml"/><Relationship Id="rId126" Type="http://schemas.openxmlformats.org/officeDocument/2006/relationships/ctrlProp" Target="../ctrlProps/ctrlProp528.xml"/><Relationship Id="rId134" Type="http://schemas.openxmlformats.org/officeDocument/2006/relationships/ctrlProp" Target="../ctrlProps/ctrlProp536.xml"/><Relationship Id="rId8" Type="http://schemas.openxmlformats.org/officeDocument/2006/relationships/ctrlProp" Target="../ctrlProps/ctrlProp410.xml"/><Relationship Id="rId51" Type="http://schemas.openxmlformats.org/officeDocument/2006/relationships/ctrlProp" Target="../ctrlProps/ctrlProp453.xml"/><Relationship Id="rId72" Type="http://schemas.openxmlformats.org/officeDocument/2006/relationships/ctrlProp" Target="../ctrlProps/ctrlProp474.xml"/><Relationship Id="rId80" Type="http://schemas.openxmlformats.org/officeDocument/2006/relationships/ctrlProp" Target="../ctrlProps/ctrlProp482.xml"/><Relationship Id="rId85" Type="http://schemas.openxmlformats.org/officeDocument/2006/relationships/ctrlProp" Target="../ctrlProps/ctrlProp487.xml"/><Relationship Id="rId93" Type="http://schemas.openxmlformats.org/officeDocument/2006/relationships/ctrlProp" Target="../ctrlProps/ctrlProp495.xml"/><Relationship Id="rId98" Type="http://schemas.openxmlformats.org/officeDocument/2006/relationships/ctrlProp" Target="../ctrlProps/ctrlProp500.xml"/><Relationship Id="rId121" Type="http://schemas.openxmlformats.org/officeDocument/2006/relationships/ctrlProp" Target="../ctrlProps/ctrlProp52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414.xml"/><Relationship Id="rId17" Type="http://schemas.openxmlformats.org/officeDocument/2006/relationships/ctrlProp" Target="../ctrlProps/ctrlProp419.xml"/><Relationship Id="rId25" Type="http://schemas.openxmlformats.org/officeDocument/2006/relationships/ctrlProp" Target="../ctrlProps/ctrlProp427.xml"/><Relationship Id="rId33" Type="http://schemas.openxmlformats.org/officeDocument/2006/relationships/ctrlProp" Target="../ctrlProps/ctrlProp435.xml"/><Relationship Id="rId38" Type="http://schemas.openxmlformats.org/officeDocument/2006/relationships/ctrlProp" Target="../ctrlProps/ctrlProp440.xml"/><Relationship Id="rId46" Type="http://schemas.openxmlformats.org/officeDocument/2006/relationships/ctrlProp" Target="../ctrlProps/ctrlProp448.xml"/><Relationship Id="rId59" Type="http://schemas.openxmlformats.org/officeDocument/2006/relationships/ctrlProp" Target="../ctrlProps/ctrlProp461.xml"/><Relationship Id="rId67" Type="http://schemas.openxmlformats.org/officeDocument/2006/relationships/ctrlProp" Target="../ctrlProps/ctrlProp469.xml"/><Relationship Id="rId103" Type="http://schemas.openxmlformats.org/officeDocument/2006/relationships/ctrlProp" Target="../ctrlProps/ctrlProp505.xml"/><Relationship Id="rId108" Type="http://schemas.openxmlformats.org/officeDocument/2006/relationships/ctrlProp" Target="../ctrlProps/ctrlProp510.xml"/><Relationship Id="rId116" Type="http://schemas.openxmlformats.org/officeDocument/2006/relationships/ctrlProp" Target="../ctrlProps/ctrlProp518.xml"/><Relationship Id="rId124" Type="http://schemas.openxmlformats.org/officeDocument/2006/relationships/ctrlProp" Target="../ctrlProps/ctrlProp526.xml"/><Relationship Id="rId129" Type="http://schemas.openxmlformats.org/officeDocument/2006/relationships/ctrlProp" Target="../ctrlProps/ctrlProp531.xml"/><Relationship Id="rId137" Type="http://schemas.openxmlformats.org/officeDocument/2006/relationships/ctrlProp" Target="../ctrlProps/ctrlProp539.xml"/><Relationship Id="rId20" Type="http://schemas.openxmlformats.org/officeDocument/2006/relationships/ctrlProp" Target="../ctrlProps/ctrlProp422.xml"/><Relationship Id="rId41" Type="http://schemas.openxmlformats.org/officeDocument/2006/relationships/ctrlProp" Target="../ctrlProps/ctrlProp443.xml"/><Relationship Id="rId54" Type="http://schemas.openxmlformats.org/officeDocument/2006/relationships/ctrlProp" Target="../ctrlProps/ctrlProp456.xml"/><Relationship Id="rId62" Type="http://schemas.openxmlformats.org/officeDocument/2006/relationships/ctrlProp" Target="../ctrlProps/ctrlProp464.xml"/><Relationship Id="rId70" Type="http://schemas.openxmlformats.org/officeDocument/2006/relationships/ctrlProp" Target="../ctrlProps/ctrlProp472.xml"/><Relationship Id="rId75" Type="http://schemas.openxmlformats.org/officeDocument/2006/relationships/ctrlProp" Target="../ctrlProps/ctrlProp477.xml"/><Relationship Id="rId83" Type="http://schemas.openxmlformats.org/officeDocument/2006/relationships/ctrlProp" Target="../ctrlProps/ctrlProp485.xml"/><Relationship Id="rId88" Type="http://schemas.openxmlformats.org/officeDocument/2006/relationships/ctrlProp" Target="../ctrlProps/ctrlProp490.xml"/><Relationship Id="rId91" Type="http://schemas.openxmlformats.org/officeDocument/2006/relationships/ctrlProp" Target="../ctrlProps/ctrlProp493.xml"/><Relationship Id="rId96" Type="http://schemas.openxmlformats.org/officeDocument/2006/relationships/ctrlProp" Target="../ctrlProps/ctrlProp498.xml"/><Relationship Id="rId111" Type="http://schemas.openxmlformats.org/officeDocument/2006/relationships/ctrlProp" Target="../ctrlProps/ctrlProp513.xml"/><Relationship Id="rId132" Type="http://schemas.openxmlformats.org/officeDocument/2006/relationships/ctrlProp" Target="../ctrlProps/ctrlProp5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08.xml"/><Relationship Id="rId15" Type="http://schemas.openxmlformats.org/officeDocument/2006/relationships/ctrlProp" Target="../ctrlProps/ctrlProp417.xml"/><Relationship Id="rId23" Type="http://schemas.openxmlformats.org/officeDocument/2006/relationships/ctrlProp" Target="../ctrlProps/ctrlProp425.xml"/><Relationship Id="rId28" Type="http://schemas.openxmlformats.org/officeDocument/2006/relationships/ctrlProp" Target="../ctrlProps/ctrlProp430.xml"/><Relationship Id="rId36" Type="http://schemas.openxmlformats.org/officeDocument/2006/relationships/ctrlProp" Target="../ctrlProps/ctrlProp438.xml"/><Relationship Id="rId49" Type="http://schemas.openxmlformats.org/officeDocument/2006/relationships/ctrlProp" Target="../ctrlProps/ctrlProp451.xml"/><Relationship Id="rId57" Type="http://schemas.openxmlformats.org/officeDocument/2006/relationships/ctrlProp" Target="../ctrlProps/ctrlProp459.xml"/><Relationship Id="rId106" Type="http://schemas.openxmlformats.org/officeDocument/2006/relationships/ctrlProp" Target="../ctrlProps/ctrlProp508.xml"/><Relationship Id="rId114" Type="http://schemas.openxmlformats.org/officeDocument/2006/relationships/ctrlProp" Target="../ctrlProps/ctrlProp516.xml"/><Relationship Id="rId119" Type="http://schemas.openxmlformats.org/officeDocument/2006/relationships/ctrlProp" Target="../ctrlProps/ctrlProp521.xml"/><Relationship Id="rId127" Type="http://schemas.openxmlformats.org/officeDocument/2006/relationships/ctrlProp" Target="../ctrlProps/ctrlProp529.xml"/><Relationship Id="rId10" Type="http://schemas.openxmlformats.org/officeDocument/2006/relationships/ctrlProp" Target="../ctrlProps/ctrlProp412.xml"/><Relationship Id="rId31" Type="http://schemas.openxmlformats.org/officeDocument/2006/relationships/ctrlProp" Target="../ctrlProps/ctrlProp433.xml"/><Relationship Id="rId44" Type="http://schemas.openxmlformats.org/officeDocument/2006/relationships/ctrlProp" Target="../ctrlProps/ctrlProp446.xml"/><Relationship Id="rId52" Type="http://schemas.openxmlformats.org/officeDocument/2006/relationships/ctrlProp" Target="../ctrlProps/ctrlProp454.xml"/><Relationship Id="rId60" Type="http://schemas.openxmlformats.org/officeDocument/2006/relationships/ctrlProp" Target="../ctrlProps/ctrlProp462.xml"/><Relationship Id="rId65" Type="http://schemas.openxmlformats.org/officeDocument/2006/relationships/ctrlProp" Target="../ctrlProps/ctrlProp467.xml"/><Relationship Id="rId73" Type="http://schemas.openxmlformats.org/officeDocument/2006/relationships/ctrlProp" Target="../ctrlProps/ctrlProp475.xml"/><Relationship Id="rId78" Type="http://schemas.openxmlformats.org/officeDocument/2006/relationships/ctrlProp" Target="../ctrlProps/ctrlProp480.xml"/><Relationship Id="rId81" Type="http://schemas.openxmlformats.org/officeDocument/2006/relationships/ctrlProp" Target="../ctrlProps/ctrlProp483.xml"/><Relationship Id="rId86" Type="http://schemas.openxmlformats.org/officeDocument/2006/relationships/ctrlProp" Target="../ctrlProps/ctrlProp488.xml"/><Relationship Id="rId94" Type="http://schemas.openxmlformats.org/officeDocument/2006/relationships/ctrlProp" Target="../ctrlProps/ctrlProp496.xml"/><Relationship Id="rId99" Type="http://schemas.openxmlformats.org/officeDocument/2006/relationships/ctrlProp" Target="../ctrlProps/ctrlProp501.xml"/><Relationship Id="rId101" Type="http://schemas.openxmlformats.org/officeDocument/2006/relationships/ctrlProp" Target="../ctrlProps/ctrlProp503.xml"/><Relationship Id="rId122" Type="http://schemas.openxmlformats.org/officeDocument/2006/relationships/ctrlProp" Target="../ctrlProps/ctrlProp524.xml"/><Relationship Id="rId130" Type="http://schemas.openxmlformats.org/officeDocument/2006/relationships/ctrlProp" Target="../ctrlProps/ctrlProp532.xml"/><Relationship Id="rId135" Type="http://schemas.openxmlformats.org/officeDocument/2006/relationships/ctrlProp" Target="../ctrlProps/ctrlProp537.xml"/><Relationship Id="rId4" Type="http://schemas.openxmlformats.org/officeDocument/2006/relationships/ctrlProp" Target="../ctrlProps/ctrlProp406.xml"/><Relationship Id="rId9" Type="http://schemas.openxmlformats.org/officeDocument/2006/relationships/ctrlProp" Target="../ctrlProps/ctrlProp411.xml"/><Relationship Id="rId13" Type="http://schemas.openxmlformats.org/officeDocument/2006/relationships/ctrlProp" Target="../ctrlProps/ctrlProp415.xml"/><Relationship Id="rId18" Type="http://schemas.openxmlformats.org/officeDocument/2006/relationships/ctrlProp" Target="../ctrlProps/ctrlProp420.xml"/><Relationship Id="rId39" Type="http://schemas.openxmlformats.org/officeDocument/2006/relationships/ctrlProp" Target="../ctrlProps/ctrlProp441.xml"/><Relationship Id="rId109" Type="http://schemas.openxmlformats.org/officeDocument/2006/relationships/ctrlProp" Target="../ctrlProps/ctrlProp511.xml"/><Relationship Id="rId34" Type="http://schemas.openxmlformats.org/officeDocument/2006/relationships/ctrlProp" Target="../ctrlProps/ctrlProp436.xml"/><Relationship Id="rId50" Type="http://schemas.openxmlformats.org/officeDocument/2006/relationships/ctrlProp" Target="../ctrlProps/ctrlProp452.xml"/><Relationship Id="rId55" Type="http://schemas.openxmlformats.org/officeDocument/2006/relationships/ctrlProp" Target="../ctrlProps/ctrlProp457.xml"/><Relationship Id="rId76" Type="http://schemas.openxmlformats.org/officeDocument/2006/relationships/ctrlProp" Target="../ctrlProps/ctrlProp478.xml"/><Relationship Id="rId97" Type="http://schemas.openxmlformats.org/officeDocument/2006/relationships/ctrlProp" Target="../ctrlProps/ctrlProp499.xml"/><Relationship Id="rId104" Type="http://schemas.openxmlformats.org/officeDocument/2006/relationships/ctrlProp" Target="../ctrlProps/ctrlProp506.xml"/><Relationship Id="rId120" Type="http://schemas.openxmlformats.org/officeDocument/2006/relationships/ctrlProp" Target="../ctrlProps/ctrlProp522.xml"/><Relationship Id="rId125" Type="http://schemas.openxmlformats.org/officeDocument/2006/relationships/ctrlProp" Target="../ctrlProps/ctrlProp527.xml"/><Relationship Id="rId7" Type="http://schemas.openxmlformats.org/officeDocument/2006/relationships/ctrlProp" Target="../ctrlProps/ctrlProp409.xml"/><Relationship Id="rId71" Type="http://schemas.openxmlformats.org/officeDocument/2006/relationships/ctrlProp" Target="../ctrlProps/ctrlProp473.xml"/><Relationship Id="rId92" Type="http://schemas.openxmlformats.org/officeDocument/2006/relationships/ctrlProp" Target="../ctrlProps/ctrlProp49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431.xml"/><Relationship Id="rId24" Type="http://schemas.openxmlformats.org/officeDocument/2006/relationships/ctrlProp" Target="../ctrlProps/ctrlProp426.xml"/><Relationship Id="rId40" Type="http://schemas.openxmlformats.org/officeDocument/2006/relationships/ctrlProp" Target="../ctrlProps/ctrlProp442.xml"/><Relationship Id="rId45" Type="http://schemas.openxmlformats.org/officeDocument/2006/relationships/ctrlProp" Target="../ctrlProps/ctrlProp447.xml"/><Relationship Id="rId66" Type="http://schemas.openxmlformats.org/officeDocument/2006/relationships/ctrlProp" Target="../ctrlProps/ctrlProp468.xml"/><Relationship Id="rId87" Type="http://schemas.openxmlformats.org/officeDocument/2006/relationships/ctrlProp" Target="../ctrlProps/ctrlProp489.xml"/><Relationship Id="rId110" Type="http://schemas.openxmlformats.org/officeDocument/2006/relationships/ctrlProp" Target="../ctrlProps/ctrlProp512.xml"/><Relationship Id="rId115" Type="http://schemas.openxmlformats.org/officeDocument/2006/relationships/ctrlProp" Target="../ctrlProps/ctrlProp517.xml"/><Relationship Id="rId131" Type="http://schemas.openxmlformats.org/officeDocument/2006/relationships/ctrlProp" Target="../ctrlProps/ctrlProp533.xml"/><Relationship Id="rId136" Type="http://schemas.openxmlformats.org/officeDocument/2006/relationships/ctrlProp" Target="../ctrlProps/ctrlProp538.xml"/><Relationship Id="rId61" Type="http://schemas.openxmlformats.org/officeDocument/2006/relationships/ctrlProp" Target="../ctrlProps/ctrlProp463.xml"/><Relationship Id="rId82" Type="http://schemas.openxmlformats.org/officeDocument/2006/relationships/ctrlProp" Target="../ctrlProps/ctrlProp484.xml"/><Relationship Id="rId19" Type="http://schemas.openxmlformats.org/officeDocument/2006/relationships/ctrlProp" Target="../ctrlProps/ctrlProp421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0.xml"/><Relationship Id="rId18" Type="http://schemas.openxmlformats.org/officeDocument/2006/relationships/ctrlProp" Target="../ctrlProps/ctrlProp555.xml"/><Relationship Id="rId26" Type="http://schemas.openxmlformats.org/officeDocument/2006/relationships/ctrlProp" Target="../ctrlProps/ctrlProp563.xml"/><Relationship Id="rId39" Type="http://schemas.openxmlformats.org/officeDocument/2006/relationships/ctrlProp" Target="../ctrlProps/ctrlProp576.xml"/><Relationship Id="rId21" Type="http://schemas.openxmlformats.org/officeDocument/2006/relationships/ctrlProp" Target="../ctrlProps/ctrlProp558.xml"/><Relationship Id="rId34" Type="http://schemas.openxmlformats.org/officeDocument/2006/relationships/ctrlProp" Target="../ctrlProps/ctrlProp571.xml"/><Relationship Id="rId42" Type="http://schemas.openxmlformats.org/officeDocument/2006/relationships/ctrlProp" Target="../ctrlProps/ctrlProp579.xml"/><Relationship Id="rId47" Type="http://schemas.openxmlformats.org/officeDocument/2006/relationships/ctrlProp" Target="../ctrlProps/ctrlProp584.xml"/><Relationship Id="rId50" Type="http://schemas.openxmlformats.org/officeDocument/2006/relationships/ctrlProp" Target="../ctrlProps/ctrlProp587.xml"/><Relationship Id="rId55" Type="http://schemas.openxmlformats.org/officeDocument/2006/relationships/ctrlProp" Target="../ctrlProps/ctrlProp592.xml"/><Relationship Id="rId63" Type="http://schemas.openxmlformats.org/officeDocument/2006/relationships/ctrlProp" Target="../ctrlProps/ctrlProp600.xml"/><Relationship Id="rId68" Type="http://schemas.openxmlformats.org/officeDocument/2006/relationships/ctrlProp" Target="../ctrlProps/ctrlProp605.xml"/><Relationship Id="rId76" Type="http://schemas.openxmlformats.org/officeDocument/2006/relationships/ctrlProp" Target="../ctrlProps/ctrlProp613.xml"/><Relationship Id="rId84" Type="http://schemas.openxmlformats.org/officeDocument/2006/relationships/ctrlProp" Target="../ctrlProps/ctrlProp621.xml"/><Relationship Id="rId89" Type="http://schemas.openxmlformats.org/officeDocument/2006/relationships/ctrlProp" Target="../ctrlProps/ctrlProp626.xml"/><Relationship Id="rId7" Type="http://schemas.openxmlformats.org/officeDocument/2006/relationships/ctrlProp" Target="../ctrlProps/ctrlProp544.xml"/><Relationship Id="rId71" Type="http://schemas.openxmlformats.org/officeDocument/2006/relationships/ctrlProp" Target="../ctrlProps/ctrlProp608.xml"/><Relationship Id="rId92" Type="http://schemas.openxmlformats.org/officeDocument/2006/relationships/ctrlProp" Target="../ctrlProps/ctrlProp62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53.xml"/><Relationship Id="rId29" Type="http://schemas.openxmlformats.org/officeDocument/2006/relationships/ctrlProp" Target="../ctrlProps/ctrlProp566.xml"/><Relationship Id="rId11" Type="http://schemas.openxmlformats.org/officeDocument/2006/relationships/ctrlProp" Target="../ctrlProps/ctrlProp548.xml"/><Relationship Id="rId24" Type="http://schemas.openxmlformats.org/officeDocument/2006/relationships/ctrlProp" Target="../ctrlProps/ctrlProp561.xml"/><Relationship Id="rId32" Type="http://schemas.openxmlformats.org/officeDocument/2006/relationships/ctrlProp" Target="../ctrlProps/ctrlProp569.xml"/><Relationship Id="rId37" Type="http://schemas.openxmlformats.org/officeDocument/2006/relationships/ctrlProp" Target="../ctrlProps/ctrlProp574.xml"/><Relationship Id="rId40" Type="http://schemas.openxmlformats.org/officeDocument/2006/relationships/ctrlProp" Target="../ctrlProps/ctrlProp577.xml"/><Relationship Id="rId45" Type="http://schemas.openxmlformats.org/officeDocument/2006/relationships/ctrlProp" Target="../ctrlProps/ctrlProp582.xml"/><Relationship Id="rId53" Type="http://schemas.openxmlformats.org/officeDocument/2006/relationships/ctrlProp" Target="../ctrlProps/ctrlProp590.xml"/><Relationship Id="rId58" Type="http://schemas.openxmlformats.org/officeDocument/2006/relationships/ctrlProp" Target="../ctrlProps/ctrlProp595.xml"/><Relationship Id="rId66" Type="http://schemas.openxmlformats.org/officeDocument/2006/relationships/ctrlProp" Target="../ctrlProps/ctrlProp603.xml"/><Relationship Id="rId74" Type="http://schemas.openxmlformats.org/officeDocument/2006/relationships/ctrlProp" Target="../ctrlProps/ctrlProp611.xml"/><Relationship Id="rId79" Type="http://schemas.openxmlformats.org/officeDocument/2006/relationships/ctrlProp" Target="../ctrlProps/ctrlProp616.xml"/><Relationship Id="rId87" Type="http://schemas.openxmlformats.org/officeDocument/2006/relationships/ctrlProp" Target="../ctrlProps/ctrlProp624.xml"/><Relationship Id="rId5" Type="http://schemas.openxmlformats.org/officeDocument/2006/relationships/ctrlProp" Target="../ctrlProps/ctrlProp542.xml"/><Relationship Id="rId61" Type="http://schemas.openxmlformats.org/officeDocument/2006/relationships/ctrlProp" Target="../ctrlProps/ctrlProp598.xml"/><Relationship Id="rId82" Type="http://schemas.openxmlformats.org/officeDocument/2006/relationships/ctrlProp" Target="../ctrlProps/ctrlProp619.xml"/><Relationship Id="rId90" Type="http://schemas.openxmlformats.org/officeDocument/2006/relationships/ctrlProp" Target="../ctrlProps/ctrlProp627.xml"/><Relationship Id="rId19" Type="http://schemas.openxmlformats.org/officeDocument/2006/relationships/ctrlProp" Target="../ctrlProps/ctrlProp556.xml"/><Relationship Id="rId14" Type="http://schemas.openxmlformats.org/officeDocument/2006/relationships/ctrlProp" Target="../ctrlProps/ctrlProp551.xml"/><Relationship Id="rId22" Type="http://schemas.openxmlformats.org/officeDocument/2006/relationships/ctrlProp" Target="../ctrlProps/ctrlProp559.xml"/><Relationship Id="rId27" Type="http://schemas.openxmlformats.org/officeDocument/2006/relationships/ctrlProp" Target="../ctrlProps/ctrlProp564.xml"/><Relationship Id="rId30" Type="http://schemas.openxmlformats.org/officeDocument/2006/relationships/ctrlProp" Target="../ctrlProps/ctrlProp567.xml"/><Relationship Id="rId35" Type="http://schemas.openxmlformats.org/officeDocument/2006/relationships/ctrlProp" Target="../ctrlProps/ctrlProp572.xml"/><Relationship Id="rId43" Type="http://schemas.openxmlformats.org/officeDocument/2006/relationships/ctrlProp" Target="../ctrlProps/ctrlProp580.xml"/><Relationship Id="rId48" Type="http://schemas.openxmlformats.org/officeDocument/2006/relationships/ctrlProp" Target="../ctrlProps/ctrlProp585.xml"/><Relationship Id="rId56" Type="http://schemas.openxmlformats.org/officeDocument/2006/relationships/ctrlProp" Target="../ctrlProps/ctrlProp593.xml"/><Relationship Id="rId64" Type="http://schemas.openxmlformats.org/officeDocument/2006/relationships/ctrlProp" Target="../ctrlProps/ctrlProp601.xml"/><Relationship Id="rId69" Type="http://schemas.openxmlformats.org/officeDocument/2006/relationships/ctrlProp" Target="../ctrlProps/ctrlProp606.xml"/><Relationship Id="rId77" Type="http://schemas.openxmlformats.org/officeDocument/2006/relationships/ctrlProp" Target="../ctrlProps/ctrlProp614.xml"/><Relationship Id="rId8" Type="http://schemas.openxmlformats.org/officeDocument/2006/relationships/ctrlProp" Target="../ctrlProps/ctrlProp545.xml"/><Relationship Id="rId51" Type="http://schemas.openxmlformats.org/officeDocument/2006/relationships/ctrlProp" Target="../ctrlProps/ctrlProp588.xml"/><Relationship Id="rId72" Type="http://schemas.openxmlformats.org/officeDocument/2006/relationships/ctrlProp" Target="../ctrlProps/ctrlProp609.xml"/><Relationship Id="rId80" Type="http://schemas.openxmlformats.org/officeDocument/2006/relationships/ctrlProp" Target="../ctrlProps/ctrlProp617.xml"/><Relationship Id="rId85" Type="http://schemas.openxmlformats.org/officeDocument/2006/relationships/ctrlProp" Target="../ctrlProps/ctrlProp622.xml"/><Relationship Id="rId93" Type="http://schemas.openxmlformats.org/officeDocument/2006/relationships/ctrlProp" Target="../ctrlProps/ctrlProp630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549.xml"/><Relationship Id="rId17" Type="http://schemas.openxmlformats.org/officeDocument/2006/relationships/ctrlProp" Target="../ctrlProps/ctrlProp554.xml"/><Relationship Id="rId25" Type="http://schemas.openxmlformats.org/officeDocument/2006/relationships/ctrlProp" Target="../ctrlProps/ctrlProp562.xml"/><Relationship Id="rId33" Type="http://schemas.openxmlformats.org/officeDocument/2006/relationships/ctrlProp" Target="../ctrlProps/ctrlProp570.xml"/><Relationship Id="rId38" Type="http://schemas.openxmlformats.org/officeDocument/2006/relationships/ctrlProp" Target="../ctrlProps/ctrlProp575.xml"/><Relationship Id="rId46" Type="http://schemas.openxmlformats.org/officeDocument/2006/relationships/ctrlProp" Target="../ctrlProps/ctrlProp583.xml"/><Relationship Id="rId59" Type="http://schemas.openxmlformats.org/officeDocument/2006/relationships/ctrlProp" Target="../ctrlProps/ctrlProp596.xml"/><Relationship Id="rId67" Type="http://schemas.openxmlformats.org/officeDocument/2006/relationships/ctrlProp" Target="../ctrlProps/ctrlProp604.xml"/><Relationship Id="rId20" Type="http://schemas.openxmlformats.org/officeDocument/2006/relationships/ctrlProp" Target="../ctrlProps/ctrlProp557.xml"/><Relationship Id="rId41" Type="http://schemas.openxmlformats.org/officeDocument/2006/relationships/ctrlProp" Target="../ctrlProps/ctrlProp578.xml"/><Relationship Id="rId54" Type="http://schemas.openxmlformats.org/officeDocument/2006/relationships/ctrlProp" Target="../ctrlProps/ctrlProp591.xml"/><Relationship Id="rId62" Type="http://schemas.openxmlformats.org/officeDocument/2006/relationships/ctrlProp" Target="../ctrlProps/ctrlProp599.xml"/><Relationship Id="rId70" Type="http://schemas.openxmlformats.org/officeDocument/2006/relationships/ctrlProp" Target="../ctrlProps/ctrlProp607.xml"/><Relationship Id="rId75" Type="http://schemas.openxmlformats.org/officeDocument/2006/relationships/ctrlProp" Target="../ctrlProps/ctrlProp612.xml"/><Relationship Id="rId83" Type="http://schemas.openxmlformats.org/officeDocument/2006/relationships/ctrlProp" Target="../ctrlProps/ctrlProp620.xml"/><Relationship Id="rId88" Type="http://schemas.openxmlformats.org/officeDocument/2006/relationships/ctrlProp" Target="../ctrlProps/ctrlProp625.xml"/><Relationship Id="rId91" Type="http://schemas.openxmlformats.org/officeDocument/2006/relationships/ctrlProp" Target="../ctrlProps/ctrlProp6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43.xml"/><Relationship Id="rId15" Type="http://schemas.openxmlformats.org/officeDocument/2006/relationships/ctrlProp" Target="../ctrlProps/ctrlProp552.xml"/><Relationship Id="rId23" Type="http://schemas.openxmlformats.org/officeDocument/2006/relationships/ctrlProp" Target="../ctrlProps/ctrlProp560.xml"/><Relationship Id="rId28" Type="http://schemas.openxmlformats.org/officeDocument/2006/relationships/ctrlProp" Target="../ctrlProps/ctrlProp565.xml"/><Relationship Id="rId36" Type="http://schemas.openxmlformats.org/officeDocument/2006/relationships/ctrlProp" Target="../ctrlProps/ctrlProp573.xml"/><Relationship Id="rId49" Type="http://schemas.openxmlformats.org/officeDocument/2006/relationships/ctrlProp" Target="../ctrlProps/ctrlProp586.xml"/><Relationship Id="rId57" Type="http://schemas.openxmlformats.org/officeDocument/2006/relationships/ctrlProp" Target="../ctrlProps/ctrlProp594.xml"/><Relationship Id="rId10" Type="http://schemas.openxmlformats.org/officeDocument/2006/relationships/ctrlProp" Target="../ctrlProps/ctrlProp547.xml"/><Relationship Id="rId31" Type="http://schemas.openxmlformats.org/officeDocument/2006/relationships/ctrlProp" Target="../ctrlProps/ctrlProp568.xml"/><Relationship Id="rId44" Type="http://schemas.openxmlformats.org/officeDocument/2006/relationships/ctrlProp" Target="../ctrlProps/ctrlProp581.xml"/><Relationship Id="rId52" Type="http://schemas.openxmlformats.org/officeDocument/2006/relationships/ctrlProp" Target="../ctrlProps/ctrlProp589.xml"/><Relationship Id="rId60" Type="http://schemas.openxmlformats.org/officeDocument/2006/relationships/ctrlProp" Target="../ctrlProps/ctrlProp597.xml"/><Relationship Id="rId65" Type="http://schemas.openxmlformats.org/officeDocument/2006/relationships/ctrlProp" Target="../ctrlProps/ctrlProp602.xml"/><Relationship Id="rId73" Type="http://schemas.openxmlformats.org/officeDocument/2006/relationships/ctrlProp" Target="../ctrlProps/ctrlProp610.xml"/><Relationship Id="rId78" Type="http://schemas.openxmlformats.org/officeDocument/2006/relationships/ctrlProp" Target="../ctrlProps/ctrlProp615.xml"/><Relationship Id="rId81" Type="http://schemas.openxmlformats.org/officeDocument/2006/relationships/ctrlProp" Target="../ctrlProps/ctrlProp618.xml"/><Relationship Id="rId86" Type="http://schemas.openxmlformats.org/officeDocument/2006/relationships/ctrlProp" Target="../ctrlProps/ctrlProp623.xml"/><Relationship Id="rId4" Type="http://schemas.openxmlformats.org/officeDocument/2006/relationships/ctrlProp" Target="../ctrlProps/ctrlProp541.xml"/><Relationship Id="rId9" Type="http://schemas.openxmlformats.org/officeDocument/2006/relationships/ctrlProp" Target="../ctrlProps/ctrlProp5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F955"/>
  <sheetViews>
    <sheetView topLeftCell="A556" workbookViewId="0">
      <selection activeCell="D577" sqref="D577"/>
    </sheetView>
  </sheetViews>
  <sheetFormatPr defaultRowHeight="13.8" x14ac:dyDescent="0.25"/>
  <cols>
    <col min="1" max="1" width="2.3984375" customWidth="1"/>
    <col min="2" max="2" width="3.19921875" customWidth="1"/>
    <col min="3" max="3" width="21.3984375" style="100" customWidth="1"/>
    <col min="4" max="4" width="10.5" customWidth="1"/>
    <col min="5" max="5" width="27.8984375" style="100" customWidth="1"/>
  </cols>
  <sheetData>
    <row r="1" spans="1:6" x14ac:dyDescent="0.25">
      <c r="A1" s="28" t="s">
        <v>365</v>
      </c>
      <c r="B1" s="28" t="s">
        <v>394</v>
      </c>
      <c r="C1" s="99" t="s">
        <v>393</v>
      </c>
      <c r="D1" s="28" t="s">
        <v>387</v>
      </c>
      <c r="E1" s="99" t="s">
        <v>366</v>
      </c>
      <c r="F1" s="28" t="s">
        <v>367</v>
      </c>
    </row>
    <row r="2" spans="1:6" x14ac:dyDescent="0.25">
      <c r="A2" s="104">
        <v>1</v>
      </c>
      <c r="B2" s="104">
        <v>1</v>
      </c>
      <c r="C2" s="105" t="str">
        <f ca="1">OFFSET(Prevention!$B$16,33*(Checkboxes!B2-1),0)</f>
        <v>Implement flavor bans and other product sales restrictions (e.g., size restrictions)</v>
      </c>
      <c r="D2" s="104" t="s">
        <v>392</v>
      </c>
      <c r="E2" s="105" t="s">
        <v>368</v>
      </c>
      <c r="F2" s="104" t="b">
        <v>0</v>
      </c>
    </row>
    <row r="3" spans="1:6" x14ac:dyDescent="0.25">
      <c r="A3" s="104">
        <v>1</v>
      </c>
      <c r="B3" s="104">
        <v>1</v>
      </c>
      <c r="C3" s="105" t="str">
        <f ca="1">OFFSET(Prevention!$B$16,33*(Checkboxes!B3-1),0)</f>
        <v>Implement flavor bans and other product sales restrictions (e.g., size restrictions)</v>
      </c>
      <c r="D3" s="104" t="s">
        <v>392</v>
      </c>
      <c r="E3" s="105" t="s">
        <v>369</v>
      </c>
      <c r="F3" s="104" t="b">
        <v>0</v>
      </c>
    </row>
    <row r="4" spans="1:6" x14ac:dyDescent="0.25">
      <c r="A4" s="104">
        <v>1</v>
      </c>
      <c r="B4" s="104">
        <v>1</v>
      </c>
      <c r="C4" s="105" t="str">
        <f ca="1">OFFSET(Prevention!$B$16,33*(Checkboxes!B4-1),0)</f>
        <v>Implement flavor bans and other product sales restrictions (e.g., size restrictions)</v>
      </c>
      <c r="D4" s="104" t="s">
        <v>392</v>
      </c>
      <c r="E4" s="105" t="s">
        <v>370</v>
      </c>
      <c r="F4" s="104" t="b">
        <v>0</v>
      </c>
    </row>
    <row r="5" spans="1:6" x14ac:dyDescent="0.25">
      <c r="A5" s="104">
        <v>1</v>
      </c>
      <c r="B5" s="104">
        <v>1</v>
      </c>
      <c r="C5" s="105" t="str">
        <f ca="1">OFFSET(Prevention!$B$16,33*(Checkboxes!B5-1),0)</f>
        <v>Implement flavor bans and other product sales restrictions (e.g., size restrictions)</v>
      </c>
      <c r="D5" s="104" t="s">
        <v>392</v>
      </c>
      <c r="E5" s="105" t="s">
        <v>371</v>
      </c>
      <c r="F5" s="104" t="b">
        <v>0</v>
      </c>
    </row>
    <row r="6" spans="1:6" x14ac:dyDescent="0.25">
      <c r="A6" s="104">
        <v>1</v>
      </c>
      <c r="B6" s="104">
        <v>1</v>
      </c>
      <c r="C6" s="105" t="str">
        <f ca="1">OFFSET(Prevention!$B$16,33*(Checkboxes!B6-1),0)</f>
        <v>Implement flavor bans and other product sales restrictions (e.g., size restrictions)</v>
      </c>
      <c r="D6" s="104" t="s">
        <v>392</v>
      </c>
      <c r="E6" s="105" t="s">
        <v>376</v>
      </c>
      <c r="F6" s="104" t="b">
        <v>0</v>
      </c>
    </row>
    <row r="7" spans="1:6" x14ac:dyDescent="0.25">
      <c r="A7" s="104">
        <v>1</v>
      </c>
      <c r="B7" s="104">
        <v>1</v>
      </c>
      <c r="C7" s="105" t="str">
        <f ca="1">OFFSET(Prevention!$B$16,33*(Checkboxes!B7-1),0)</f>
        <v>Implement flavor bans and other product sales restrictions (e.g., size restrictions)</v>
      </c>
      <c r="D7" s="104" t="s">
        <v>392</v>
      </c>
      <c r="E7" s="105" t="s">
        <v>373</v>
      </c>
      <c r="F7" s="104" t="b">
        <v>0</v>
      </c>
    </row>
    <row r="8" spans="1:6" x14ac:dyDescent="0.25">
      <c r="A8" s="104">
        <v>1</v>
      </c>
      <c r="B8" s="104">
        <v>1</v>
      </c>
      <c r="C8" s="105" t="str">
        <f ca="1">OFFSET(Prevention!$B$16,33*(Checkboxes!B8-1),0)</f>
        <v>Implement flavor bans and other product sales restrictions (e.g., size restrictions)</v>
      </c>
      <c r="D8" s="104" t="s">
        <v>392</v>
      </c>
      <c r="E8" s="105" t="s">
        <v>374</v>
      </c>
      <c r="F8" s="104" t="b">
        <v>0</v>
      </c>
    </row>
    <row r="9" spans="1:6" x14ac:dyDescent="0.25">
      <c r="A9" s="104">
        <v>1</v>
      </c>
      <c r="B9" s="104">
        <v>1</v>
      </c>
      <c r="C9" s="105" t="str">
        <f ca="1">OFFSET(Prevention!$B$16,33*(Checkboxes!B9-1),0)</f>
        <v>Implement flavor bans and other product sales restrictions (e.g., size restrictions)</v>
      </c>
      <c r="D9" s="104" t="s">
        <v>392</v>
      </c>
      <c r="E9" s="105" t="s">
        <v>375</v>
      </c>
      <c r="F9" s="104" t="b">
        <v>0</v>
      </c>
    </row>
    <row r="10" spans="1:6" x14ac:dyDescent="0.25">
      <c r="A10" s="104">
        <v>1</v>
      </c>
      <c r="B10" s="104">
        <v>1</v>
      </c>
      <c r="C10" s="105" t="str">
        <f ca="1">OFFSET(Prevention!$B$16,33*(Checkboxes!B10-1),0)</f>
        <v>Implement flavor bans and other product sales restrictions (e.g., size restrictions)</v>
      </c>
      <c r="D10" s="104" t="s">
        <v>392</v>
      </c>
      <c r="E10" s="105" t="s">
        <v>372</v>
      </c>
      <c r="F10" s="104" t="b">
        <v>0</v>
      </c>
    </row>
    <row r="11" spans="1:6" x14ac:dyDescent="0.25">
      <c r="A11" s="104">
        <v>1</v>
      </c>
      <c r="B11" s="104">
        <v>1</v>
      </c>
      <c r="C11" s="105" t="str">
        <f ca="1">OFFSET(Prevention!$B$16,33*(Checkboxes!B11-1),0)</f>
        <v>Implement flavor bans and other product sales restrictions (e.g., size restrictions)</v>
      </c>
      <c r="D11" s="104" t="s">
        <v>392</v>
      </c>
      <c r="E11" s="105" t="s">
        <v>410</v>
      </c>
      <c r="F11" s="104" t="b">
        <v>0</v>
      </c>
    </row>
    <row r="12" spans="1:6" x14ac:dyDescent="0.25">
      <c r="A12" s="104">
        <v>1</v>
      </c>
      <c r="B12" s="104">
        <v>1</v>
      </c>
      <c r="C12" s="105" t="str">
        <f ca="1">OFFSET(Prevention!$B$16,33*(Checkboxes!B12-1),0)</f>
        <v>Implement flavor bans and other product sales restrictions (e.g., size restrictions)</v>
      </c>
      <c r="D12" s="104" t="s">
        <v>392</v>
      </c>
      <c r="E12" s="105" t="s">
        <v>413</v>
      </c>
      <c r="F12" s="104" t="b">
        <v>0</v>
      </c>
    </row>
    <row r="13" spans="1:6" x14ac:dyDescent="0.25">
      <c r="A13" s="104">
        <v>1</v>
      </c>
      <c r="B13" s="104">
        <v>1</v>
      </c>
      <c r="C13" s="105" t="str">
        <f ca="1">OFFSET(Prevention!$B$16,33*(Checkboxes!B13-1),0)</f>
        <v>Implement flavor bans and other product sales restrictions (e.g., size restrictions)</v>
      </c>
      <c r="D13" s="104" t="s">
        <v>392</v>
      </c>
      <c r="E13" s="105" t="s">
        <v>377</v>
      </c>
      <c r="F13" s="104" t="b">
        <v>0</v>
      </c>
    </row>
    <row r="14" spans="1:6" x14ac:dyDescent="0.25">
      <c r="A14" s="104">
        <v>1</v>
      </c>
      <c r="B14" s="104">
        <v>1</v>
      </c>
      <c r="C14" s="105" t="str">
        <f ca="1">OFFSET(Prevention!$B$16,33*(Checkboxes!B14-1),0)</f>
        <v>Implement flavor bans and other product sales restrictions (e.g., size restrictions)</v>
      </c>
      <c r="D14" s="104" t="s">
        <v>392</v>
      </c>
      <c r="E14" s="105" t="s">
        <v>381</v>
      </c>
      <c r="F14" s="104" t="b">
        <v>0</v>
      </c>
    </row>
    <row r="15" spans="1:6" x14ac:dyDescent="0.25">
      <c r="A15" s="104">
        <v>1</v>
      </c>
      <c r="B15" s="104">
        <v>1</v>
      </c>
      <c r="C15" s="105" t="str">
        <f ca="1">OFFSET(Prevention!$B$16,33*(Checkboxes!B15-1),0)</f>
        <v>Implement flavor bans and other product sales restrictions (e.g., size restrictions)</v>
      </c>
      <c r="D15" s="104" t="s">
        <v>378</v>
      </c>
      <c r="E15" s="105" t="s">
        <v>379</v>
      </c>
      <c r="F15" s="104" t="b">
        <v>0</v>
      </c>
    </row>
    <row r="16" spans="1:6" x14ac:dyDescent="0.25">
      <c r="A16" s="104">
        <v>1</v>
      </c>
      <c r="B16" s="104">
        <v>1</v>
      </c>
      <c r="C16" s="105" t="str">
        <f ca="1">OFFSET(Prevention!$B$16,33*(Checkboxes!B16-1),0)</f>
        <v>Implement flavor bans and other product sales restrictions (e.g., size restrictions)</v>
      </c>
      <c r="D16" s="104" t="s">
        <v>378</v>
      </c>
      <c r="E16" s="105" t="s">
        <v>406</v>
      </c>
      <c r="F16" s="104" t="b">
        <v>0</v>
      </c>
    </row>
    <row r="17" spans="1:6" x14ac:dyDescent="0.25">
      <c r="A17" s="104">
        <v>1</v>
      </c>
      <c r="B17" s="104">
        <v>1</v>
      </c>
      <c r="C17" s="105" t="str">
        <f ca="1">OFFSET(Prevention!$B$16,33*(Checkboxes!B17-1),0)</f>
        <v>Implement flavor bans and other product sales restrictions (e.g., size restrictions)</v>
      </c>
      <c r="D17" s="104" t="s">
        <v>378</v>
      </c>
      <c r="E17" s="105" t="s">
        <v>380</v>
      </c>
      <c r="F17" s="104" t="b">
        <v>0</v>
      </c>
    </row>
    <row r="18" spans="1:6" x14ac:dyDescent="0.25">
      <c r="A18" s="104">
        <v>1</v>
      </c>
      <c r="B18" s="104">
        <v>1</v>
      </c>
      <c r="C18" s="105" t="str">
        <f ca="1">OFFSET(Prevention!$B$16,33*(Checkboxes!B18-1),0)</f>
        <v>Implement flavor bans and other product sales restrictions (e.g., size restrictions)</v>
      </c>
      <c r="D18" s="104" t="s">
        <v>378</v>
      </c>
      <c r="E18" s="105" t="s">
        <v>412</v>
      </c>
      <c r="F18" s="104" t="b">
        <v>0</v>
      </c>
    </row>
    <row r="19" spans="1:6" x14ac:dyDescent="0.25">
      <c r="A19" s="104">
        <v>1</v>
      </c>
      <c r="B19" s="104">
        <v>1</v>
      </c>
      <c r="C19" s="105" t="str">
        <f ca="1">OFFSET(Prevention!$B$16,33*(Checkboxes!B19-1),0)</f>
        <v>Implement flavor bans and other product sales restrictions (e.g., size restrictions)</v>
      </c>
      <c r="D19" s="104" t="s">
        <v>378</v>
      </c>
      <c r="E19" s="105" t="s">
        <v>382</v>
      </c>
      <c r="F19" s="104" t="b">
        <v>0</v>
      </c>
    </row>
    <row r="20" spans="1:6" x14ac:dyDescent="0.25">
      <c r="A20" s="104">
        <v>1</v>
      </c>
      <c r="B20" s="104">
        <v>1</v>
      </c>
      <c r="C20" s="105" t="str">
        <f ca="1">OFFSET(Prevention!$B$16,33*(Checkboxes!B20-1),0)</f>
        <v>Implement flavor bans and other product sales restrictions (e.g., size restrictions)</v>
      </c>
      <c r="D20" s="104" t="s">
        <v>378</v>
      </c>
      <c r="E20" s="105" t="s">
        <v>383</v>
      </c>
      <c r="F20" s="104" t="b">
        <v>0</v>
      </c>
    </row>
    <row r="21" spans="1:6" x14ac:dyDescent="0.25">
      <c r="A21" s="104">
        <v>1</v>
      </c>
      <c r="B21" s="104">
        <v>1</v>
      </c>
      <c r="C21" s="105" t="str">
        <f ca="1">OFFSET(Prevention!$B$16,33*(Checkboxes!B21-1),0)</f>
        <v>Implement flavor bans and other product sales restrictions (e.g., size restrictions)</v>
      </c>
      <c r="D21" s="104" t="s">
        <v>378</v>
      </c>
      <c r="E21" s="105" t="s">
        <v>384</v>
      </c>
      <c r="F21" s="104" t="b">
        <v>0</v>
      </c>
    </row>
    <row r="22" spans="1:6" x14ac:dyDescent="0.25">
      <c r="A22" s="104">
        <v>1</v>
      </c>
      <c r="B22" s="104">
        <v>1</v>
      </c>
      <c r="C22" s="105" t="str">
        <f ca="1">OFFSET(Prevention!$B$16,33*(Checkboxes!B22-1),0)</f>
        <v>Implement flavor bans and other product sales restrictions (e.g., size restrictions)</v>
      </c>
      <c r="D22" s="104" t="s">
        <v>378</v>
      </c>
      <c r="E22" s="105" t="s">
        <v>411</v>
      </c>
      <c r="F22" s="104" t="b">
        <v>0</v>
      </c>
    </row>
    <row r="23" spans="1:6" x14ac:dyDescent="0.25">
      <c r="A23" s="104">
        <v>1</v>
      </c>
      <c r="B23" s="104">
        <v>1</v>
      </c>
      <c r="C23" s="105" t="str">
        <f ca="1">OFFSET(Prevention!$B$16,33*(Checkboxes!B23-1),0)</f>
        <v>Implement flavor bans and other product sales restrictions (e.g., size restrictions)</v>
      </c>
      <c r="D23" s="104" t="s">
        <v>378</v>
      </c>
      <c r="E23" s="105" t="s">
        <v>391</v>
      </c>
      <c r="F23" s="104" t="b">
        <v>0</v>
      </c>
    </row>
    <row r="24" spans="1:6" x14ac:dyDescent="0.25">
      <c r="A24" s="104">
        <v>1</v>
      </c>
      <c r="B24" s="104">
        <v>1</v>
      </c>
      <c r="C24" s="105" t="str">
        <f ca="1">OFFSET(Prevention!$B$16,33*(Checkboxes!B24-1),0)</f>
        <v>Implement flavor bans and other product sales restrictions (e.g., size restrictions)</v>
      </c>
      <c r="D24" s="104" t="s">
        <v>378</v>
      </c>
      <c r="E24" s="105" t="s">
        <v>390</v>
      </c>
      <c r="F24" s="104" t="b">
        <v>0</v>
      </c>
    </row>
    <row r="25" spans="1:6" x14ac:dyDescent="0.25">
      <c r="A25" s="104">
        <v>1</v>
      </c>
      <c r="B25" s="104">
        <v>1</v>
      </c>
      <c r="C25" s="105" t="str">
        <f ca="1">OFFSET(Prevention!$B$16,33*(Checkboxes!B25-1),0)</f>
        <v>Implement flavor bans and other product sales restrictions (e.g., size restrictions)</v>
      </c>
      <c r="D25" s="104" t="s">
        <v>378</v>
      </c>
      <c r="E25" s="105" t="s">
        <v>389</v>
      </c>
      <c r="F25" s="104" t="b">
        <v>0</v>
      </c>
    </row>
    <row r="26" spans="1:6" x14ac:dyDescent="0.25">
      <c r="A26" s="104">
        <v>1</v>
      </c>
      <c r="B26" s="104">
        <v>1</v>
      </c>
      <c r="C26" s="105" t="str">
        <f ca="1">OFFSET(Prevention!$B$16,33*(Checkboxes!B26-1),0)</f>
        <v>Implement flavor bans and other product sales restrictions (e.g., size restrictions)</v>
      </c>
      <c r="D26" s="104" t="s">
        <v>378</v>
      </c>
      <c r="E26" s="105" t="s">
        <v>388</v>
      </c>
      <c r="F26" s="104" t="b">
        <v>0</v>
      </c>
    </row>
    <row r="27" spans="1:6" x14ac:dyDescent="0.25">
      <c r="A27" s="104">
        <v>1</v>
      </c>
      <c r="B27" s="104">
        <v>1</v>
      </c>
      <c r="C27" s="105" t="str">
        <f ca="1">OFFSET(Prevention!$B$16,33*(Checkboxes!B27-1),0)</f>
        <v>Implement flavor bans and other product sales restrictions (e.g., size restrictions)</v>
      </c>
      <c r="D27" s="104" t="s">
        <v>378</v>
      </c>
      <c r="E27" s="105" t="s">
        <v>386</v>
      </c>
      <c r="F27" s="104" t="b">
        <v>0</v>
      </c>
    </row>
    <row r="28" spans="1:6" x14ac:dyDescent="0.25">
      <c r="A28" s="104">
        <v>1</v>
      </c>
      <c r="B28" s="104">
        <v>1</v>
      </c>
      <c r="C28" s="105" t="str">
        <f ca="1">OFFSET(Prevention!$B$16,33*(Checkboxes!B28-1),0)</f>
        <v>Implement flavor bans and other product sales restrictions (e.g., size restrictions)</v>
      </c>
      <c r="D28" s="104" t="s">
        <v>378</v>
      </c>
      <c r="E28" s="105" t="s">
        <v>385</v>
      </c>
      <c r="F28" s="104" t="b">
        <v>0</v>
      </c>
    </row>
    <row r="29" spans="1:6" x14ac:dyDescent="0.25">
      <c r="A29" s="104">
        <v>1</v>
      </c>
      <c r="B29" s="104">
        <v>2</v>
      </c>
      <c r="C29" s="105" t="str">
        <f ca="1">OFFSET(Prevention!$B$16,32*(Checkboxes!B29-1),0)</f>
        <v>[Select a strategy…]</v>
      </c>
      <c r="D29" s="104" t="s">
        <v>392</v>
      </c>
      <c r="E29" s="105" t="s">
        <v>368</v>
      </c>
      <c r="F29" s="104" t="b">
        <v>0</v>
      </c>
    </row>
    <row r="30" spans="1:6" x14ac:dyDescent="0.25">
      <c r="A30" s="104">
        <v>1</v>
      </c>
      <c r="B30" s="104">
        <v>2</v>
      </c>
      <c r="C30" s="105" t="str">
        <f ca="1">OFFSET(Prevention!$B$16,32*(Checkboxes!B30-1),0)</f>
        <v>[Select a strategy…]</v>
      </c>
      <c r="D30" s="104" t="s">
        <v>392</v>
      </c>
      <c r="E30" s="105" t="s">
        <v>369</v>
      </c>
      <c r="F30" s="104" t="b">
        <v>0</v>
      </c>
    </row>
    <row r="31" spans="1:6" x14ac:dyDescent="0.25">
      <c r="A31" s="104">
        <v>1</v>
      </c>
      <c r="B31" s="104">
        <v>2</v>
      </c>
      <c r="C31" s="105" t="str">
        <f ca="1">OFFSET(Prevention!$B$16,32*(Checkboxes!B31-1),0)</f>
        <v>[Select a strategy…]</v>
      </c>
      <c r="D31" s="104" t="s">
        <v>392</v>
      </c>
      <c r="E31" s="105" t="s">
        <v>370</v>
      </c>
      <c r="F31" s="104" t="b">
        <v>0</v>
      </c>
    </row>
    <row r="32" spans="1:6" x14ac:dyDescent="0.25">
      <c r="A32" s="104">
        <v>1</v>
      </c>
      <c r="B32" s="104">
        <v>2</v>
      </c>
      <c r="C32" s="105" t="str">
        <f ca="1">OFFSET(Prevention!$B$16,32*(Checkboxes!B32-1),0)</f>
        <v>[Select a strategy…]</v>
      </c>
      <c r="D32" s="104" t="s">
        <v>392</v>
      </c>
      <c r="E32" s="105" t="s">
        <v>371</v>
      </c>
      <c r="F32" s="104" t="b">
        <v>0</v>
      </c>
    </row>
    <row r="33" spans="1:6" x14ac:dyDescent="0.25">
      <c r="A33" s="104">
        <v>1</v>
      </c>
      <c r="B33" s="104">
        <v>2</v>
      </c>
      <c r="C33" s="105" t="str">
        <f ca="1">OFFSET(Prevention!$B$16,32*(Checkboxes!B33-1),0)</f>
        <v>[Select a strategy…]</v>
      </c>
      <c r="D33" s="104" t="s">
        <v>392</v>
      </c>
      <c r="E33" s="105" t="s">
        <v>376</v>
      </c>
      <c r="F33" s="104" t="b">
        <v>0</v>
      </c>
    </row>
    <row r="34" spans="1:6" x14ac:dyDescent="0.25">
      <c r="A34" s="104">
        <v>1</v>
      </c>
      <c r="B34" s="104">
        <v>2</v>
      </c>
      <c r="C34" s="105" t="str">
        <f ca="1">OFFSET(Prevention!$B$16,32*(Checkboxes!B34-1),0)</f>
        <v>[Select a strategy…]</v>
      </c>
      <c r="D34" s="104" t="s">
        <v>392</v>
      </c>
      <c r="E34" s="105" t="s">
        <v>373</v>
      </c>
      <c r="F34" s="104" t="b">
        <v>0</v>
      </c>
    </row>
    <row r="35" spans="1:6" x14ac:dyDescent="0.25">
      <c r="A35" s="104">
        <v>1</v>
      </c>
      <c r="B35" s="104">
        <v>2</v>
      </c>
      <c r="C35" s="105" t="str">
        <f ca="1">OFFSET(Prevention!$B$16,32*(Checkboxes!B35-1),0)</f>
        <v>[Select a strategy…]</v>
      </c>
      <c r="D35" s="104" t="s">
        <v>392</v>
      </c>
      <c r="E35" s="105" t="s">
        <v>374</v>
      </c>
      <c r="F35" s="104" t="b">
        <v>0</v>
      </c>
    </row>
    <row r="36" spans="1:6" x14ac:dyDescent="0.25">
      <c r="A36" s="104">
        <v>1</v>
      </c>
      <c r="B36" s="104">
        <v>2</v>
      </c>
      <c r="C36" s="105" t="str">
        <f ca="1">OFFSET(Prevention!$B$16,32*(Checkboxes!B36-1),0)</f>
        <v>[Select a strategy…]</v>
      </c>
      <c r="D36" s="104" t="s">
        <v>392</v>
      </c>
      <c r="E36" s="105" t="s">
        <v>375</v>
      </c>
      <c r="F36" s="104" t="b">
        <v>0</v>
      </c>
    </row>
    <row r="37" spans="1:6" x14ac:dyDescent="0.25">
      <c r="A37" s="104">
        <v>1</v>
      </c>
      <c r="B37" s="104">
        <v>2</v>
      </c>
      <c r="C37" s="105" t="str">
        <f ca="1">OFFSET(Prevention!$B$16,32*(Checkboxes!B37-1),0)</f>
        <v>[Select a strategy…]</v>
      </c>
      <c r="D37" s="104" t="s">
        <v>392</v>
      </c>
      <c r="E37" s="105" t="s">
        <v>372</v>
      </c>
      <c r="F37" s="104" t="b">
        <v>0</v>
      </c>
    </row>
    <row r="38" spans="1:6" x14ac:dyDescent="0.25">
      <c r="A38" s="104">
        <v>1</v>
      </c>
      <c r="B38" s="104">
        <v>2</v>
      </c>
      <c r="C38" s="105" t="str">
        <f ca="1">OFFSET(Prevention!$B$16,32*(Checkboxes!B38-1),0)</f>
        <v>[Select a strategy…]</v>
      </c>
      <c r="D38" s="104" t="s">
        <v>392</v>
      </c>
      <c r="E38" s="105" t="s">
        <v>410</v>
      </c>
      <c r="F38" s="104" t="b">
        <v>0</v>
      </c>
    </row>
    <row r="39" spans="1:6" x14ac:dyDescent="0.25">
      <c r="A39" s="104">
        <v>1</v>
      </c>
      <c r="B39" s="104">
        <v>2</v>
      </c>
      <c r="C39" s="105" t="str">
        <f ca="1">OFFSET(Prevention!$B$16,32*(Checkboxes!B39-1),0)</f>
        <v>[Select a strategy…]</v>
      </c>
      <c r="D39" s="104" t="s">
        <v>392</v>
      </c>
      <c r="E39" s="105" t="s">
        <v>413</v>
      </c>
      <c r="F39" s="104" t="b">
        <v>0</v>
      </c>
    </row>
    <row r="40" spans="1:6" x14ac:dyDescent="0.25">
      <c r="A40" s="104">
        <v>1</v>
      </c>
      <c r="B40" s="104">
        <v>2</v>
      </c>
      <c r="C40" s="105" t="str">
        <f ca="1">OFFSET(Prevention!$B$16,32*(Checkboxes!B40-1),0)</f>
        <v>[Select a strategy…]</v>
      </c>
      <c r="D40" s="104" t="s">
        <v>392</v>
      </c>
      <c r="E40" s="105" t="s">
        <v>377</v>
      </c>
      <c r="F40" s="104" t="b">
        <v>0</v>
      </c>
    </row>
    <row r="41" spans="1:6" x14ac:dyDescent="0.25">
      <c r="A41" s="104">
        <v>1</v>
      </c>
      <c r="B41" s="104">
        <v>2</v>
      </c>
      <c r="C41" s="105" t="str">
        <f ca="1">OFFSET(Prevention!$B$16,32*(Checkboxes!B41-1),0)</f>
        <v>[Select a strategy…]</v>
      </c>
      <c r="D41" s="104" t="s">
        <v>392</v>
      </c>
      <c r="E41" s="105" t="s">
        <v>381</v>
      </c>
      <c r="F41" s="104" t="b">
        <v>0</v>
      </c>
    </row>
    <row r="42" spans="1:6" x14ac:dyDescent="0.25">
      <c r="A42" s="104">
        <v>1</v>
      </c>
      <c r="B42" s="104">
        <v>2</v>
      </c>
      <c r="C42" s="105" t="str">
        <f ca="1">OFFSET(Prevention!$B$16,32*(Checkboxes!B42-1),0)</f>
        <v>[Select a strategy…]</v>
      </c>
      <c r="D42" s="104" t="s">
        <v>378</v>
      </c>
      <c r="E42" s="105" t="s">
        <v>379</v>
      </c>
      <c r="F42" s="104" t="b">
        <v>0</v>
      </c>
    </row>
    <row r="43" spans="1:6" x14ac:dyDescent="0.25">
      <c r="A43" s="104">
        <v>1</v>
      </c>
      <c r="B43" s="104">
        <v>2</v>
      </c>
      <c r="C43" s="105" t="str">
        <f ca="1">OFFSET(Prevention!$B$16,32*(Checkboxes!B43-1),0)</f>
        <v>[Select a strategy…]</v>
      </c>
      <c r="D43" s="104" t="s">
        <v>378</v>
      </c>
      <c r="E43" s="105" t="s">
        <v>406</v>
      </c>
      <c r="F43" s="104" t="b">
        <v>0</v>
      </c>
    </row>
    <row r="44" spans="1:6" x14ac:dyDescent="0.25">
      <c r="A44" s="104">
        <v>1</v>
      </c>
      <c r="B44" s="104">
        <v>2</v>
      </c>
      <c r="C44" s="105" t="str">
        <f ca="1">OFFSET(Prevention!$B$16,32*(Checkboxes!B44-1),0)</f>
        <v>[Select a strategy…]</v>
      </c>
      <c r="D44" s="104" t="s">
        <v>378</v>
      </c>
      <c r="E44" s="105" t="s">
        <v>380</v>
      </c>
      <c r="F44" s="104" t="b">
        <v>0</v>
      </c>
    </row>
    <row r="45" spans="1:6" x14ac:dyDescent="0.25">
      <c r="A45" s="104">
        <v>1</v>
      </c>
      <c r="B45" s="104">
        <v>2</v>
      </c>
      <c r="C45" s="105" t="str">
        <f ca="1">OFFSET(Prevention!$B$16,32*(Checkboxes!B45-1),0)</f>
        <v>[Select a strategy…]</v>
      </c>
      <c r="D45" s="104" t="s">
        <v>378</v>
      </c>
      <c r="E45" s="105" t="s">
        <v>412</v>
      </c>
      <c r="F45" s="104" t="b">
        <v>0</v>
      </c>
    </row>
    <row r="46" spans="1:6" x14ac:dyDescent="0.25">
      <c r="A46" s="104">
        <v>1</v>
      </c>
      <c r="B46" s="104">
        <v>2</v>
      </c>
      <c r="C46" s="105" t="str">
        <f ca="1">OFFSET(Prevention!$B$16,32*(Checkboxes!B46-1),0)</f>
        <v>[Select a strategy…]</v>
      </c>
      <c r="D46" s="104" t="s">
        <v>378</v>
      </c>
      <c r="E46" s="105" t="s">
        <v>382</v>
      </c>
      <c r="F46" s="104" t="b">
        <v>0</v>
      </c>
    </row>
    <row r="47" spans="1:6" x14ac:dyDescent="0.25">
      <c r="A47" s="104">
        <v>1</v>
      </c>
      <c r="B47" s="104">
        <v>2</v>
      </c>
      <c r="C47" s="105" t="str">
        <f ca="1">OFFSET(Prevention!$B$16,32*(Checkboxes!B47-1),0)</f>
        <v>[Select a strategy…]</v>
      </c>
      <c r="D47" s="104" t="s">
        <v>378</v>
      </c>
      <c r="E47" s="105" t="s">
        <v>383</v>
      </c>
      <c r="F47" s="104" t="b">
        <v>0</v>
      </c>
    </row>
    <row r="48" spans="1:6" x14ac:dyDescent="0.25">
      <c r="A48" s="104">
        <v>1</v>
      </c>
      <c r="B48" s="104">
        <v>2</v>
      </c>
      <c r="C48" s="105" t="str">
        <f ca="1">OFFSET(Prevention!$B$16,32*(Checkboxes!B48-1),0)</f>
        <v>[Select a strategy…]</v>
      </c>
      <c r="D48" s="104" t="s">
        <v>378</v>
      </c>
      <c r="E48" s="105" t="s">
        <v>384</v>
      </c>
      <c r="F48" s="104" t="b">
        <v>0</v>
      </c>
    </row>
    <row r="49" spans="1:6" x14ac:dyDescent="0.25">
      <c r="A49" s="104">
        <v>1</v>
      </c>
      <c r="B49" s="104">
        <v>2</v>
      </c>
      <c r="C49" s="105" t="str">
        <f ca="1">OFFSET(Prevention!$B$16,32*(Checkboxes!B49-1),0)</f>
        <v>[Select a strategy…]</v>
      </c>
      <c r="D49" s="104" t="s">
        <v>378</v>
      </c>
      <c r="E49" s="105" t="s">
        <v>411</v>
      </c>
      <c r="F49" s="104" t="b">
        <v>0</v>
      </c>
    </row>
    <row r="50" spans="1:6" x14ac:dyDescent="0.25">
      <c r="A50" s="104">
        <v>1</v>
      </c>
      <c r="B50" s="104">
        <v>2</v>
      </c>
      <c r="C50" s="105" t="str">
        <f ca="1">OFFSET(Prevention!$B$16,32*(Checkboxes!B50-1),0)</f>
        <v>[Select a strategy…]</v>
      </c>
      <c r="D50" s="104" t="s">
        <v>378</v>
      </c>
      <c r="E50" s="105" t="s">
        <v>391</v>
      </c>
      <c r="F50" s="104" t="b">
        <v>0</v>
      </c>
    </row>
    <row r="51" spans="1:6" x14ac:dyDescent="0.25">
      <c r="A51" s="104">
        <v>1</v>
      </c>
      <c r="B51" s="104">
        <v>2</v>
      </c>
      <c r="C51" s="105" t="str">
        <f ca="1">OFFSET(Prevention!$B$16,32*(Checkboxes!B51-1),0)</f>
        <v>[Select a strategy…]</v>
      </c>
      <c r="D51" s="104" t="s">
        <v>378</v>
      </c>
      <c r="E51" s="105" t="s">
        <v>390</v>
      </c>
      <c r="F51" s="104" t="b">
        <v>0</v>
      </c>
    </row>
    <row r="52" spans="1:6" x14ac:dyDescent="0.25">
      <c r="A52" s="104">
        <v>1</v>
      </c>
      <c r="B52" s="104">
        <v>2</v>
      </c>
      <c r="C52" s="105" t="str">
        <f ca="1">OFFSET(Prevention!$B$16,32*(Checkboxes!B52-1),0)</f>
        <v>[Select a strategy…]</v>
      </c>
      <c r="D52" s="104" t="s">
        <v>378</v>
      </c>
      <c r="E52" s="105" t="s">
        <v>389</v>
      </c>
      <c r="F52" s="104" t="b">
        <v>0</v>
      </c>
    </row>
    <row r="53" spans="1:6" x14ac:dyDescent="0.25">
      <c r="A53" s="104">
        <v>1</v>
      </c>
      <c r="B53" s="104">
        <v>2</v>
      </c>
      <c r="C53" s="105" t="str">
        <f ca="1">OFFSET(Prevention!$B$16,32*(Checkboxes!B53-1),0)</f>
        <v>[Select a strategy…]</v>
      </c>
      <c r="D53" s="104" t="s">
        <v>378</v>
      </c>
      <c r="E53" s="105" t="s">
        <v>388</v>
      </c>
      <c r="F53" s="104" t="b">
        <v>0</v>
      </c>
    </row>
    <row r="54" spans="1:6" x14ac:dyDescent="0.25">
      <c r="A54" s="104">
        <v>1</v>
      </c>
      <c r="B54" s="104">
        <v>2</v>
      </c>
      <c r="C54" s="105" t="str">
        <f ca="1">OFFSET(Prevention!$B$16,32*(Checkboxes!B54-1),0)</f>
        <v>[Select a strategy…]</v>
      </c>
      <c r="D54" s="104" t="s">
        <v>378</v>
      </c>
      <c r="E54" s="105" t="s">
        <v>386</v>
      </c>
      <c r="F54" s="104" t="b">
        <v>0</v>
      </c>
    </row>
    <row r="55" spans="1:6" x14ac:dyDescent="0.25">
      <c r="A55" s="104">
        <v>1</v>
      </c>
      <c r="B55" s="104">
        <v>2</v>
      </c>
      <c r="C55" s="105" t="str">
        <f ca="1">OFFSET(Prevention!$B$16,32*(Checkboxes!B55-1),0)</f>
        <v>[Select a strategy…]</v>
      </c>
      <c r="D55" s="104" t="s">
        <v>378</v>
      </c>
      <c r="E55" s="105" t="s">
        <v>385</v>
      </c>
      <c r="F55" s="104" t="b">
        <v>0</v>
      </c>
    </row>
    <row r="56" spans="1:6" x14ac:dyDescent="0.25">
      <c r="A56" s="104">
        <v>1</v>
      </c>
      <c r="B56" s="104">
        <v>3</v>
      </c>
      <c r="C56" s="105" t="str">
        <f ca="1">OFFSET(Prevention!$B$16,64*(Checkboxes!B56-2),0)</f>
        <v>[Select a strategy…]</v>
      </c>
      <c r="D56" s="104" t="s">
        <v>392</v>
      </c>
      <c r="E56" s="105" t="s">
        <v>368</v>
      </c>
      <c r="F56" s="104" t="b">
        <v>0</v>
      </c>
    </row>
    <row r="57" spans="1:6" x14ac:dyDescent="0.25">
      <c r="A57" s="104">
        <v>1</v>
      </c>
      <c r="B57" s="104">
        <v>3</v>
      </c>
      <c r="C57" s="105" t="str">
        <f ca="1">OFFSET(Prevention!$B$16,64*(Checkboxes!B57-2),0)</f>
        <v>[Select a strategy…]</v>
      </c>
      <c r="D57" s="104" t="s">
        <v>392</v>
      </c>
      <c r="E57" s="105" t="s">
        <v>369</v>
      </c>
      <c r="F57" s="104" t="b">
        <v>0</v>
      </c>
    </row>
    <row r="58" spans="1:6" x14ac:dyDescent="0.25">
      <c r="A58" s="104">
        <v>1</v>
      </c>
      <c r="B58" s="104">
        <v>3</v>
      </c>
      <c r="C58" s="105" t="str">
        <f ca="1">OFFSET(Prevention!$B$16,64*(Checkboxes!B58-2),0)</f>
        <v>[Select a strategy…]</v>
      </c>
      <c r="D58" s="104" t="s">
        <v>392</v>
      </c>
      <c r="E58" s="105" t="s">
        <v>370</v>
      </c>
      <c r="F58" s="104" t="b">
        <v>0</v>
      </c>
    </row>
    <row r="59" spans="1:6" x14ac:dyDescent="0.25">
      <c r="A59" s="104">
        <v>1</v>
      </c>
      <c r="B59" s="104">
        <v>3</v>
      </c>
      <c r="C59" s="105" t="str">
        <f ca="1">OFFSET(Prevention!$B$16,64*(Checkboxes!B59-2),0)</f>
        <v>[Select a strategy…]</v>
      </c>
      <c r="D59" s="104" t="s">
        <v>392</v>
      </c>
      <c r="E59" s="105" t="s">
        <v>371</v>
      </c>
      <c r="F59" s="104" t="b">
        <v>0</v>
      </c>
    </row>
    <row r="60" spans="1:6" x14ac:dyDescent="0.25">
      <c r="A60" s="104">
        <v>1</v>
      </c>
      <c r="B60" s="104">
        <v>3</v>
      </c>
      <c r="C60" s="105" t="str">
        <f ca="1">OFFSET(Prevention!$B$16,64*(Checkboxes!B60-2),0)</f>
        <v>[Select a strategy…]</v>
      </c>
      <c r="D60" s="104" t="s">
        <v>392</v>
      </c>
      <c r="E60" s="105" t="s">
        <v>376</v>
      </c>
      <c r="F60" s="104" t="b">
        <v>0</v>
      </c>
    </row>
    <row r="61" spans="1:6" x14ac:dyDescent="0.25">
      <c r="A61" s="104">
        <v>1</v>
      </c>
      <c r="B61" s="104">
        <v>3</v>
      </c>
      <c r="C61" s="105" t="str">
        <f ca="1">OFFSET(Prevention!$B$16,64*(Checkboxes!B61-2),0)</f>
        <v>[Select a strategy…]</v>
      </c>
      <c r="D61" s="104" t="s">
        <v>392</v>
      </c>
      <c r="E61" s="105" t="s">
        <v>373</v>
      </c>
      <c r="F61" s="104" t="b">
        <v>0</v>
      </c>
    </row>
    <row r="62" spans="1:6" x14ac:dyDescent="0.25">
      <c r="A62" s="104">
        <v>1</v>
      </c>
      <c r="B62" s="104">
        <v>3</v>
      </c>
      <c r="C62" s="105" t="str">
        <f ca="1">OFFSET(Prevention!$B$16,64*(Checkboxes!B62-2),0)</f>
        <v>[Select a strategy…]</v>
      </c>
      <c r="D62" s="104" t="s">
        <v>392</v>
      </c>
      <c r="E62" s="105" t="s">
        <v>374</v>
      </c>
      <c r="F62" s="104" t="b">
        <v>0</v>
      </c>
    </row>
    <row r="63" spans="1:6" x14ac:dyDescent="0.25">
      <c r="A63" s="104">
        <v>1</v>
      </c>
      <c r="B63" s="104">
        <v>3</v>
      </c>
      <c r="C63" s="105" t="str">
        <f ca="1">OFFSET(Prevention!$B$16,64*(Checkboxes!B63-2),0)</f>
        <v>[Select a strategy…]</v>
      </c>
      <c r="D63" s="104" t="s">
        <v>392</v>
      </c>
      <c r="E63" s="105" t="s">
        <v>375</v>
      </c>
      <c r="F63" s="104" t="b">
        <v>0</v>
      </c>
    </row>
    <row r="64" spans="1:6" x14ac:dyDescent="0.25">
      <c r="A64" s="104">
        <v>1</v>
      </c>
      <c r="B64" s="104">
        <v>3</v>
      </c>
      <c r="C64" s="105" t="str">
        <f ca="1">OFFSET(Prevention!$B$16,64*(Checkboxes!B64-2),0)</f>
        <v>[Select a strategy…]</v>
      </c>
      <c r="D64" s="104" t="s">
        <v>392</v>
      </c>
      <c r="E64" s="105" t="s">
        <v>372</v>
      </c>
      <c r="F64" s="104" t="b">
        <v>0</v>
      </c>
    </row>
    <row r="65" spans="1:6" x14ac:dyDescent="0.25">
      <c r="A65" s="104">
        <v>1</v>
      </c>
      <c r="B65" s="104">
        <v>3</v>
      </c>
      <c r="C65" s="105" t="str">
        <f ca="1">OFFSET(Prevention!$B$16,64*(Checkboxes!B65-2),0)</f>
        <v>[Select a strategy…]</v>
      </c>
      <c r="D65" s="104" t="s">
        <v>392</v>
      </c>
      <c r="E65" s="105" t="s">
        <v>410</v>
      </c>
      <c r="F65" s="104" t="b">
        <v>0</v>
      </c>
    </row>
    <row r="66" spans="1:6" x14ac:dyDescent="0.25">
      <c r="A66" s="104">
        <v>1</v>
      </c>
      <c r="B66" s="104">
        <v>3</v>
      </c>
      <c r="C66" s="105" t="str">
        <f ca="1">OFFSET(Prevention!$B$16,64*(Checkboxes!B66-2),0)</f>
        <v>[Select a strategy…]</v>
      </c>
      <c r="D66" s="104" t="s">
        <v>392</v>
      </c>
      <c r="E66" s="105" t="s">
        <v>413</v>
      </c>
      <c r="F66" s="104" t="b">
        <v>0</v>
      </c>
    </row>
    <row r="67" spans="1:6" x14ac:dyDescent="0.25">
      <c r="A67" s="104">
        <v>1</v>
      </c>
      <c r="B67" s="104">
        <v>3</v>
      </c>
      <c r="C67" s="105" t="str">
        <f ca="1">OFFSET(Prevention!$B$16,64*(Checkboxes!B67-2),0)</f>
        <v>[Select a strategy…]</v>
      </c>
      <c r="D67" s="104" t="s">
        <v>392</v>
      </c>
      <c r="E67" s="105" t="s">
        <v>377</v>
      </c>
      <c r="F67" s="104" t="b">
        <v>0</v>
      </c>
    </row>
    <row r="68" spans="1:6" x14ac:dyDescent="0.25">
      <c r="A68" s="104">
        <v>1</v>
      </c>
      <c r="B68" s="104">
        <v>3</v>
      </c>
      <c r="C68" s="105" t="str">
        <f ca="1">OFFSET(Prevention!$B$16,64*(Checkboxes!B68-2),0)</f>
        <v>[Select a strategy…]</v>
      </c>
      <c r="D68" s="104" t="s">
        <v>392</v>
      </c>
      <c r="E68" s="105" t="s">
        <v>381</v>
      </c>
      <c r="F68" s="104" t="b">
        <v>0</v>
      </c>
    </row>
    <row r="69" spans="1:6" x14ac:dyDescent="0.25">
      <c r="A69" s="104">
        <v>1</v>
      </c>
      <c r="B69" s="104">
        <v>3</v>
      </c>
      <c r="C69" s="105" t="str">
        <f ca="1">OFFSET(Prevention!$B$16,64*(Checkboxes!B69-2),0)</f>
        <v>[Select a strategy…]</v>
      </c>
      <c r="D69" s="104" t="s">
        <v>378</v>
      </c>
      <c r="E69" s="105" t="s">
        <v>379</v>
      </c>
      <c r="F69" s="104" t="b">
        <v>0</v>
      </c>
    </row>
    <row r="70" spans="1:6" x14ac:dyDescent="0.25">
      <c r="A70" s="104">
        <v>1</v>
      </c>
      <c r="B70" s="104">
        <v>3</v>
      </c>
      <c r="C70" s="105" t="str">
        <f ca="1">OFFSET(Prevention!$B$16,64*(Checkboxes!B70-2),0)</f>
        <v>[Select a strategy…]</v>
      </c>
      <c r="D70" s="104" t="s">
        <v>378</v>
      </c>
      <c r="E70" s="105" t="s">
        <v>406</v>
      </c>
      <c r="F70" s="104" t="b">
        <v>0</v>
      </c>
    </row>
    <row r="71" spans="1:6" x14ac:dyDescent="0.25">
      <c r="A71" s="104">
        <v>1</v>
      </c>
      <c r="B71" s="104">
        <v>3</v>
      </c>
      <c r="C71" s="105" t="str">
        <f ca="1">OFFSET(Prevention!$B$16,64*(Checkboxes!B71-2),0)</f>
        <v>[Select a strategy…]</v>
      </c>
      <c r="D71" s="104" t="s">
        <v>378</v>
      </c>
      <c r="E71" s="105" t="s">
        <v>380</v>
      </c>
      <c r="F71" s="104" t="b">
        <v>0</v>
      </c>
    </row>
    <row r="72" spans="1:6" x14ac:dyDescent="0.25">
      <c r="A72" s="104">
        <v>1</v>
      </c>
      <c r="B72" s="104">
        <v>3</v>
      </c>
      <c r="C72" s="105" t="str">
        <f ca="1">OFFSET(Prevention!$B$16,64*(Checkboxes!B72-2),0)</f>
        <v>[Select a strategy…]</v>
      </c>
      <c r="D72" s="104" t="s">
        <v>378</v>
      </c>
      <c r="E72" s="105" t="s">
        <v>412</v>
      </c>
      <c r="F72" s="104" t="b">
        <v>0</v>
      </c>
    </row>
    <row r="73" spans="1:6" x14ac:dyDescent="0.25">
      <c r="A73" s="104">
        <v>1</v>
      </c>
      <c r="B73" s="104">
        <v>3</v>
      </c>
      <c r="C73" s="105" t="str">
        <f ca="1">OFFSET(Prevention!$B$16,64*(Checkboxes!B73-2),0)</f>
        <v>[Select a strategy…]</v>
      </c>
      <c r="D73" s="104" t="s">
        <v>378</v>
      </c>
      <c r="E73" s="105" t="s">
        <v>382</v>
      </c>
      <c r="F73" s="104" t="b">
        <v>0</v>
      </c>
    </row>
    <row r="74" spans="1:6" x14ac:dyDescent="0.25">
      <c r="A74" s="104">
        <v>1</v>
      </c>
      <c r="B74" s="104">
        <v>3</v>
      </c>
      <c r="C74" s="105" t="str">
        <f ca="1">OFFSET(Prevention!$B$16,64*(Checkboxes!B74-2),0)</f>
        <v>[Select a strategy…]</v>
      </c>
      <c r="D74" s="104" t="s">
        <v>378</v>
      </c>
      <c r="E74" s="105" t="s">
        <v>383</v>
      </c>
      <c r="F74" s="104" t="b">
        <v>0</v>
      </c>
    </row>
    <row r="75" spans="1:6" x14ac:dyDescent="0.25">
      <c r="A75" s="104">
        <v>1</v>
      </c>
      <c r="B75" s="104">
        <v>3</v>
      </c>
      <c r="C75" s="105" t="str">
        <f ca="1">OFFSET(Prevention!$B$16,64*(Checkboxes!B75-2),0)</f>
        <v>[Select a strategy…]</v>
      </c>
      <c r="D75" s="104" t="s">
        <v>378</v>
      </c>
      <c r="E75" s="105" t="s">
        <v>384</v>
      </c>
      <c r="F75" s="104" t="b">
        <v>0</v>
      </c>
    </row>
    <row r="76" spans="1:6" x14ac:dyDescent="0.25">
      <c r="A76" s="104">
        <v>1</v>
      </c>
      <c r="B76" s="104">
        <v>3</v>
      </c>
      <c r="C76" s="105" t="str">
        <f ca="1">OFFSET(Prevention!$B$16,64*(Checkboxes!B76-2),0)</f>
        <v>[Select a strategy…]</v>
      </c>
      <c r="D76" s="104" t="s">
        <v>378</v>
      </c>
      <c r="E76" s="105" t="s">
        <v>411</v>
      </c>
      <c r="F76" s="104" t="b">
        <v>0</v>
      </c>
    </row>
    <row r="77" spans="1:6" x14ac:dyDescent="0.25">
      <c r="A77" s="104">
        <v>1</v>
      </c>
      <c r="B77" s="104">
        <v>3</v>
      </c>
      <c r="C77" s="105" t="str">
        <f ca="1">OFFSET(Prevention!$B$16,64*(Checkboxes!B77-2),0)</f>
        <v>[Select a strategy…]</v>
      </c>
      <c r="D77" s="104" t="s">
        <v>378</v>
      </c>
      <c r="E77" s="105" t="s">
        <v>391</v>
      </c>
      <c r="F77" s="104" t="b">
        <v>0</v>
      </c>
    </row>
    <row r="78" spans="1:6" x14ac:dyDescent="0.25">
      <c r="A78" s="104">
        <v>1</v>
      </c>
      <c r="B78" s="104">
        <v>3</v>
      </c>
      <c r="C78" s="105" t="str">
        <f ca="1">OFFSET(Prevention!$B$16,64*(Checkboxes!B78-2),0)</f>
        <v>[Select a strategy…]</v>
      </c>
      <c r="D78" s="104" t="s">
        <v>378</v>
      </c>
      <c r="E78" s="105" t="s">
        <v>390</v>
      </c>
      <c r="F78" s="104" t="b">
        <v>0</v>
      </c>
    </row>
    <row r="79" spans="1:6" x14ac:dyDescent="0.25">
      <c r="A79" s="104">
        <v>1</v>
      </c>
      <c r="B79" s="104">
        <v>3</v>
      </c>
      <c r="C79" s="105" t="str">
        <f ca="1">OFFSET(Prevention!$B$16,64*(Checkboxes!B79-2),0)</f>
        <v>[Select a strategy…]</v>
      </c>
      <c r="D79" s="104" t="s">
        <v>378</v>
      </c>
      <c r="E79" s="105" t="s">
        <v>389</v>
      </c>
      <c r="F79" s="104" t="b">
        <v>0</v>
      </c>
    </row>
    <row r="80" spans="1:6" x14ac:dyDescent="0.25">
      <c r="A80" s="104">
        <v>1</v>
      </c>
      <c r="B80" s="104">
        <v>3</v>
      </c>
      <c r="C80" s="105" t="str">
        <f ca="1">OFFSET(Prevention!$B$16,64*(Checkboxes!B80-2),0)</f>
        <v>[Select a strategy…]</v>
      </c>
      <c r="D80" s="104" t="s">
        <v>378</v>
      </c>
      <c r="E80" s="105" t="s">
        <v>388</v>
      </c>
      <c r="F80" s="104" t="b">
        <v>0</v>
      </c>
    </row>
    <row r="81" spans="1:6" x14ac:dyDescent="0.25">
      <c r="A81" s="104">
        <v>1</v>
      </c>
      <c r="B81" s="104">
        <v>3</v>
      </c>
      <c r="C81" s="105" t="str">
        <f ca="1">OFFSET(Prevention!$B$16,64*(Checkboxes!B81-2),0)</f>
        <v>[Select a strategy…]</v>
      </c>
      <c r="D81" s="104" t="s">
        <v>378</v>
      </c>
      <c r="E81" s="105" t="s">
        <v>386</v>
      </c>
      <c r="F81" s="104" t="b">
        <v>0</v>
      </c>
    </row>
    <row r="82" spans="1:6" x14ac:dyDescent="0.25">
      <c r="A82" s="104">
        <v>1</v>
      </c>
      <c r="B82" s="104">
        <v>3</v>
      </c>
      <c r="C82" s="105" t="str">
        <f ca="1">OFFSET(Prevention!$B$16,64*(Checkboxes!B82-2),0)</f>
        <v>[Select a strategy…]</v>
      </c>
      <c r="D82" s="104" t="s">
        <v>378</v>
      </c>
      <c r="E82" s="105" t="s">
        <v>385</v>
      </c>
      <c r="F82" s="104" t="b">
        <v>0</v>
      </c>
    </row>
    <row r="83" spans="1:6" x14ac:dyDescent="0.25">
      <c r="A83" s="104">
        <v>1</v>
      </c>
      <c r="B83" s="104">
        <v>4</v>
      </c>
      <c r="C83" s="105" t="str">
        <f ca="1">OFFSET(Prevention!$B$16,96*(Checkboxes!B83-3),0)</f>
        <v>[Select a strategy…]</v>
      </c>
      <c r="D83" s="104" t="s">
        <v>392</v>
      </c>
      <c r="E83" s="105" t="s">
        <v>368</v>
      </c>
      <c r="F83" s="104" t="b">
        <v>0</v>
      </c>
    </row>
    <row r="84" spans="1:6" x14ac:dyDescent="0.25">
      <c r="A84" s="104">
        <v>1</v>
      </c>
      <c r="B84" s="104">
        <v>4</v>
      </c>
      <c r="C84" s="105" t="str">
        <f ca="1">OFFSET(Prevention!$B$16,96*(Checkboxes!B84-3),0)</f>
        <v>[Select a strategy…]</v>
      </c>
      <c r="D84" s="104" t="s">
        <v>392</v>
      </c>
      <c r="E84" s="105" t="s">
        <v>369</v>
      </c>
      <c r="F84" s="104" t="b">
        <v>0</v>
      </c>
    </row>
    <row r="85" spans="1:6" x14ac:dyDescent="0.25">
      <c r="A85" s="104">
        <v>1</v>
      </c>
      <c r="B85" s="104">
        <v>4</v>
      </c>
      <c r="C85" s="105" t="str">
        <f ca="1">OFFSET(Prevention!$B$16,96*(Checkboxes!B85-3),0)</f>
        <v>[Select a strategy…]</v>
      </c>
      <c r="D85" s="104" t="s">
        <v>392</v>
      </c>
      <c r="E85" s="105" t="s">
        <v>370</v>
      </c>
      <c r="F85" s="104" t="b">
        <v>0</v>
      </c>
    </row>
    <row r="86" spans="1:6" x14ac:dyDescent="0.25">
      <c r="A86" s="104">
        <v>1</v>
      </c>
      <c r="B86" s="104">
        <v>4</v>
      </c>
      <c r="C86" s="105" t="str">
        <f ca="1">OFFSET(Prevention!$B$16,96*(Checkboxes!B86-3),0)</f>
        <v>[Select a strategy…]</v>
      </c>
      <c r="D86" s="104" t="s">
        <v>392</v>
      </c>
      <c r="E86" s="105" t="s">
        <v>371</v>
      </c>
      <c r="F86" s="104" t="b">
        <v>0</v>
      </c>
    </row>
    <row r="87" spans="1:6" x14ac:dyDescent="0.25">
      <c r="A87" s="104">
        <v>1</v>
      </c>
      <c r="B87" s="104">
        <v>4</v>
      </c>
      <c r="C87" s="105" t="str">
        <f ca="1">OFFSET(Prevention!$B$16,96*(Checkboxes!B87-3),0)</f>
        <v>[Select a strategy…]</v>
      </c>
      <c r="D87" s="104" t="s">
        <v>392</v>
      </c>
      <c r="E87" s="105" t="s">
        <v>376</v>
      </c>
      <c r="F87" s="104" t="b">
        <v>0</v>
      </c>
    </row>
    <row r="88" spans="1:6" x14ac:dyDescent="0.25">
      <c r="A88" s="104">
        <v>1</v>
      </c>
      <c r="B88" s="104">
        <v>4</v>
      </c>
      <c r="C88" s="105" t="str">
        <f ca="1">OFFSET(Prevention!$B$16,96*(Checkboxes!B88-3),0)</f>
        <v>[Select a strategy…]</v>
      </c>
      <c r="D88" s="104" t="s">
        <v>392</v>
      </c>
      <c r="E88" s="105" t="s">
        <v>373</v>
      </c>
      <c r="F88" s="104" t="b">
        <v>0</v>
      </c>
    </row>
    <row r="89" spans="1:6" x14ac:dyDescent="0.25">
      <c r="A89" s="104">
        <v>1</v>
      </c>
      <c r="B89" s="104">
        <v>4</v>
      </c>
      <c r="C89" s="105" t="str">
        <f ca="1">OFFSET(Prevention!$B$16,96*(Checkboxes!B89-3),0)</f>
        <v>[Select a strategy…]</v>
      </c>
      <c r="D89" s="104" t="s">
        <v>392</v>
      </c>
      <c r="E89" s="105" t="s">
        <v>374</v>
      </c>
      <c r="F89" s="104" t="b">
        <v>0</v>
      </c>
    </row>
    <row r="90" spans="1:6" x14ac:dyDescent="0.25">
      <c r="A90" s="104">
        <v>1</v>
      </c>
      <c r="B90" s="104">
        <v>4</v>
      </c>
      <c r="C90" s="105" t="str">
        <f ca="1">OFFSET(Prevention!$B$16,96*(Checkboxes!B90-3),0)</f>
        <v>[Select a strategy…]</v>
      </c>
      <c r="D90" s="104" t="s">
        <v>392</v>
      </c>
      <c r="E90" s="105" t="s">
        <v>375</v>
      </c>
      <c r="F90" s="104" t="b">
        <v>0</v>
      </c>
    </row>
    <row r="91" spans="1:6" x14ac:dyDescent="0.25">
      <c r="A91" s="104">
        <v>1</v>
      </c>
      <c r="B91" s="104">
        <v>4</v>
      </c>
      <c r="C91" s="105" t="str">
        <f ca="1">OFFSET(Prevention!$B$16,96*(Checkboxes!B91-3),0)</f>
        <v>[Select a strategy…]</v>
      </c>
      <c r="D91" s="104" t="s">
        <v>392</v>
      </c>
      <c r="E91" s="105" t="s">
        <v>372</v>
      </c>
      <c r="F91" s="104" t="b">
        <v>0</v>
      </c>
    </row>
    <row r="92" spans="1:6" x14ac:dyDescent="0.25">
      <c r="A92" s="104">
        <v>1</v>
      </c>
      <c r="B92" s="104">
        <v>4</v>
      </c>
      <c r="C92" s="105" t="str">
        <f ca="1">OFFSET(Prevention!$B$16,96*(Checkboxes!B92-3),0)</f>
        <v>[Select a strategy…]</v>
      </c>
      <c r="D92" s="104" t="s">
        <v>392</v>
      </c>
      <c r="E92" s="105" t="s">
        <v>410</v>
      </c>
      <c r="F92" s="104" t="b">
        <v>0</v>
      </c>
    </row>
    <row r="93" spans="1:6" x14ac:dyDescent="0.25">
      <c r="A93" s="104">
        <v>1</v>
      </c>
      <c r="B93" s="104">
        <v>4</v>
      </c>
      <c r="C93" s="105" t="str">
        <f ca="1">OFFSET(Prevention!$B$16,96*(Checkboxes!B93-3),0)</f>
        <v>[Select a strategy…]</v>
      </c>
      <c r="D93" s="104" t="s">
        <v>392</v>
      </c>
      <c r="E93" s="105" t="s">
        <v>413</v>
      </c>
      <c r="F93" s="104" t="b">
        <v>0</v>
      </c>
    </row>
    <row r="94" spans="1:6" x14ac:dyDescent="0.25">
      <c r="A94" s="104">
        <v>1</v>
      </c>
      <c r="B94" s="104">
        <v>4</v>
      </c>
      <c r="C94" s="105" t="str">
        <f ca="1">OFFSET(Prevention!$B$16,96*(Checkboxes!B94-3),0)</f>
        <v>[Select a strategy…]</v>
      </c>
      <c r="D94" s="104" t="s">
        <v>392</v>
      </c>
      <c r="E94" s="105" t="s">
        <v>377</v>
      </c>
      <c r="F94" s="104" t="b">
        <v>0</v>
      </c>
    </row>
    <row r="95" spans="1:6" x14ac:dyDescent="0.25">
      <c r="A95" s="104">
        <v>1</v>
      </c>
      <c r="B95" s="104">
        <v>4</v>
      </c>
      <c r="C95" s="105" t="str">
        <f ca="1">OFFSET(Prevention!$B$16,96*(Checkboxes!B95-3),0)</f>
        <v>[Select a strategy…]</v>
      </c>
      <c r="D95" s="104" t="s">
        <v>392</v>
      </c>
      <c r="E95" s="105" t="s">
        <v>381</v>
      </c>
      <c r="F95" s="104" t="b">
        <v>0</v>
      </c>
    </row>
    <row r="96" spans="1:6" x14ac:dyDescent="0.25">
      <c r="A96" s="104">
        <v>1</v>
      </c>
      <c r="B96" s="104">
        <v>4</v>
      </c>
      <c r="C96" s="105" t="str">
        <f ca="1">OFFSET(Prevention!$B$16,96*(Checkboxes!B96-3),0)</f>
        <v>[Select a strategy…]</v>
      </c>
      <c r="D96" s="104" t="s">
        <v>378</v>
      </c>
      <c r="E96" s="105" t="s">
        <v>379</v>
      </c>
      <c r="F96" s="104" t="b">
        <v>0</v>
      </c>
    </row>
    <row r="97" spans="1:6" x14ac:dyDescent="0.25">
      <c r="A97" s="104">
        <v>1</v>
      </c>
      <c r="B97" s="104">
        <v>4</v>
      </c>
      <c r="C97" s="105" t="str">
        <f ca="1">OFFSET(Prevention!$B$16,96*(Checkboxes!B97-3),0)</f>
        <v>[Select a strategy…]</v>
      </c>
      <c r="D97" s="104" t="s">
        <v>378</v>
      </c>
      <c r="E97" s="105" t="s">
        <v>406</v>
      </c>
      <c r="F97" s="104" t="b">
        <v>0</v>
      </c>
    </row>
    <row r="98" spans="1:6" x14ac:dyDescent="0.25">
      <c r="A98" s="104">
        <v>1</v>
      </c>
      <c r="B98" s="104">
        <v>4</v>
      </c>
      <c r="C98" s="105" t="str">
        <f ca="1">OFFSET(Prevention!$B$16,96*(Checkboxes!B98-3),0)</f>
        <v>[Select a strategy…]</v>
      </c>
      <c r="D98" s="104" t="s">
        <v>378</v>
      </c>
      <c r="E98" s="105" t="s">
        <v>380</v>
      </c>
      <c r="F98" s="104" t="b">
        <v>0</v>
      </c>
    </row>
    <row r="99" spans="1:6" x14ac:dyDescent="0.25">
      <c r="A99" s="104">
        <v>1</v>
      </c>
      <c r="B99" s="104">
        <v>4</v>
      </c>
      <c r="C99" s="105" t="str">
        <f ca="1">OFFSET(Prevention!$B$16,96*(Checkboxes!B99-3),0)</f>
        <v>[Select a strategy…]</v>
      </c>
      <c r="D99" s="104" t="s">
        <v>378</v>
      </c>
      <c r="E99" s="105" t="s">
        <v>412</v>
      </c>
      <c r="F99" s="104" t="b">
        <v>0</v>
      </c>
    </row>
    <row r="100" spans="1:6" x14ac:dyDescent="0.25">
      <c r="A100" s="104">
        <v>1</v>
      </c>
      <c r="B100" s="104">
        <v>4</v>
      </c>
      <c r="C100" s="105" t="str">
        <f ca="1">OFFSET(Prevention!$B$16,96*(Checkboxes!B100-3),0)</f>
        <v>[Select a strategy…]</v>
      </c>
      <c r="D100" s="104" t="s">
        <v>378</v>
      </c>
      <c r="E100" s="105" t="s">
        <v>382</v>
      </c>
      <c r="F100" s="104" t="b">
        <v>0</v>
      </c>
    </row>
    <row r="101" spans="1:6" x14ac:dyDescent="0.25">
      <c r="A101" s="104">
        <v>1</v>
      </c>
      <c r="B101" s="104">
        <v>4</v>
      </c>
      <c r="C101" s="105" t="str">
        <f ca="1">OFFSET(Prevention!$B$16,96*(Checkboxes!B101-3),0)</f>
        <v>[Select a strategy…]</v>
      </c>
      <c r="D101" s="104" t="s">
        <v>378</v>
      </c>
      <c r="E101" s="105" t="s">
        <v>383</v>
      </c>
      <c r="F101" s="104" t="b">
        <v>0</v>
      </c>
    </row>
    <row r="102" spans="1:6" x14ac:dyDescent="0.25">
      <c r="A102" s="104">
        <v>1</v>
      </c>
      <c r="B102" s="104">
        <v>4</v>
      </c>
      <c r="C102" s="105" t="str">
        <f ca="1">OFFSET(Prevention!$B$16,96*(Checkboxes!B102-3),0)</f>
        <v>[Select a strategy…]</v>
      </c>
      <c r="D102" s="104" t="s">
        <v>378</v>
      </c>
      <c r="E102" s="105" t="s">
        <v>384</v>
      </c>
      <c r="F102" s="104" t="b">
        <v>0</v>
      </c>
    </row>
    <row r="103" spans="1:6" x14ac:dyDescent="0.25">
      <c r="A103" s="104">
        <v>1</v>
      </c>
      <c r="B103" s="104">
        <v>4</v>
      </c>
      <c r="C103" s="105" t="str">
        <f ca="1">OFFSET(Prevention!$B$16,96*(Checkboxes!B103-3),0)</f>
        <v>[Select a strategy…]</v>
      </c>
      <c r="D103" s="104" t="s">
        <v>378</v>
      </c>
      <c r="E103" s="105" t="s">
        <v>411</v>
      </c>
      <c r="F103" s="104" t="b">
        <v>0</v>
      </c>
    </row>
    <row r="104" spans="1:6" x14ac:dyDescent="0.25">
      <c r="A104" s="104">
        <v>1</v>
      </c>
      <c r="B104" s="104">
        <v>4</v>
      </c>
      <c r="C104" s="105" t="str">
        <f ca="1">OFFSET(Prevention!$B$16,96*(Checkboxes!B104-3),0)</f>
        <v>[Select a strategy…]</v>
      </c>
      <c r="D104" s="104" t="s">
        <v>378</v>
      </c>
      <c r="E104" s="105" t="s">
        <v>391</v>
      </c>
      <c r="F104" s="104" t="b">
        <v>0</v>
      </c>
    </row>
    <row r="105" spans="1:6" x14ac:dyDescent="0.25">
      <c r="A105" s="104">
        <v>1</v>
      </c>
      <c r="B105" s="104">
        <v>4</v>
      </c>
      <c r="C105" s="105" t="str">
        <f ca="1">OFFSET(Prevention!$B$16,96*(Checkboxes!B105-3),0)</f>
        <v>[Select a strategy…]</v>
      </c>
      <c r="D105" s="104" t="s">
        <v>378</v>
      </c>
      <c r="E105" s="105" t="s">
        <v>390</v>
      </c>
      <c r="F105" s="104" t="b">
        <v>0</v>
      </c>
    </row>
    <row r="106" spans="1:6" x14ac:dyDescent="0.25">
      <c r="A106" s="104">
        <v>1</v>
      </c>
      <c r="B106" s="104">
        <v>4</v>
      </c>
      <c r="C106" s="105" t="str">
        <f ca="1">OFFSET(Prevention!$B$16,96*(Checkboxes!B106-3),0)</f>
        <v>[Select a strategy…]</v>
      </c>
      <c r="D106" s="104" t="s">
        <v>378</v>
      </c>
      <c r="E106" s="105" t="s">
        <v>389</v>
      </c>
      <c r="F106" s="104" t="b">
        <v>0</v>
      </c>
    </row>
    <row r="107" spans="1:6" x14ac:dyDescent="0.25">
      <c r="A107" s="104">
        <v>1</v>
      </c>
      <c r="B107" s="104">
        <v>4</v>
      </c>
      <c r="C107" s="105" t="str">
        <f ca="1">OFFSET(Prevention!$B$16,96*(Checkboxes!B107-3),0)</f>
        <v>[Select a strategy…]</v>
      </c>
      <c r="D107" s="104" t="s">
        <v>378</v>
      </c>
      <c r="E107" s="105" t="s">
        <v>388</v>
      </c>
      <c r="F107" s="104" t="b">
        <v>0</v>
      </c>
    </row>
    <row r="108" spans="1:6" x14ac:dyDescent="0.25">
      <c r="A108" s="104">
        <v>1</v>
      </c>
      <c r="B108" s="104">
        <v>4</v>
      </c>
      <c r="C108" s="105" t="str">
        <f ca="1">OFFSET(Prevention!$B$16,96*(Checkboxes!B108-3),0)</f>
        <v>[Select a strategy…]</v>
      </c>
      <c r="D108" s="104" t="s">
        <v>378</v>
      </c>
      <c r="E108" s="105" t="s">
        <v>386</v>
      </c>
      <c r="F108" s="104" t="b">
        <v>0</v>
      </c>
    </row>
    <row r="109" spans="1:6" x14ac:dyDescent="0.25">
      <c r="A109" s="104">
        <v>1</v>
      </c>
      <c r="B109" s="104">
        <v>4</v>
      </c>
      <c r="C109" s="105" t="str">
        <f ca="1">OFFSET(Prevention!$B$16,96*(Checkboxes!B109-3),0)</f>
        <v>[Select a strategy…]</v>
      </c>
      <c r="D109" s="104" t="s">
        <v>378</v>
      </c>
      <c r="E109" s="105" t="s">
        <v>385</v>
      </c>
      <c r="F109" s="104" t="b">
        <v>0</v>
      </c>
    </row>
    <row r="110" spans="1:6" x14ac:dyDescent="0.25">
      <c r="A110" s="104">
        <v>1</v>
      </c>
      <c r="B110" s="104">
        <v>5</v>
      </c>
      <c r="C110" s="105" t="str">
        <f ca="1">OFFSET(Prevention!$B$16,128*(Checkboxes!B110-4),0)</f>
        <v>[Select a strategy…]</v>
      </c>
      <c r="D110" s="104" t="s">
        <v>392</v>
      </c>
      <c r="E110" s="105" t="s">
        <v>368</v>
      </c>
      <c r="F110" s="104" t="b">
        <v>0</v>
      </c>
    </row>
    <row r="111" spans="1:6" x14ac:dyDescent="0.25">
      <c r="A111" s="104">
        <v>1</v>
      </c>
      <c r="B111" s="104">
        <v>5</v>
      </c>
      <c r="C111" s="105" t="str">
        <f ca="1">OFFSET(Prevention!$B$16,128*(Checkboxes!B111-4),0)</f>
        <v>[Select a strategy…]</v>
      </c>
      <c r="D111" s="104" t="s">
        <v>392</v>
      </c>
      <c r="E111" s="105" t="s">
        <v>369</v>
      </c>
      <c r="F111" s="104" t="b">
        <v>0</v>
      </c>
    </row>
    <row r="112" spans="1:6" x14ac:dyDescent="0.25">
      <c r="A112" s="104">
        <v>1</v>
      </c>
      <c r="B112" s="104">
        <v>5</v>
      </c>
      <c r="C112" s="105" t="str">
        <f ca="1">OFFSET(Prevention!$B$16,128*(Checkboxes!B112-4),0)</f>
        <v>[Select a strategy…]</v>
      </c>
      <c r="D112" s="104" t="s">
        <v>392</v>
      </c>
      <c r="E112" s="105" t="s">
        <v>370</v>
      </c>
      <c r="F112" s="104" t="b">
        <v>0</v>
      </c>
    </row>
    <row r="113" spans="1:6" x14ac:dyDescent="0.25">
      <c r="A113" s="104">
        <v>1</v>
      </c>
      <c r="B113" s="104">
        <v>5</v>
      </c>
      <c r="C113" s="105" t="str">
        <f ca="1">OFFSET(Prevention!$B$16,128*(Checkboxes!B113-4),0)</f>
        <v>[Select a strategy…]</v>
      </c>
      <c r="D113" s="104" t="s">
        <v>392</v>
      </c>
      <c r="E113" s="105" t="s">
        <v>371</v>
      </c>
      <c r="F113" s="104" t="b">
        <v>0</v>
      </c>
    </row>
    <row r="114" spans="1:6" x14ac:dyDescent="0.25">
      <c r="A114" s="104">
        <v>1</v>
      </c>
      <c r="B114" s="104">
        <v>5</v>
      </c>
      <c r="C114" s="105" t="str">
        <f ca="1">OFFSET(Prevention!$B$16,128*(Checkboxes!B114-4),0)</f>
        <v>[Select a strategy…]</v>
      </c>
      <c r="D114" s="104" t="s">
        <v>392</v>
      </c>
      <c r="E114" s="105" t="s">
        <v>376</v>
      </c>
      <c r="F114" s="104" t="b">
        <v>0</v>
      </c>
    </row>
    <row r="115" spans="1:6" x14ac:dyDescent="0.25">
      <c r="A115" s="104">
        <v>1</v>
      </c>
      <c r="B115" s="104">
        <v>5</v>
      </c>
      <c r="C115" s="105" t="str">
        <f ca="1">OFFSET(Prevention!$B$16,128*(Checkboxes!B115-4),0)</f>
        <v>[Select a strategy…]</v>
      </c>
      <c r="D115" s="104" t="s">
        <v>392</v>
      </c>
      <c r="E115" s="105" t="s">
        <v>373</v>
      </c>
      <c r="F115" s="104" t="b">
        <v>0</v>
      </c>
    </row>
    <row r="116" spans="1:6" x14ac:dyDescent="0.25">
      <c r="A116" s="104">
        <v>1</v>
      </c>
      <c r="B116" s="104">
        <v>5</v>
      </c>
      <c r="C116" s="105" t="str">
        <f ca="1">OFFSET(Prevention!$B$16,128*(Checkboxes!B116-4),0)</f>
        <v>[Select a strategy…]</v>
      </c>
      <c r="D116" s="104" t="s">
        <v>392</v>
      </c>
      <c r="E116" s="105" t="s">
        <v>374</v>
      </c>
      <c r="F116" s="104" t="b">
        <v>0</v>
      </c>
    </row>
    <row r="117" spans="1:6" x14ac:dyDescent="0.25">
      <c r="A117" s="104">
        <v>1</v>
      </c>
      <c r="B117" s="104">
        <v>5</v>
      </c>
      <c r="C117" s="105" t="str">
        <f ca="1">OFFSET(Prevention!$B$16,128*(Checkboxes!B117-4),0)</f>
        <v>[Select a strategy…]</v>
      </c>
      <c r="D117" s="104" t="s">
        <v>392</v>
      </c>
      <c r="E117" s="105" t="s">
        <v>375</v>
      </c>
      <c r="F117" s="104" t="b">
        <v>0</v>
      </c>
    </row>
    <row r="118" spans="1:6" x14ac:dyDescent="0.25">
      <c r="A118" s="104">
        <v>1</v>
      </c>
      <c r="B118" s="104">
        <v>5</v>
      </c>
      <c r="C118" s="105" t="str">
        <f ca="1">OFFSET(Prevention!$B$16,128*(Checkboxes!B118-4),0)</f>
        <v>[Select a strategy…]</v>
      </c>
      <c r="D118" s="104" t="s">
        <v>392</v>
      </c>
      <c r="E118" s="105" t="s">
        <v>372</v>
      </c>
      <c r="F118" s="104" t="b">
        <v>0</v>
      </c>
    </row>
    <row r="119" spans="1:6" x14ac:dyDescent="0.25">
      <c r="A119" s="104">
        <v>1</v>
      </c>
      <c r="B119" s="104">
        <v>5</v>
      </c>
      <c r="C119" s="105" t="str">
        <f ca="1">OFFSET(Prevention!$B$16,128*(Checkboxes!B119-4),0)</f>
        <v>[Select a strategy…]</v>
      </c>
      <c r="D119" s="104" t="s">
        <v>392</v>
      </c>
      <c r="E119" s="105" t="s">
        <v>410</v>
      </c>
      <c r="F119" s="104" t="b">
        <v>0</v>
      </c>
    </row>
    <row r="120" spans="1:6" x14ac:dyDescent="0.25">
      <c r="A120" s="104">
        <v>1</v>
      </c>
      <c r="B120" s="104">
        <v>5</v>
      </c>
      <c r="C120" s="105" t="str">
        <f ca="1">OFFSET(Prevention!$B$16,128*(Checkboxes!B120-4),0)</f>
        <v>[Select a strategy…]</v>
      </c>
      <c r="D120" s="104" t="s">
        <v>392</v>
      </c>
      <c r="E120" s="105" t="s">
        <v>413</v>
      </c>
      <c r="F120" s="104" t="b">
        <v>0</v>
      </c>
    </row>
    <row r="121" spans="1:6" x14ac:dyDescent="0.25">
      <c r="A121" s="104">
        <v>1</v>
      </c>
      <c r="B121" s="104">
        <v>5</v>
      </c>
      <c r="C121" s="105" t="str">
        <f ca="1">OFFSET(Prevention!$B$16,128*(Checkboxes!B121-4),0)</f>
        <v>[Select a strategy…]</v>
      </c>
      <c r="D121" s="104" t="s">
        <v>392</v>
      </c>
      <c r="E121" s="105" t="s">
        <v>377</v>
      </c>
      <c r="F121" s="104" t="b">
        <v>0</v>
      </c>
    </row>
    <row r="122" spans="1:6" x14ac:dyDescent="0.25">
      <c r="A122" s="104">
        <v>1</v>
      </c>
      <c r="B122" s="104">
        <v>5</v>
      </c>
      <c r="C122" s="105" t="str">
        <f ca="1">OFFSET(Prevention!$B$16,128*(Checkboxes!B122-4),0)</f>
        <v>[Select a strategy…]</v>
      </c>
      <c r="D122" s="104" t="s">
        <v>392</v>
      </c>
      <c r="E122" s="105" t="s">
        <v>381</v>
      </c>
      <c r="F122" s="104" t="b">
        <v>0</v>
      </c>
    </row>
    <row r="123" spans="1:6" x14ac:dyDescent="0.25">
      <c r="A123" s="104">
        <v>1</v>
      </c>
      <c r="B123" s="104">
        <v>5</v>
      </c>
      <c r="C123" s="105" t="str">
        <f ca="1">OFFSET(Prevention!$B$16,128*(Checkboxes!B123-4),0)</f>
        <v>[Select a strategy…]</v>
      </c>
      <c r="D123" s="104" t="s">
        <v>378</v>
      </c>
      <c r="E123" s="105" t="s">
        <v>379</v>
      </c>
      <c r="F123" s="104" t="b">
        <v>0</v>
      </c>
    </row>
    <row r="124" spans="1:6" x14ac:dyDescent="0.25">
      <c r="A124" s="104">
        <v>1</v>
      </c>
      <c r="B124" s="104">
        <v>5</v>
      </c>
      <c r="C124" s="105" t="str">
        <f ca="1">OFFSET(Prevention!$B$16,128*(Checkboxes!B124-4),0)</f>
        <v>[Select a strategy…]</v>
      </c>
      <c r="D124" s="104" t="s">
        <v>378</v>
      </c>
      <c r="E124" s="105" t="s">
        <v>406</v>
      </c>
      <c r="F124" s="104" t="b">
        <v>0</v>
      </c>
    </row>
    <row r="125" spans="1:6" x14ac:dyDescent="0.25">
      <c r="A125" s="104">
        <v>1</v>
      </c>
      <c r="B125" s="104">
        <v>5</v>
      </c>
      <c r="C125" s="105" t="str">
        <f ca="1">OFFSET(Prevention!$B$16,128*(Checkboxes!B125-4),0)</f>
        <v>[Select a strategy…]</v>
      </c>
      <c r="D125" s="104" t="s">
        <v>378</v>
      </c>
      <c r="E125" s="105" t="s">
        <v>380</v>
      </c>
      <c r="F125" s="104" t="b">
        <v>0</v>
      </c>
    </row>
    <row r="126" spans="1:6" x14ac:dyDescent="0.25">
      <c r="A126" s="104">
        <v>1</v>
      </c>
      <c r="B126" s="104">
        <v>5</v>
      </c>
      <c r="C126" s="105" t="str">
        <f ca="1">OFFSET(Prevention!$B$16,128*(Checkboxes!B126-4),0)</f>
        <v>[Select a strategy…]</v>
      </c>
      <c r="D126" s="104" t="s">
        <v>378</v>
      </c>
      <c r="E126" s="105" t="s">
        <v>412</v>
      </c>
      <c r="F126" s="104" t="b">
        <v>0</v>
      </c>
    </row>
    <row r="127" spans="1:6" x14ac:dyDescent="0.25">
      <c r="A127" s="104">
        <v>1</v>
      </c>
      <c r="B127" s="104">
        <v>5</v>
      </c>
      <c r="C127" s="105" t="str">
        <f ca="1">OFFSET(Prevention!$B$16,128*(Checkboxes!B127-4),0)</f>
        <v>[Select a strategy…]</v>
      </c>
      <c r="D127" s="104" t="s">
        <v>378</v>
      </c>
      <c r="E127" s="105" t="s">
        <v>382</v>
      </c>
      <c r="F127" s="104" t="b">
        <v>0</v>
      </c>
    </row>
    <row r="128" spans="1:6" x14ac:dyDescent="0.25">
      <c r="A128" s="104">
        <v>1</v>
      </c>
      <c r="B128" s="104">
        <v>5</v>
      </c>
      <c r="C128" s="105" t="str">
        <f ca="1">OFFSET(Prevention!$B$16,128*(Checkboxes!B128-4),0)</f>
        <v>[Select a strategy…]</v>
      </c>
      <c r="D128" s="104" t="s">
        <v>378</v>
      </c>
      <c r="E128" s="105" t="s">
        <v>383</v>
      </c>
      <c r="F128" s="104" t="b">
        <v>0</v>
      </c>
    </row>
    <row r="129" spans="1:6" x14ac:dyDescent="0.25">
      <c r="A129" s="104">
        <v>1</v>
      </c>
      <c r="B129" s="104">
        <v>5</v>
      </c>
      <c r="C129" s="105" t="str">
        <f ca="1">OFFSET(Prevention!$B$16,128*(Checkboxes!B129-4),0)</f>
        <v>[Select a strategy…]</v>
      </c>
      <c r="D129" s="104" t="s">
        <v>378</v>
      </c>
      <c r="E129" s="105" t="s">
        <v>384</v>
      </c>
      <c r="F129" s="104" t="b">
        <v>0</v>
      </c>
    </row>
    <row r="130" spans="1:6" x14ac:dyDescent="0.25">
      <c r="A130" s="104">
        <v>1</v>
      </c>
      <c r="B130" s="104">
        <v>5</v>
      </c>
      <c r="C130" s="105" t="str">
        <f ca="1">OFFSET(Prevention!$B$16,128*(Checkboxes!B130-4),0)</f>
        <v>[Select a strategy…]</v>
      </c>
      <c r="D130" s="104" t="s">
        <v>378</v>
      </c>
      <c r="E130" s="105" t="s">
        <v>411</v>
      </c>
      <c r="F130" s="104" t="b">
        <v>0</v>
      </c>
    </row>
    <row r="131" spans="1:6" x14ac:dyDescent="0.25">
      <c r="A131" s="104">
        <v>1</v>
      </c>
      <c r="B131" s="104">
        <v>5</v>
      </c>
      <c r="C131" s="105" t="str">
        <f ca="1">OFFSET(Prevention!$B$16,128*(Checkboxes!B131-4),0)</f>
        <v>[Select a strategy…]</v>
      </c>
      <c r="D131" s="104" t="s">
        <v>378</v>
      </c>
      <c r="E131" s="105" t="s">
        <v>391</v>
      </c>
      <c r="F131" s="104" t="b">
        <v>0</v>
      </c>
    </row>
    <row r="132" spans="1:6" x14ac:dyDescent="0.25">
      <c r="A132" s="104">
        <v>1</v>
      </c>
      <c r="B132" s="104">
        <v>5</v>
      </c>
      <c r="C132" s="105" t="str">
        <f ca="1">OFFSET(Prevention!$B$16,128*(Checkboxes!B132-4),0)</f>
        <v>[Select a strategy…]</v>
      </c>
      <c r="D132" s="104" t="s">
        <v>378</v>
      </c>
      <c r="E132" s="105" t="s">
        <v>390</v>
      </c>
      <c r="F132" s="104" t="b">
        <v>0</v>
      </c>
    </row>
    <row r="133" spans="1:6" x14ac:dyDescent="0.25">
      <c r="A133" s="104">
        <v>1</v>
      </c>
      <c r="B133" s="104">
        <v>5</v>
      </c>
      <c r="C133" s="105" t="str">
        <f ca="1">OFFSET(Prevention!$B$16,128*(Checkboxes!B133-4),0)</f>
        <v>[Select a strategy…]</v>
      </c>
      <c r="D133" s="104" t="s">
        <v>378</v>
      </c>
      <c r="E133" s="105" t="s">
        <v>389</v>
      </c>
      <c r="F133" s="104" t="b">
        <v>0</v>
      </c>
    </row>
    <row r="134" spans="1:6" x14ac:dyDescent="0.25">
      <c r="A134" s="104">
        <v>1</v>
      </c>
      <c r="B134" s="104">
        <v>5</v>
      </c>
      <c r="C134" s="105" t="str">
        <f ca="1">OFFSET(Prevention!$B$16,128*(Checkboxes!B134-4),0)</f>
        <v>[Select a strategy…]</v>
      </c>
      <c r="D134" s="104" t="s">
        <v>378</v>
      </c>
      <c r="E134" s="105" t="s">
        <v>388</v>
      </c>
      <c r="F134" s="104" t="b">
        <v>0</v>
      </c>
    </row>
    <row r="135" spans="1:6" x14ac:dyDescent="0.25">
      <c r="A135" s="104">
        <v>1</v>
      </c>
      <c r="B135" s="104">
        <v>5</v>
      </c>
      <c r="C135" s="105" t="str">
        <f ca="1">OFFSET(Prevention!$B$16,128*(Checkboxes!B135-4),0)</f>
        <v>[Select a strategy…]</v>
      </c>
      <c r="D135" s="104" t="s">
        <v>378</v>
      </c>
      <c r="E135" s="105" t="s">
        <v>386</v>
      </c>
      <c r="F135" s="104" t="b">
        <v>0</v>
      </c>
    </row>
    <row r="136" spans="1:6" x14ac:dyDescent="0.25">
      <c r="A136" s="104">
        <v>1</v>
      </c>
      <c r="B136" s="104">
        <v>5</v>
      </c>
      <c r="C136" s="105" t="str">
        <f ca="1">OFFSET(Prevention!$B$16,128*(Checkboxes!B136-4),0)</f>
        <v>[Select a strategy…]</v>
      </c>
      <c r="D136" s="104" t="s">
        <v>378</v>
      </c>
      <c r="E136" s="105" t="s">
        <v>385</v>
      </c>
      <c r="F136" s="104" t="b">
        <v>0</v>
      </c>
    </row>
    <row r="137" spans="1:6" x14ac:dyDescent="0.25">
      <c r="A137" s="104">
        <v>1</v>
      </c>
      <c r="B137" s="104">
        <v>6</v>
      </c>
      <c r="C137" s="105" t="str">
        <f ca="1">OFFSET(Prevention!$B$16,160*(Checkboxes!B137-5),0)</f>
        <v>[Select a strategy…]</v>
      </c>
      <c r="D137" s="104" t="s">
        <v>392</v>
      </c>
      <c r="E137" s="105" t="s">
        <v>368</v>
      </c>
      <c r="F137" s="104" t="b">
        <v>0</v>
      </c>
    </row>
    <row r="138" spans="1:6" x14ac:dyDescent="0.25">
      <c r="A138" s="104">
        <v>1</v>
      </c>
      <c r="B138" s="104">
        <v>6</v>
      </c>
      <c r="C138" s="105" t="str">
        <f ca="1">OFFSET(Prevention!$B$16,160*(Checkboxes!B138-5),0)</f>
        <v>[Select a strategy…]</v>
      </c>
      <c r="D138" s="104" t="s">
        <v>392</v>
      </c>
      <c r="E138" s="105" t="s">
        <v>369</v>
      </c>
      <c r="F138" s="104" t="b">
        <v>0</v>
      </c>
    </row>
    <row r="139" spans="1:6" x14ac:dyDescent="0.25">
      <c r="A139" s="104">
        <v>1</v>
      </c>
      <c r="B139" s="104">
        <v>6</v>
      </c>
      <c r="C139" s="105" t="str">
        <f ca="1">OFFSET(Prevention!$B$16,160*(Checkboxes!B139-5),0)</f>
        <v>[Select a strategy…]</v>
      </c>
      <c r="D139" s="104" t="s">
        <v>392</v>
      </c>
      <c r="E139" s="105" t="s">
        <v>370</v>
      </c>
      <c r="F139" s="104" t="b">
        <v>0</v>
      </c>
    </row>
    <row r="140" spans="1:6" x14ac:dyDescent="0.25">
      <c r="A140" s="104">
        <v>1</v>
      </c>
      <c r="B140" s="104">
        <v>6</v>
      </c>
      <c r="C140" s="105" t="str">
        <f ca="1">OFFSET(Prevention!$B$16,160*(Checkboxes!B140-5),0)</f>
        <v>[Select a strategy…]</v>
      </c>
      <c r="D140" s="104" t="s">
        <v>392</v>
      </c>
      <c r="E140" s="105" t="s">
        <v>371</v>
      </c>
      <c r="F140" s="104" t="b">
        <v>0</v>
      </c>
    </row>
    <row r="141" spans="1:6" x14ac:dyDescent="0.25">
      <c r="A141" s="104">
        <v>1</v>
      </c>
      <c r="B141" s="104">
        <v>6</v>
      </c>
      <c r="C141" s="105" t="str">
        <f ca="1">OFFSET(Prevention!$B$16,160*(Checkboxes!B141-5),0)</f>
        <v>[Select a strategy…]</v>
      </c>
      <c r="D141" s="104" t="s">
        <v>392</v>
      </c>
      <c r="E141" s="105" t="s">
        <v>376</v>
      </c>
      <c r="F141" s="104" t="b">
        <v>0</v>
      </c>
    </row>
    <row r="142" spans="1:6" x14ac:dyDescent="0.25">
      <c r="A142" s="104">
        <v>1</v>
      </c>
      <c r="B142" s="104">
        <v>6</v>
      </c>
      <c r="C142" s="105" t="str">
        <f ca="1">OFFSET(Prevention!$B$16,160*(Checkboxes!B142-5),0)</f>
        <v>[Select a strategy…]</v>
      </c>
      <c r="D142" s="104" t="s">
        <v>392</v>
      </c>
      <c r="E142" s="105" t="s">
        <v>373</v>
      </c>
      <c r="F142" s="104" t="b">
        <v>0</v>
      </c>
    </row>
    <row r="143" spans="1:6" x14ac:dyDescent="0.25">
      <c r="A143" s="104">
        <v>1</v>
      </c>
      <c r="B143" s="104">
        <v>6</v>
      </c>
      <c r="C143" s="105" t="str">
        <f ca="1">OFFSET(Prevention!$B$16,160*(Checkboxes!B143-5),0)</f>
        <v>[Select a strategy…]</v>
      </c>
      <c r="D143" s="104" t="s">
        <v>392</v>
      </c>
      <c r="E143" s="105" t="s">
        <v>374</v>
      </c>
      <c r="F143" s="104" t="b">
        <v>0</v>
      </c>
    </row>
    <row r="144" spans="1:6" x14ac:dyDescent="0.25">
      <c r="A144" s="104">
        <v>1</v>
      </c>
      <c r="B144" s="104">
        <v>6</v>
      </c>
      <c r="C144" s="105" t="str">
        <f ca="1">OFFSET(Prevention!$B$16,160*(Checkboxes!B144-5),0)</f>
        <v>[Select a strategy…]</v>
      </c>
      <c r="D144" s="104" t="s">
        <v>392</v>
      </c>
      <c r="E144" s="105" t="s">
        <v>375</v>
      </c>
      <c r="F144" s="104" t="b">
        <v>0</v>
      </c>
    </row>
    <row r="145" spans="1:6" x14ac:dyDescent="0.25">
      <c r="A145" s="104">
        <v>1</v>
      </c>
      <c r="B145" s="104">
        <v>6</v>
      </c>
      <c r="C145" s="105" t="str">
        <f ca="1">OFFSET(Prevention!$B$16,160*(Checkboxes!B145-5),0)</f>
        <v>[Select a strategy…]</v>
      </c>
      <c r="D145" s="104" t="s">
        <v>392</v>
      </c>
      <c r="E145" s="105" t="s">
        <v>372</v>
      </c>
      <c r="F145" s="104" t="b">
        <v>0</v>
      </c>
    </row>
    <row r="146" spans="1:6" x14ac:dyDescent="0.25">
      <c r="A146" s="104">
        <v>1</v>
      </c>
      <c r="B146" s="104">
        <v>6</v>
      </c>
      <c r="C146" s="105" t="str">
        <f ca="1">OFFSET(Prevention!$B$16,160*(Checkboxes!B146-5),0)</f>
        <v>[Select a strategy…]</v>
      </c>
      <c r="D146" s="104" t="s">
        <v>392</v>
      </c>
      <c r="E146" s="105" t="s">
        <v>410</v>
      </c>
      <c r="F146" s="104" t="b">
        <v>0</v>
      </c>
    </row>
    <row r="147" spans="1:6" x14ac:dyDescent="0.25">
      <c r="A147" s="104">
        <v>1</v>
      </c>
      <c r="B147" s="104">
        <v>6</v>
      </c>
      <c r="C147" s="105" t="str">
        <f ca="1">OFFSET(Prevention!$B$16,160*(Checkboxes!B147-5),0)</f>
        <v>[Select a strategy…]</v>
      </c>
      <c r="D147" s="104" t="s">
        <v>392</v>
      </c>
      <c r="E147" s="105" t="s">
        <v>413</v>
      </c>
      <c r="F147" s="104" t="b">
        <v>0</v>
      </c>
    </row>
    <row r="148" spans="1:6" x14ac:dyDescent="0.25">
      <c r="A148" s="104">
        <v>1</v>
      </c>
      <c r="B148" s="104">
        <v>6</v>
      </c>
      <c r="C148" s="105" t="str">
        <f ca="1">OFFSET(Prevention!$B$16,160*(Checkboxes!B148-5),0)</f>
        <v>[Select a strategy…]</v>
      </c>
      <c r="D148" s="104" t="s">
        <v>392</v>
      </c>
      <c r="E148" s="105" t="s">
        <v>377</v>
      </c>
      <c r="F148" s="104" t="b">
        <v>0</v>
      </c>
    </row>
    <row r="149" spans="1:6" x14ac:dyDescent="0.25">
      <c r="A149" s="104">
        <v>1</v>
      </c>
      <c r="B149" s="104">
        <v>6</v>
      </c>
      <c r="C149" s="105" t="str">
        <f ca="1">OFFSET(Prevention!$B$16,160*(Checkboxes!B149-5),0)</f>
        <v>[Select a strategy…]</v>
      </c>
      <c r="D149" s="104" t="s">
        <v>392</v>
      </c>
      <c r="E149" s="105" t="s">
        <v>381</v>
      </c>
      <c r="F149" s="104" t="b">
        <v>0</v>
      </c>
    </row>
    <row r="150" spans="1:6" x14ac:dyDescent="0.25">
      <c r="A150" s="104">
        <v>1</v>
      </c>
      <c r="B150" s="104">
        <v>6</v>
      </c>
      <c r="C150" s="105" t="str">
        <f ca="1">OFFSET(Prevention!$B$16,160*(Checkboxes!B150-5),0)</f>
        <v>[Select a strategy…]</v>
      </c>
      <c r="D150" s="104" t="s">
        <v>378</v>
      </c>
      <c r="E150" s="105" t="s">
        <v>379</v>
      </c>
      <c r="F150" s="104" t="b">
        <v>0</v>
      </c>
    </row>
    <row r="151" spans="1:6" x14ac:dyDescent="0.25">
      <c r="A151" s="104">
        <v>1</v>
      </c>
      <c r="B151" s="104">
        <v>6</v>
      </c>
      <c r="C151" s="105" t="str">
        <f ca="1">OFFSET(Prevention!$B$16,160*(Checkboxes!B151-5),0)</f>
        <v>[Select a strategy…]</v>
      </c>
      <c r="D151" s="104" t="s">
        <v>378</v>
      </c>
      <c r="E151" s="105" t="s">
        <v>406</v>
      </c>
      <c r="F151" s="104" t="b">
        <v>0</v>
      </c>
    </row>
    <row r="152" spans="1:6" x14ac:dyDescent="0.25">
      <c r="A152" s="104">
        <v>1</v>
      </c>
      <c r="B152" s="104">
        <v>6</v>
      </c>
      <c r="C152" s="105" t="str">
        <f ca="1">OFFSET(Prevention!$B$16,160*(Checkboxes!B152-5),0)</f>
        <v>[Select a strategy…]</v>
      </c>
      <c r="D152" s="104" t="s">
        <v>378</v>
      </c>
      <c r="E152" s="105" t="s">
        <v>380</v>
      </c>
      <c r="F152" s="104" t="b">
        <v>0</v>
      </c>
    </row>
    <row r="153" spans="1:6" x14ac:dyDescent="0.25">
      <c r="A153" s="104">
        <v>1</v>
      </c>
      <c r="B153" s="104">
        <v>6</v>
      </c>
      <c r="C153" s="105" t="str">
        <f ca="1">OFFSET(Prevention!$B$16,160*(Checkboxes!B153-5),0)</f>
        <v>[Select a strategy…]</v>
      </c>
      <c r="D153" s="104" t="s">
        <v>378</v>
      </c>
      <c r="E153" s="105" t="s">
        <v>412</v>
      </c>
      <c r="F153" s="104" t="b">
        <v>0</v>
      </c>
    </row>
    <row r="154" spans="1:6" x14ac:dyDescent="0.25">
      <c r="A154" s="104">
        <v>1</v>
      </c>
      <c r="B154" s="104">
        <v>6</v>
      </c>
      <c r="C154" s="105" t="str">
        <f ca="1">OFFSET(Prevention!$B$16,160*(Checkboxes!B154-5),0)</f>
        <v>[Select a strategy…]</v>
      </c>
      <c r="D154" s="104" t="s">
        <v>378</v>
      </c>
      <c r="E154" s="105" t="s">
        <v>382</v>
      </c>
      <c r="F154" s="104" t="b">
        <v>0</v>
      </c>
    </row>
    <row r="155" spans="1:6" x14ac:dyDescent="0.25">
      <c r="A155" s="104">
        <v>1</v>
      </c>
      <c r="B155" s="104">
        <v>6</v>
      </c>
      <c r="C155" s="105" t="str">
        <f ca="1">OFFSET(Prevention!$B$16,160*(Checkboxes!B155-5),0)</f>
        <v>[Select a strategy…]</v>
      </c>
      <c r="D155" s="104" t="s">
        <v>378</v>
      </c>
      <c r="E155" s="105" t="s">
        <v>383</v>
      </c>
      <c r="F155" s="104" t="b">
        <v>0</v>
      </c>
    </row>
    <row r="156" spans="1:6" x14ac:dyDescent="0.25">
      <c r="A156" s="104">
        <v>1</v>
      </c>
      <c r="B156" s="104">
        <v>6</v>
      </c>
      <c r="C156" s="105" t="str">
        <f ca="1">OFFSET(Prevention!$B$16,160*(Checkboxes!B156-5),0)</f>
        <v>[Select a strategy…]</v>
      </c>
      <c r="D156" s="104" t="s">
        <v>378</v>
      </c>
      <c r="E156" s="105" t="s">
        <v>384</v>
      </c>
      <c r="F156" s="104" t="b">
        <v>0</v>
      </c>
    </row>
    <row r="157" spans="1:6" x14ac:dyDescent="0.25">
      <c r="A157" s="104">
        <v>1</v>
      </c>
      <c r="B157" s="104">
        <v>6</v>
      </c>
      <c r="C157" s="105" t="str">
        <f ca="1">OFFSET(Prevention!$B$16,160*(Checkboxes!B157-5),0)</f>
        <v>[Select a strategy…]</v>
      </c>
      <c r="D157" s="104" t="s">
        <v>378</v>
      </c>
      <c r="E157" s="105" t="s">
        <v>411</v>
      </c>
      <c r="F157" s="104" t="b">
        <v>0</v>
      </c>
    </row>
    <row r="158" spans="1:6" x14ac:dyDescent="0.25">
      <c r="A158" s="104">
        <v>1</v>
      </c>
      <c r="B158" s="104">
        <v>6</v>
      </c>
      <c r="C158" s="105" t="str">
        <f ca="1">OFFSET(Prevention!$B$16,160*(Checkboxes!B158-5),0)</f>
        <v>[Select a strategy…]</v>
      </c>
      <c r="D158" s="104" t="s">
        <v>378</v>
      </c>
      <c r="E158" s="105" t="s">
        <v>391</v>
      </c>
      <c r="F158" s="104" t="b">
        <v>0</v>
      </c>
    </row>
    <row r="159" spans="1:6" x14ac:dyDescent="0.25">
      <c r="A159" s="104">
        <v>1</v>
      </c>
      <c r="B159" s="104">
        <v>6</v>
      </c>
      <c r="C159" s="105" t="str">
        <f ca="1">OFFSET(Prevention!$B$16,160*(Checkboxes!B159-5),0)</f>
        <v>[Select a strategy…]</v>
      </c>
      <c r="D159" s="104" t="s">
        <v>378</v>
      </c>
      <c r="E159" s="105" t="s">
        <v>390</v>
      </c>
      <c r="F159" s="104" t="b">
        <v>0</v>
      </c>
    </row>
    <row r="160" spans="1:6" x14ac:dyDescent="0.25">
      <c r="A160" s="104">
        <v>1</v>
      </c>
      <c r="B160" s="104">
        <v>6</v>
      </c>
      <c r="C160" s="105" t="str">
        <f ca="1">OFFSET(Prevention!$B$16,160*(Checkboxes!B160-5),0)</f>
        <v>[Select a strategy…]</v>
      </c>
      <c r="D160" s="104" t="s">
        <v>378</v>
      </c>
      <c r="E160" s="105" t="s">
        <v>389</v>
      </c>
      <c r="F160" s="104" t="b">
        <v>0</v>
      </c>
    </row>
    <row r="161" spans="1:6" x14ac:dyDescent="0.25">
      <c r="A161" s="104">
        <v>1</v>
      </c>
      <c r="B161" s="104">
        <v>6</v>
      </c>
      <c r="C161" s="105" t="str">
        <f ca="1">OFFSET(Prevention!$B$16,160*(Checkboxes!B161-5),0)</f>
        <v>[Select a strategy…]</v>
      </c>
      <c r="D161" s="104" t="s">
        <v>378</v>
      </c>
      <c r="E161" s="105" t="s">
        <v>388</v>
      </c>
      <c r="F161" s="104" t="b">
        <v>0</v>
      </c>
    </row>
    <row r="162" spans="1:6" x14ac:dyDescent="0.25">
      <c r="A162" s="104">
        <v>1</v>
      </c>
      <c r="B162" s="104">
        <v>6</v>
      </c>
      <c r="C162" s="105" t="str">
        <f ca="1">OFFSET(Prevention!$B$16,160*(Checkboxes!B162-5),0)</f>
        <v>[Select a strategy…]</v>
      </c>
      <c r="D162" s="104" t="s">
        <v>378</v>
      </c>
      <c r="E162" s="105" t="s">
        <v>386</v>
      </c>
      <c r="F162" s="104" t="b">
        <v>0</v>
      </c>
    </row>
    <row r="163" spans="1:6" x14ac:dyDescent="0.25">
      <c r="A163" s="104">
        <v>1</v>
      </c>
      <c r="B163" s="104">
        <v>6</v>
      </c>
      <c r="C163" s="105" t="str">
        <f ca="1">OFFSET(Prevention!$B$16,160*(Checkboxes!B163-5),0)</f>
        <v>[Select a strategy…]</v>
      </c>
      <c r="D163" s="104" t="s">
        <v>378</v>
      </c>
      <c r="E163" s="105" t="s">
        <v>385</v>
      </c>
      <c r="F163" s="104" t="b">
        <v>0</v>
      </c>
    </row>
    <row r="164" spans="1:6" x14ac:dyDescent="0.25">
      <c r="A164" s="104">
        <v>1</v>
      </c>
      <c r="B164" s="104">
        <v>7</v>
      </c>
      <c r="C164" s="105" t="str">
        <f ca="1">OFFSET(Prevention!$B$16,192*(Checkboxes!B164-6),0)</f>
        <v>[Select a strategy…]</v>
      </c>
      <c r="D164" s="104" t="s">
        <v>392</v>
      </c>
      <c r="E164" s="105" t="s">
        <v>368</v>
      </c>
      <c r="F164" s="104" t="b">
        <v>0</v>
      </c>
    </row>
    <row r="165" spans="1:6" x14ac:dyDescent="0.25">
      <c r="A165" s="104">
        <v>1</v>
      </c>
      <c r="B165" s="104">
        <v>7</v>
      </c>
      <c r="C165" s="105" t="str">
        <f ca="1">OFFSET(Prevention!$B$16,192*(Checkboxes!B165-6),0)</f>
        <v>[Select a strategy…]</v>
      </c>
      <c r="D165" s="104" t="s">
        <v>392</v>
      </c>
      <c r="E165" s="105" t="s">
        <v>369</v>
      </c>
      <c r="F165" s="104" t="b">
        <v>0</v>
      </c>
    </row>
    <row r="166" spans="1:6" x14ac:dyDescent="0.25">
      <c r="A166" s="104">
        <v>1</v>
      </c>
      <c r="B166" s="104">
        <v>7</v>
      </c>
      <c r="C166" s="105" t="str">
        <f ca="1">OFFSET(Prevention!$B$16,192*(Checkboxes!B166-6),0)</f>
        <v>[Select a strategy…]</v>
      </c>
      <c r="D166" s="104" t="s">
        <v>392</v>
      </c>
      <c r="E166" s="105" t="s">
        <v>370</v>
      </c>
      <c r="F166" s="104" t="b">
        <v>0</v>
      </c>
    </row>
    <row r="167" spans="1:6" x14ac:dyDescent="0.25">
      <c r="A167" s="104">
        <v>1</v>
      </c>
      <c r="B167" s="104">
        <v>7</v>
      </c>
      <c r="C167" s="105" t="str">
        <f ca="1">OFFSET(Prevention!$B$16,192*(Checkboxes!B167-6),0)</f>
        <v>[Select a strategy…]</v>
      </c>
      <c r="D167" s="104" t="s">
        <v>392</v>
      </c>
      <c r="E167" s="105" t="s">
        <v>371</v>
      </c>
      <c r="F167" s="104" t="b">
        <v>0</v>
      </c>
    </row>
    <row r="168" spans="1:6" x14ac:dyDescent="0.25">
      <c r="A168" s="104">
        <v>1</v>
      </c>
      <c r="B168" s="104">
        <v>7</v>
      </c>
      <c r="C168" s="105" t="str">
        <f ca="1">OFFSET(Prevention!$B$16,192*(Checkboxes!B168-6),0)</f>
        <v>[Select a strategy…]</v>
      </c>
      <c r="D168" s="104" t="s">
        <v>392</v>
      </c>
      <c r="E168" s="105" t="s">
        <v>376</v>
      </c>
      <c r="F168" s="104" t="b">
        <v>0</v>
      </c>
    </row>
    <row r="169" spans="1:6" x14ac:dyDescent="0.25">
      <c r="A169" s="104">
        <v>1</v>
      </c>
      <c r="B169" s="104">
        <v>7</v>
      </c>
      <c r="C169" s="105" t="str">
        <f ca="1">OFFSET(Prevention!$B$16,192*(Checkboxes!B169-6),0)</f>
        <v>[Select a strategy…]</v>
      </c>
      <c r="D169" s="104" t="s">
        <v>392</v>
      </c>
      <c r="E169" s="105" t="s">
        <v>373</v>
      </c>
      <c r="F169" s="104" t="b">
        <v>0</v>
      </c>
    </row>
    <row r="170" spans="1:6" x14ac:dyDescent="0.25">
      <c r="A170" s="104">
        <v>1</v>
      </c>
      <c r="B170" s="104">
        <v>7</v>
      </c>
      <c r="C170" s="105" t="str">
        <f ca="1">OFFSET(Prevention!$B$16,192*(Checkboxes!B170-6),0)</f>
        <v>[Select a strategy…]</v>
      </c>
      <c r="D170" s="104" t="s">
        <v>392</v>
      </c>
      <c r="E170" s="105" t="s">
        <v>374</v>
      </c>
      <c r="F170" s="104" t="b">
        <v>0</v>
      </c>
    </row>
    <row r="171" spans="1:6" x14ac:dyDescent="0.25">
      <c r="A171" s="104">
        <v>1</v>
      </c>
      <c r="B171" s="104">
        <v>7</v>
      </c>
      <c r="C171" s="105" t="str">
        <f ca="1">OFFSET(Prevention!$B$16,192*(Checkboxes!B171-6),0)</f>
        <v>[Select a strategy…]</v>
      </c>
      <c r="D171" s="104" t="s">
        <v>392</v>
      </c>
      <c r="E171" s="105" t="s">
        <v>375</v>
      </c>
      <c r="F171" s="104" t="b">
        <v>0</v>
      </c>
    </row>
    <row r="172" spans="1:6" x14ac:dyDescent="0.25">
      <c r="A172" s="104">
        <v>1</v>
      </c>
      <c r="B172" s="104">
        <v>7</v>
      </c>
      <c r="C172" s="105" t="str">
        <f ca="1">OFFSET(Prevention!$B$16,192*(Checkboxes!B172-6),0)</f>
        <v>[Select a strategy…]</v>
      </c>
      <c r="D172" s="104" t="s">
        <v>392</v>
      </c>
      <c r="E172" s="105" t="s">
        <v>372</v>
      </c>
      <c r="F172" s="104" t="b">
        <v>0</v>
      </c>
    </row>
    <row r="173" spans="1:6" x14ac:dyDescent="0.25">
      <c r="A173" s="104">
        <v>1</v>
      </c>
      <c r="B173" s="104">
        <v>7</v>
      </c>
      <c r="C173" s="105" t="str">
        <f ca="1">OFFSET(Prevention!$B$16,192*(Checkboxes!B173-6),0)</f>
        <v>[Select a strategy…]</v>
      </c>
      <c r="D173" s="104" t="s">
        <v>392</v>
      </c>
      <c r="E173" s="105" t="s">
        <v>410</v>
      </c>
      <c r="F173" s="104" t="b">
        <v>0</v>
      </c>
    </row>
    <row r="174" spans="1:6" x14ac:dyDescent="0.25">
      <c r="A174" s="104">
        <v>1</v>
      </c>
      <c r="B174" s="104">
        <v>7</v>
      </c>
      <c r="C174" s="105" t="str">
        <f ca="1">OFFSET(Prevention!$B$16,192*(Checkboxes!B174-6),0)</f>
        <v>[Select a strategy…]</v>
      </c>
      <c r="D174" s="104" t="s">
        <v>392</v>
      </c>
      <c r="E174" s="105" t="s">
        <v>413</v>
      </c>
      <c r="F174" s="104" t="b">
        <v>0</v>
      </c>
    </row>
    <row r="175" spans="1:6" x14ac:dyDescent="0.25">
      <c r="A175" s="104">
        <v>1</v>
      </c>
      <c r="B175" s="104">
        <v>7</v>
      </c>
      <c r="C175" s="105" t="str">
        <f ca="1">OFFSET(Prevention!$B$16,192*(Checkboxes!B175-6),0)</f>
        <v>[Select a strategy…]</v>
      </c>
      <c r="D175" s="104" t="s">
        <v>392</v>
      </c>
      <c r="E175" s="105" t="s">
        <v>377</v>
      </c>
      <c r="F175" s="104" t="b">
        <v>0</v>
      </c>
    </row>
    <row r="176" spans="1:6" x14ac:dyDescent="0.25">
      <c r="A176" s="104">
        <v>1</v>
      </c>
      <c r="B176" s="104">
        <v>7</v>
      </c>
      <c r="C176" s="105" t="str">
        <f ca="1">OFFSET(Prevention!$B$16,192*(Checkboxes!B176-6),0)</f>
        <v>[Select a strategy…]</v>
      </c>
      <c r="D176" s="104" t="s">
        <v>392</v>
      </c>
      <c r="E176" s="105" t="s">
        <v>381</v>
      </c>
      <c r="F176" s="104" t="b">
        <v>0</v>
      </c>
    </row>
    <row r="177" spans="1:6" x14ac:dyDescent="0.25">
      <c r="A177" s="104">
        <v>1</v>
      </c>
      <c r="B177" s="104">
        <v>7</v>
      </c>
      <c r="C177" s="105" t="str">
        <f ca="1">OFFSET(Prevention!$B$16,192*(Checkboxes!B177-6),0)</f>
        <v>[Select a strategy…]</v>
      </c>
      <c r="D177" s="104" t="s">
        <v>378</v>
      </c>
      <c r="E177" s="105" t="s">
        <v>379</v>
      </c>
      <c r="F177" s="104" t="b">
        <v>0</v>
      </c>
    </row>
    <row r="178" spans="1:6" x14ac:dyDescent="0.25">
      <c r="A178" s="104">
        <v>1</v>
      </c>
      <c r="B178" s="104">
        <v>7</v>
      </c>
      <c r="C178" s="105" t="str">
        <f ca="1">OFFSET(Prevention!$B$16,192*(Checkboxes!B178-6),0)</f>
        <v>[Select a strategy…]</v>
      </c>
      <c r="D178" s="104" t="s">
        <v>378</v>
      </c>
      <c r="E178" s="105" t="s">
        <v>406</v>
      </c>
      <c r="F178" s="104" t="b">
        <v>0</v>
      </c>
    </row>
    <row r="179" spans="1:6" x14ac:dyDescent="0.25">
      <c r="A179" s="104">
        <v>1</v>
      </c>
      <c r="B179" s="104">
        <v>7</v>
      </c>
      <c r="C179" s="105" t="str">
        <f ca="1">OFFSET(Prevention!$B$16,192*(Checkboxes!B179-6),0)</f>
        <v>[Select a strategy…]</v>
      </c>
      <c r="D179" s="104" t="s">
        <v>378</v>
      </c>
      <c r="E179" s="105" t="s">
        <v>380</v>
      </c>
      <c r="F179" s="104" t="b">
        <v>0</v>
      </c>
    </row>
    <row r="180" spans="1:6" x14ac:dyDescent="0.25">
      <c r="A180" s="104">
        <v>1</v>
      </c>
      <c r="B180" s="104">
        <v>7</v>
      </c>
      <c r="C180" s="105" t="str">
        <f ca="1">OFFSET(Prevention!$B$16,192*(Checkboxes!B180-6),0)</f>
        <v>[Select a strategy…]</v>
      </c>
      <c r="D180" s="104" t="s">
        <v>378</v>
      </c>
      <c r="E180" s="105" t="s">
        <v>412</v>
      </c>
      <c r="F180" s="104" t="b">
        <v>0</v>
      </c>
    </row>
    <row r="181" spans="1:6" x14ac:dyDescent="0.25">
      <c r="A181" s="104">
        <v>1</v>
      </c>
      <c r="B181" s="104">
        <v>7</v>
      </c>
      <c r="C181" s="105" t="str">
        <f ca="1">OFFSET(Prevention!$B$16,192*(Checkboxes!B181-6),0)</f>
        <v>[Select a strategy…]</v>
      </c>
      <c r="D181" s="104" t="s">
        <v>378</v>
      </c>
      <c r="E181" s="105" t="s">
        <v>382</v>
      </c>
      <c r="F181" s="104" t="b">
        <v>0</v>
      </c>
    </row>
    <row r="182" spans="1:6" x14ac:dyDescent="0.25">
      <c r="A182" s="104">
        <v>1</v>
      </c>
      <c r="B182" s="104">
        <v>7</v>
      </c>
      <c r="C182" s="105" t="str">
        <f ca="1">OFFSET(Prevention!$B$16,192*(Checkboxes!B182-6),0)</f>
        <v>[Select a strategy…]</v>
      </c>
      <c r="D182" s="104" t="s">
        <v>378</v>
      </c>
      <c r="E182" s="105" t="s">
        <v>383</v>
      </c>
      <c r="F182" s="104" t="b">
        <v>0</v>
      </c>
    </row>
    <row r="183" spans="1:6" x14ac:dyDescent="0.25">
      <c r="A183" s="104">
        <v>1</v>
      </c>
      <c r="B183" s="104">
        <v>7</v>
      </c>
      <c r="C183" s="105" t="str">
        <f ca="1">OFFSET(Prevention!$B$16,192*(Checkboxes!B183-6),0)</f>
        <v>[Select a strategy…]</v>
      </c>
      <c r="D183" s="104" t="s">
        <v>378</v>
      </c>
      <c r="E183" s="105" t="s">
        <v>384</v>
      </c>
      <c r="F183" s="104" t="b">
        <v>0</v>
      </c>
    </row>
    <row r="184" spans="1:6" x14ac:dyDescent="0.25">
      <c r="A184" s="104">
        <v>1</v>
      </c>
      <c r="B184" s="104">
        <v>7</v>
      </c>
      <c r="C184" s="105" t="str">
        <f ca="1">OFFSET(Prevention!$B$16,192*(Checkboxes!B184-6),0)</f>
        <v>[Select a strategy…]</v>
      </c>
      <c r="D184" s="104" t="s">
        <v>378</v>
      </c>
      <c r="E184" s="105" t="s">
        <v>411</v>
      </c>
      <c r="F184" s="104" t="b">
        <v>0</v>
      </c>
    </row>
    <row r="185" spans="1:6" x14ac:dyDescent="0.25">
      <c r="A185" s="104">
        <v>1</v>
      </c>
      <c r="B185" s="104">
        <v>7</v>
      </c>
      <c r="C185" s="105" t="str">
        <f ca="1">OFFSET(Prevention!$B$16,192*(Checkboxes!B185-6),0)</f>
        <v>[Select a strategy…]</v>
      </c>
      <c r="D185" s="104" t="s">
        <v>378</v>
      </c>
      <c r="E185" s="105" t="s">
        <v>391</v>
      </c>
      <c r="F185" s="104" t="b">
        <v>0</v>
      </c>
    </row>
    <row r="186" spans="1:6" x14ac:dyDescent="0.25">
      <c r="A186" s="104">
        <v>1</v>
      </c>
      <c r="B186" s="104">
        <v>7</v>
      </c>
      <c r="C186" s="105" t="str">
        <f ca="1">OFFSET(Prevention!$B$16,192*(Checkboxes!B186-6),0)</f>
        <v>[Select a strategy…]</v>
      </c>
      <c r="D186" s="104" t="s">
        <v>378</v>
      </c>
      <c r="E186" s="105" t="s">
        <v>390</v>
      </c>
      <c r="F186" s="104" t="b">
        <v>0</v>
      </c>
    </row>
    <row r="187" spans="1:6" x14ac:dyDescent="0.25">
      <c r="A187" s="104">
        <v>1</v>
      </c>
      <c r="B187" s="104">
        <v>7</v>
      </c>
      <c r="C187" s="105" t="str">
        <f ca="1">OFFSET(Prevention!$B$16,192*(Checkboxes!B187-6),0)</f>
        <v>[Select a strategy…]</v>
      </c>
      <c r="D187" s="104" t="s">
        <v>378</v>
      </c>
      <c r="E187" s="105" t="s">
        <v>389</v>
      </c>
      <c r="F187" s="104" t="b">
        <v>0</v>
      </c>
    </row>
    <row r="188" spans="1:6" x14ac:dyDescent="0.25">
      <c r="A188" s="104">
        <v>1</v>
      </c>
      <c r="B188" s="104">
        <v>7</v>
      </c>
      <c r="C188" s="105" t="str">
        <f ca="1">OFFSET(Prevention!$B$16,192*(Checkboxes!B188-6),0)</f>
        <v>[Select a strategy…]</v>
      </c>
      <c r="D188" s="104" t="s">
        <v>378</v>
      </c>
      <c r="E188" s="105" t="s">
        <v>388</v>
      </c>
      <c r="F188" s="104" t="b">
        <v>0</v>
      </c>
    </row>
    <row r="189" spans="1:6" x14ac:dyDescent="0.25">
      <c r="A189" s="104">
        <v>1</v>
      </c>
      <c r="B189" s="104">
        <v>7</v>
      </c>
      <c r="C189" s="105" t="str">
        <f ca="1">OFFSET(Prevention!$B$16,192*(Checkboxes!B189-6),0)</f>
        <v>[Select a strategy…]</v>
      </c>
      <c r="D189" s="104" t="s">
        <v>378</v>
      </c>
      <c r="E189" s="105" t="s">
        <v>386</v>
      </c>
      <c r="F189" s="104" t="b">
        <v>0</v>
      </c>
    </row>
    <row r="190" spans="1:6" x14ac:dyDescent="0.25">
      <c r="A190" s="104">
        <v>1</v>
      </c>
      <c r="B190" s="104">
        <v>7</v>
      </c>
      <c r="C190" s="105" t="str">
        <f ca="1">OFFSET(Prevention!$B$16,192*(Checkboxes!B190-6),0)</f>
        <v>[Select a strategy…]</v>
      </c>
      <c r="D190" s="104" t="s">
        <v>378</v>
      </c>
      <c r="E190" s="105" t="s">
        <v>385</v>
      </c>
      <c r="F190" s="104" t="b">
        <v>0</v>
      </c>
    </row>
    <row r="191" spans="1:6" x14ac:dyDescent="0.25">
      <c r="A191" s="104">
        <v>1</v>
      </c>
      <c r="B191" s="104">
        <v>8</v>
      </c>
      <c r="C191" s="105" t="str">
        <f ca="1">OFFSET(Prevention!$B$16,224*(Checkboxes!B191-7),0)</f>
        <v>[Select a strategy…]</v>
      </c>
      <c r="D191" s="104" t="s">
        <v>392</v>
      </c>
      <c r="E191" s="105" t="s">
        <v>368</v>
      </c>
      <c r="F191" s="104" t="b">
        <v>0</v>
      </c>
    </row>
    <row r="192" spans="1:6" x14ac:dyDescent="0.25">
      <c r="A192" s="104">
        <v>1</v>
      </c>
      <c r="B192" s="104">
        <v>8</v>
      </c>
      <c r="C192" s="105" t="str">
        <f ca="1">OFFSET(Prevention!$B$16,224*(Checkboxes!B192-7),0)</f>
        <v>[Select a strategy…]</v>
      </c>
      <c r="D192" s="104" t="s">
        <v>392</v>
      </c>
      <c r="E192" s="105" t="s">
        <v>369</v>
      </c>
      <c r="F192" s="104" t="b">
        <v>0</v>
      </c>
    </row>
    <row r="193" spans="1:6" x14ac:dyDescent="0.25">
      <c r="A193" s="104">
        <v>1</v>
      </c>
      <c r="B193" s="104">
        <v>8</v>
      </c>
      <c r="C193" s="105" t="str">
        <f ca="1">OFFSET(Prevention!$B$16,224*(Checkboxes!B193-7),0)</f>
        <v>[Select a strategy…]</v>
      </c>
      <c r="D193" s="104" t="s">
        <v>392</v>
      </c>
      <c r="E193" s="105" t="s">
        <v>370</v>
      </c>
      <c r="F193" s="104" t="b">
        <v>0</v>
      </c>
    </row>
    <row r="194" spans="1:6" x14ac:dyDescent="0.25">
      <c r="A194" s="104">
        <v>1</v>
      </c>
      <c r="B194" s="104">
        <v>8</v>
      </c>
      <c r="C194" s="105" t="str">
        <f ca="1">OFFSET(Prevention!$B$16,224*(Checkboxes!B194-7),0)</f>
        <v>[Select a strategy…]</v>
      </c>
      <c r="D194" s="104" t="s">
        <v>392</v>
      </c>
      <c r="E194" s="105" t="s">
        <v>371</v>
      </c>
      <c r="F194" s="104" t="b">
        <v>0</v>
      </c>
    </row>
    <row r="195" spans="1:6" x14ac:dyDescent="0.25">
      <c r="A195" s="104">
        <v>1</v>
      </c>
      <c r="B195" s="104">
        <v>8</v>
      </c>
      <c r="C195" s="105" t="str">
        <f ca="1">OFFSET(Prevention!$B$16,224*(Checkboxes!B195-7),0)</f>
        <v>[Select a strategy…]</v>
      </c>
      <c r="D195" s="104" t="s">
        <v>392</v>
      </c>
      <c r="E195" s="105" t="s">
        <v>376</v>
      </c>
      <c r="F195" s="104" t="b">
        <v>0</v>
      </c>
    </row>
    <row r="196" spans="1:6" x14ac:dyDescent="0.25">
      <c r="A196" s="104">
        <v>1</v>
      </c>
      <c r="B196" s="104">
        <v>8</v>
      </c>
      <c r="C196" s="105" t="str">
        <f ca="1">OFFSET(Prevention!$B$16,224*(Checkboxes!B196-7),0)</f>
        <v>[Select a strategy…]</v>
      </c>
      <c r="D196" s="104" t="s">
        <v>392</v>
      </c>
      <c r="E196" s="105" t="s">
        <v>373</v>
      </c>
      <c r="F196" s="104" t="b">
        <v>0</v>
      </c>
    </row>
    <row r="197" spans="1:6" x14ac:dyDescent="0.25">
      <c r="A197" s="104">
        <v>1</v>
      </c>
      <c r="B197" s="104">
        <v>8</v>
      </c>
      <c r="C197" s="105" t="str">
        <f ca="1">OFFSET(Prevention!$B$16,224*(Checkboxes!B197-7),0)</f>
        <v>[Select a strategy…]</v>
      </c>
      <c r="D197" s="104" t="s">
        <v>392</v>
      </c>
      <c r="E197" s="105" t="s">
        <v>374</v>
      </c>
      <c r="F197" s="104" t="b">
        <v>0</v>
      </c>
    </row>
    <row r="198" spans="1:6" x14ac:dyDescent="0.25">
      <c r="A198" s="104">
        <v>1</v>
      </c>
      <c r="B198" s="104">
        <v>8</v>
      </c>
      <c r="C198" s="105" t="str">
        <f ca="1">OFFSET(Prevention!$B$16,224*(Checkboxes!B198-7),0)</f>
        <v>[Select a strategy…]</v>
      </c>
      <c r="D198" s="104" t="s">
        <v>392</v>
      </c>
      <c r="E198" s="105" t="s">
        <v>375</v>
      </c>
      <c r="F198" s="104" t="b">
        <v>0</v>
      </c>
    </row>
    <row r="199" spans="1:6" x14ac:dyDescent="0.25">
      <c r="A199" s="104">
        <v>1</v>
      </c>
      <c r="B199" s="104">
        <v>8</v>
      </c>
      <c r="C199" s="105" t="str">
        <f ca="1">OFFSET(Prevention!$B$16,224*(Checkboxes!B199-7),0)</f>
        <v>[Select a strategy…]</v>
      </c>
      <c r="D199" s="104" t="s">
        <v>392</v>
      </c>
      <c r="E199" s="105" t="s">
        <v>372</v>
      </c>
      <c r="F199" s="104" t="b">
        <v>0</v>
      </c>
    </row>
    <row r="200" spans="1:6" x14ac:dyDescent="0.25">
      <c r="A200" s="104">
        <v>1</v>
      </c>
      <c r="B200" s="104">
        <v>8</v>
      </c>
      <c r="C200" s="105" t="str">
        <f ca="1">OFFSET(Prevention!$B$16,224*(Checkboxes!B200-7),0)</f>
        <v>[Select a strategy…]</v>
      </c>
      <c r="D200" s="104" t="s">
        <v>392</v>
      </c>
      <c r="E200" s="105" t="s">
        <v>410</v>
      </c>
      <c r="F200" s="104" t="b">
        <v>0</v>
      </c>
    </row>
    <row r="201" spans="1:6" x14ac:dyDescent="0.25">
      <c r="A201" s="104">
        <v>1</v>
      </c>
      <c r="B201" s="104">
        <v>8</v>
      </c>
      <c r="C201" s="105" t="str">
        <f ca="1">OFFSET(Prevention!$B$16,224*(Checkboxes!B201-7),0)</f>
        <v>[Select a strategy…]</v>
      </c>
      <c r="D201" s="104" t="s">
        <v>392</v>
      </c>
      <c r="E201" s="105" t="s">
        <v>413</v>
      </c>
      <c r="F201" s="104" t="b">
        <v>0</v>
      </c>
    </row>
    <row r="202" spans="1:6" x14ac:dyDescent="0.25">
      <c r="A202" s="104">
        <v>1</v>
      </c>
      <c r="B202" s="104">
        <v>8</v>
      </c>
      <c r="C202" s="105" t="str">
        <f ca="1">OFFSET(Prevention!$B$16,224*(Checkboxes!B202-7),0)</f>
        <v>[Select a strategy…]</v>
      </c>
      <c r="D202" s="104" t="s">
        <v>392</v>
      </c>
      <c r="E202" s="105" t="s">
        <v>377</v>
      </c>
      <c r="F202" s="104" t="b">
        <v>0</v>
      </c>
    </row>
    <row r="203" spans="1:6" x14ac:dyDescent="0.25">
      <c r="A203" s="104">
        <v>1</v>
      </c>
      <c r="B203" s="104">
        <v>8</v>
      </c>
      <c r="C203" s="105" t="str">
        <f ca="1">OFFSET(Prevention!$B$16,224*(Checkboxes!B203-7),0)</f>
        <v>[Select a strategy…]</v>
      </c>
      <c r="D203" s="104" t="s">
        <v>392</v>
      </c>
      <c r="E203" s="105" t="s">
        <v>381</v>
      </c>
      <c r="F203" s="104" t="b">
        <v>0</v>
      </c>
    </row>
    <row r="204" spans="1:6" x14ac:dyDescent="0.25">
      <c r="A204" s="104">
        <v>1</v>
      </c>
      <c r="B204" s="104">
        <v>8</v>
      </c>
      <c r="C204" s="105" t="str">
        <f ca="1">OFFSET(Prevention!$B$16,224*(Checkboxes!B204-7),0)</f>
        <v>[Select a strategy…]</v>
      </c>
      <c r="D204" s="104" t="s">
        <v>378</v>
      </c>
      <c r="E204" s="105" t="s">
        <v>379</v>
      </c>
      <c r="F204" s="104" t="b">
        <v>0</v>
      </c>
    </row>
    <row r="205" spans="1:6" x14ac:dyDescent="0.25">
      <c r="A205" s="104">
        <v>1</v>
      </c>
      <c r="B205" s="104">
        <v>8</v>
      </c>
      <c r="C205" s="105" t="str">
        <f ca="1">OFFSET(Prevention!$B$16,224*(Checkboxes!B205-7),0)</f>
        <v>[Select a strategy…]</v>
      </c>
      <c r="D205" s="104" t="s">
        <v>378</v>
      </c>
      <c r="E205" s="105" t="s">
        <v>406</v>
      </c>
      <c r="F205" s="104" t="b">
        <v>0</v>
      </c>
    </row>
    <row r="206" spans="1:6" x14ac:dyDescent="0.25">
      <c r="A206" s="104">
        <v>1</v>
      </c>
      <c r="B206" s="104">
        <v>8</v>
      </c>
      <c r="C206" s="105" t="str">
        <f ca="1">OFFSET(Prevention!$B$16,224*(Checkboxes!B206-7),0)</f>
        <v>[Select a strategy…]</v>
      </c>
      <c r="D206" s="104" t="s">
        <v>378</v>
      </c>
      <c r="E206" s="105" t="s">
        <v>380</v>
      </c>
      <c r="F206" s="104" t="b">
        <v>0</v>
      </c>
    </row>
    <row r="207" spans="1:6" x14ac:dyDescent="0.25">
      <c r="A207" s="104">
        <v>1</v>
      </c>
      <c r="B207" s="104">
        <v>8</v>
      </c>
      <c r="C207" s="105" t="str">
        <f ca="1">OFFSET(Prevention!$B$16,224*(Checkboxes!B207-7),0)</f>
        <v>[Select a strategy…]</v>
      </c>
      <c r="D207" s="104" t="s">
        <v>378</v>
      </c>
      <c r="E207" s="105" t="s">
        <v>412</v>
      </c>
      <c r="F207" s="104" t="b">
        <v>0</v>
      </c>
    </row>
    <row r="208" spans="1:6" x14ac:dyDescent="0.25">
      <c r="A208" s="104">
        <v>1</v>
      </c>
      <c r="B208" s="104">
        <v>8</v>
      </c>
      <c r="C208" s="105" t="str">
        <f ca="1">OFFSET(Prevention!$B$16,224*(Checkboxes!B208-7),0)</f>
        <v>[Select a strategy…]</v>
      </c>
      <c r="D208" s="104" t="s">
        <v>378</v>
      </c>
      <c r="E208" s="105" t="s">
        <v>382</v>
      </c>
      <c r="F208" s="104" t="b">
        <v>0</v>
      </c>
    </row>
    <row r="209" spans="1:6" x14ac:dyDescent="0.25">
      <c r="A209" s="104">
        <v>1</v>
      </c>
      <c r="B209" s="104">
        <v>8</v>
      </c>
      <c r="C209" s="105" t="str">
        <f ca="1">OFFSET(Prevention!$B$16,224*(Checkboxes!B209-7),0)</f>
        <v>[Select a strategy…]</v>
      </c>
      <c r="D209" s="104" t="s">
        <v>378</v>
      </c>
      <c r="E209" s="105" t="s">
        <v>383</v>
      </c>
      <c r="F209" s="104" t="b">
        <v>0</v>
      </c>
    </row>
    <row r="210" spans="1:6" x14ac:dyDescent="0.25">
      <c r="A210" s="104">
        <v>1</v>
      </c>
      <c r="B210" s="104">
        <v>8</v>
      </c>
      <c r="C210" s="105" t="str">
        <f ca="1">OFFSET(Prevention!$B$16,224*(Checkboxes!B210-7),0)</f>
        <v>[Select a strategy…]</v>
      </c>
      <c r="D210" s="104" t="s">
        <v>378</v>
      </c>
      <c r="E210" s="105" t="s">
        <v>384</v>
      </c>
      <c r="F210" s="104" t="b">
        <v>0</v>
      </c>
    </row>
    <row r="211" spans="1:6" x14ac:dyDescent="0.25">
      <c r="A211" s="104">
        <v>1</v>
      </c>
      <c r="B211" s="104">
        <v>8</v>
      </c>
      <c r="C211" s="105" t="str">
        <f ca="1">OFFSET(Prevention!$B$16,224*(Checkboxes!B211-7),0)</f>
        <v>[Select a strategy…]</v>
      </c>
      <c r="D211" s="104" t="s">
        <v>378</v>
      </c>
      <c r="E211" s="105" t="s">
        <v>411</v>
      </c>
      <c r="F211" s="104" t="b">
        <v>0</v>
      </c>
    </row>
    <row r="212" spans="1:6" x14ac:dyDescent="0.25">
      <c r="A212" s="104">
        <v>1</v>
      </c>
      <c r="B212" s="104">
        <v>8</v>
      </c>
      <c r="C212" s="105" t="str">
        <f ca="1">OFFSET(Prevention!$B$16,224*(Checkboxes!B212-7),0)</f>
        <v>[Select a strategy…]</v>
      </c>
      <c r="D212" s="104" t="s">
        <v>378</v>
      </c>
      <c r="E212" s="105" t="s">
        <v>391</v>
      </c>
      <c r="F212" s="104" t="b">
        <v>0</v>
      </c>
    </row>
    <row r="213" spans="1:6" x14ac:dyDescent="0.25">
      <c r="A213" s="104">
        <v>1</v>
      </c>
      <c r="B213" s="104">
        <v>8</v>
      </c>
      <c r="C213" s="105" t="str">
        <f ca="1">OFFSET(Prevention!$B$16,224*(Checkboxes!B213-7),0)</f>
        <v>[Select a strategy…]</v>
      </c>
      <c r="D213" s="104" t="s">
        <v>378</v>
      </c>
      <c r="E213" s="105" t="s">
        <v>390</v>
      </c>
      <c r="F213" s="104" t="b">
        <v>0</v>
      </c>
    </row>
    <row r="214" spans="1:6" x14ac:dyDescent="0.25">
      <c r="A214" s="104">
        <v>1</v>
      </c>
      <c r="B214" s="104">
        <v>8</v>
      </c>
      <c r="C214" s="105" t="str">
        <f ca="1">OFFSET(Prevention!$B$16,224*(Checkboxes!B214-7),0)</f>
        <v>[Select a strategy…]</v>
      </c>
      <c r="D214" s="104" t="s">
        <v>378</v>
      </c>
      <c r="E214" s="105" t="s">
        <v>389</v>
      </c>
      <c r="F214" s="104" t="b">
        <v>0</v>
      </c>
    </row>
    <row r="215" spans="1:6" x14ac:dyDescent="0.25">
      <c r="A215" s="104">
        <v>1</v>
      </c>
      <c r="B215" s="104">
        <v>8</v>
      </c>
      <c r="C215" s="105" t="str">
        <f ca="1">OFFSET(Prevention!$B$16,224*(Checkboxes!B215-7),0)</f>
        <v>[Select a strategy…]</v>
      </c>
      <c r="D215" s="104" t="s">
        <v>378</v>
      </c>
      <c r="E215" s="105" t="s">
        <v>388</v>
      </c>
      <c r="F215" s="104" t="b">
        <v>0</v>
      </c>
    </row>
    <row r="216" spans="1:6" x14ac:dyDescent="0.25">
      <c r="A216" s="104">
        <v>1</v>
      </c>
      <c r="B216" s="104">
        <v>8</v>
      </c>
      <c r="C216" s="105" t="str">
        <f ca="1">OFFSET(Prevention!$B$16,224*(Checkboxes!B216-7),0)</f>
        <v>[Select a strategy…]</v>
      </c>
      <c r="D216" s="104" t="s">
        <v>378</v>
      </c>
      <c r="E216" s="105" t="s">
        <v>386</v>
      </c>
      <c r="F216" s="104" t="b">
        <v>0</v>
      </c>
    </row>
    <row r="217" spans="1:6" x14ac:dyDescent="0.25">
      <c r="A217" s="104">
        <v>1</v>
      </c>
      <c r="B217" s="104">
        <v>8</v>
      </c>
      <c r="C217" s="105" t="str">
        <f ca="1">OFFSET(Prevention!$B$16,224*(Checkboxes!B217-7),0)</f>
        <v>[Select a strategy…]</v>
      </c>
      <c r="D217" s="104" t="s">
        <v>378</v>
      </c>
      <c r="E217" s="105" t="s">
        <v>385</v>
      </c>
      <c r="F217" s="104" t="b">
        <v>0</v>
      </c>
    </row>
    <row r="218" spans="1:6" x14ac:dyDescent="0.25">
      <c r="A218" s="104">
        <v>1</v>
      </c>
      <c r="B218" s="104">
        <v>9</v>
      </c>
      <c r="C218" s="105" t="str">
        <f ca="1">OFFSET(Prevention!$B$16,256*(Checkboxes!B218-8),0)</f>
        <v>[Select a strategy…]</v>
      </c>
      <c r="D218" s="104" t="s">
        <v>392</v>
      </c>
      <c r="E218" s="105" t="s">
        <v>368</v>
      </c>
      <c r="F218" s="104" t="b">
        <v>0</v>
      </c>
    </row>
    <row r="219" spans="1:6" x14ac:dyDescent="0.25">
      <c r="A219" s="104">
        <v>1</v>
      </c>
      <c r="B219" s="104">
        <v>9</v>
      </c>
      <c r="C219" s="105" t="str">
        <f ca="1">OFFSET(Prevention!$B$16,256*(Checkboxes!B219-8),0)</f>
        <v>[Select a strategy…]</v>
      </c>
      <c r="D219" s="104" t="s">
        <v>392</v>
      </c>
      <c r="E219" s="105" t="s">
        <v>369</v>
      </c>
      <c r="F219" s="104" t="b">
        <v>0</v>
      </c>
    </row>
    <row r="220" spans="1:6" x14ac:dyDescent="0.25">
      <c r="A220" s="104">
        <v>1</v>
      </c>
      <c r="B220" s="104">
        <v>9</v>
      </c>
      <c r="C220" s="105" t="str">
        <f ca="1">OFFSET(Prevention!$B$16,256*(Checkboxes!B220-8),0)</f>
        <v>[Select a strategy…]</v>
      </c>
      <c r="D220" s="104" t="s">
        <v>392</v>
      </c>
      <c r="E220" s="105" t="s">
        <v>370</v>
      </c>
      <c r="F220" s="104" t="b">
        <v>0</v>
      </c>
    </row>
    <row r="221" spans="1:6" x14ac:dyDescent="0.25">
      <c r="A221" s="104">
        <v>1</v>
      </c>
      <c r="B221" s="104">
        <v>9</v>
      </c>
      <c r="C221" s="105" t="str">
        <f ca="1">OFFSET(Prevention!$B$16,256*(Checkboxes!B221-8),0)</f>
        <v>[Select a strategy…]</v>
      </c>
      <c r="D221" s="104" t="s">
        <v>392</v>
      </c>
      <c r="E221" s="105" t="s">
        <v>371</v>
      </c>
      <c r="F221" s="104" t="b">
        <v>0</v>
      </c>
    </row>
    <row r="222" spans="1:6" x14ac:dyDescent="0.25">
      <c r="A222" s="104">
        <v>1</v>
      </c>
      <c r="B222" s="104">
        <v>9</v>
      </c>
      <c r="C222" s="105" t="str">
        <f ca="1">OFFSET(Prevention!$B$16,256*(Checkboxes!B222-8),0)</f>
        <v>[Select a strategy…]</v>
      </c>
      <c r="D222" s="104" t="s">
        <v>392</v>
      </c>
      <c r="E222" s="105" t="s">
        <v>376</v>
      </c>
      <c r="F222" s="104" t="b">
        <v>0</v>
      </c>
    </row>
    <row r="223" spans="1:6" x14ac:dyDescent="0.25">
      <c r="A223" s="104">
        <v>1</v>
      </c>
      <c r="B223" s="104">
        <v>9</v>
      </c>
      <c r="C223" s="105" t="str">
        <f ca="1">OFFSET(Prevention!$B$16,256*(Checkboxes!B223-8),0)</f>
        <v>[Select a strategy…]</v>
      </c>
      <c r="D223" s="104" t="s">
        <v>392</v>
      </c>
      <c r="E223" s="105" t="s">
        <v>373</v>
      </c>
      <c r="F223" s="104" t="b">
        <v>0</v>
      </c>
    </row>
    <row r="224" spans="1:6" x14ac:dyDescent="0.25">
      <c r="A224" s="104">
        <v>1</v>
      </c>
      <c r="B224" s="104">
        <v>9</v>
      </c>
      <c r="C224" s="105" t="str">
        <f ca="1">OFFSET(Prevention!$B$16,256*(Checkboxes!B224-8),0)</f>
        <v>[Select a strategy…]</v>
      </c>
      <c r="D224" s="104" t="s">
        <v>392</v>
      </c>
      <c r="E224" s="105" t="s">
        <v>374</v>
      </c>
      <c r="F224" s="104" t="b">
        <v>0</v>
      </c>
    </row>
    <row r="225" spans="1:6" x14ac:dyDescent="0.25">
      <c r="A225" s="104">
        <v>1</v>
      </c>
      <c r="B225" s="104">
        <v>9</v>
      </c>
      <c r="C225" s="105" t="str">
        <f ca="1">OFFSET(Prevention!$B$16,256*(Checkboxes!B225-8),0)</f>
        <v>[Select a strategy…]</v>
      </c>
      <c r="D225" s="104" t="s">
        <v>392</v>
      </c>
      <c r="E225" s="105" t="s">
        <v>375</v>
      </c>
      <c r="F225" s="104" t="b">
        <v>0</v>
      </c>
    </row>
    <row r="226" spans="1:6" x14ac:dyDescent="0.25">
      <c r="A226" s="104">
        <v>1</v>
      </c>
      <c r="B226" s="104">
        <v>9</v>
      </c>
      <c r="C226" s="105" t="str">
        <f ca="1">OFFSET(Prevention!$B$16,256*(Checkboxes!B226-8),0)</f>
        <v>[Select a strategy…]</v>
      </c>
      <c r="D226" s="104" t="s">
        <v>392</v>
      </c>
      <c r="E226" s="105" t="s">
        <v>372</v>
      </c>
      <c r="F226" s="104" t="b">
        <v>0</v>
      </c>
    </row>
    <row r="227" spans="1:6" x14ac:dyDescent="0.25">
      <c r="A227" s="104">
        <v>1</v>
      </c>
      <c r="B227" s="104">
        <v>9</v>
      </c>
      <c r="C227" s="105" t="str">
        <f ca="1">OFFSET(Prevention!$B$16,256*(Checkboxes!B227-8),0)</f>
        <v>[Select a strategy…]</v>
      </c>
      <c r="D227" s="104" t="s">
        <v>392</v>
      </c>
      <c r="E227" s="105" t="s">
        <v>410</v>
      </c>
      <c r="F227" s="104" t="b">
        <v>0</v>
      </c>
    </row>
    <row r="228" spans="1:6" x14ac:dyDescent="0.25">
      <c r="A228" s="104">
        <v>1</v>
      </c>
      <c r="B228" s="104">
        <v>9</v>
      </c>
      <c r="C228" s="105" t="str">
        <f ca="1">OFFSET(Prevention!$B$16,256*(Checkboxes!B228-8),0)</f>
        <v>[Select a strategy…]</v>
      </c>
      <c r="D228" s="104" t="s">
        <v>392</v>
      </c>
      <c r="E228" s="105" t="s">
        <v>413</v>
      </c>
      <c r="F228" s="104" t="b">
        <v>0</v>
      </c>
    </row>
    <row r="229" spans="1:6" x14ac:dyDescent="0.25">
      <c r="A229" s="104">
        <v>1</v>
      </c>
      <c r="B229" s="104">
        <v>9</v>
      </c>
      <c r="C229" s="105" t="str">
        <f ca="1">OFFSET(Prevention!$B$16,256*(Checkboxes!B229-8),0)</f>
        <v>[Select a strategy…]</v>
      </c>
      <c r="D229" s="104" t="s">
        <v>392</v>
      </c>
      <c r="E229" s="105" t="s">
        <v>377</v>
      </c>
      <c r="F229" s="104" t="b">
        <v>0</v>
      </c>
    </row>
    <row r="230" spans="1:6" x14ac:dyDescent="0.25">
      <c r="A230" s="104">
        <v>1</v>
      </c>
      <c r="B230" s="104">
        <v>9</v>
      </c>
      <c r="C230" s="105" t="str">
        <f ca="1">OFFSET(Prevention!$B$16,256*(Checkboxes!B230-8),0)</f>
        <v>[Select a strategy…]</v>
      </c>
      <c r="D230" s="104" t="s">
        <v>392</v>
      </c>
      <c r="E230" s="105" t="s">
        <v>381</v>
      </c>
      <c r="F230" s="104" t="b">
        <v>0</v>
      </c>
    </row>
    <row r="231" spans="1:6" x14ac:dyDescent="0.25">
      <c r="A231" s="104">
        <v>1</v>
      </c>
      <c r="B231" s="104">
        <v>9</v>
      </c>
      <c r="C231" s="105" t="str">
        <f ca="1">OFFSET(Prevention!$B$16,256*(Checkboxes!B231-8),0)</f>
        <v>[Select a strategy…]</v>
      </c>
      <c r="D231" s="104" t="s">
        <v>378</v>
      </c>
      <c r="E231" s="105" t="s">
        <v>379</v>
      </c>
      <c r="F231" s="104" t="b">
        <v>0</v>
      </c>
    </row>
    <row r="232" spans="1:6" x14ac:dyDescent="0.25">
      <c r="A232" s="104">
        <v>1</v>
      </c>
      <c r="B232" s="104">
        <v>9</v>
      </c>
      <c r="C232" s="105" t="str">
        <f ca="1">OFFSET(Prevention!$B$16,256*(Checkboxes!B232-8),0)</f>
        <v>[Select a strategy…]</v>
      </c>
      <c r="D232" s="104" t="s">
        <v>378</v>
      </c>
      <c r="E232" s="105" t="s">
        <v>406</v>
      </c>
      <c r="F232" s="104" t="b">
        <v>0</v>
      </c>
    </row>
    <row r="233" spans="1:6" x14ac:dyDescent="0.25">
      <c r="A233" s="104">
        <v>1</v>
      </c>
      <c r="B233" s="104">
        <v>9</v>
      </c>
      <c r="C233" s="105" t="str">
        <f ca="1">OFFSET(Prevention!$B$16,256*(Checkboxes!B233-8),0)</f>
        <v>[Select a strategy…]</v>
      </c>
      <c r="D233" s="104" t="s">
        <v>378</v>
      </c>
      <c r="E233" s="105" t="s">
        <v>380</v>
      </c>
      <c r="F233" s="104" t="b">
        <v>0</v>
      </c>
    </row>
    <row r="234" spans="1:6" x14ac:dyDescent="0.25">
      <c r="A234" s="104">
        <v>1</v>
      </c>
      <c r="B234" s="104">
        <v>9</v>
      </c>
      <c r="C234" s="105" t="str">
        <f ca="1">OFFSET(Prevention!$B$16,256*(Checkboxes!B234-8),0)</f>
        <v>[Select a strategy…]</v>
      </c>
      <c r="D234" s="104" t="s">
        <v>378</v>
      </c>
      <c r="E234" s="105" t="s">
        <v>412</v>
      </c>
      <c r="F234" s="104" t="b">
        <v>0</v>
      </c>
    </row>
    <row r="235" spans="1:6" x14ac:dyDescent="0.25">
      <c r="A235" s="104">
        <v>1</v>
      </c>
      <c r="B235" s="104">
        <v>9</v>
      </c>
      <c r="C235" s="105" t="str">
        <f ca="1">OFFSET(Prevention!$B$16,256*(Checkboxes!B235-8),0)</f>
        <v>[Select a strategy…]</v>
      </c>
      <c r="D235" s="104" t="s">
        <v>378</v>
      </c>
      <c r="E235" s="105" t="s">
        <v>382</v>
      </c>
      <c r="F235" s="104" t="b">
        <v>0</v>
      </c>
    </row>
    <row r="236" spans="1:6" x14ac:dyDescent="0.25">
      <c r="A236" s="104">
        <v>1</v>
      </c>
      <c r="B236" s="104">
        <v>9</v>
      </c>
      <c r="C236" s="105" t="str">
        <f ca="1">OFFSET(Prevention!$B$16,256*(Checkboxes!B236-8),0)</f>
        <v>[Select a strategy…]</v>
      </c>
      <c r="D236" s="104" t="s">
        <v>378</v>
      </c>
      <c r="E236" s="105" t="s">
        <v>383</v>
      </c>
      <c r="F236" s="104" t="b">
        <v>0</v>
      </c>
    </row>
    <row r="237" spans="1:6" x14ac:dyDescent="0.25">
      <c r="A237" s="104">
        <v>1</v>
      </c>
      <c r="B237" s="104">
        <v>9</v>
      </c>
      <c r="C237" s="105" t="str">
        <f ca="1">OFFSET(Prevention!$B$16,256*(Checkboxes!B237-8),0)</f>
        <v>[Select a strategy…]</v>
      </c>
      <c r="D237" s="104" t="s">
        <v>378</v>
      </c>
      <c r="E237" s="105" t="s">
        <v>384</v>
      </c>
      <c r="F237" s="104" t="b">
        <v>0</v>
      </c>
    </row>
    <row r="238" spans="1:6" x14ac:dyDescent="0.25">
      <c r="A238" s="104">
        <v>1</v>
      </c>
      <c r="B238" s="104">
        <v>9</v>
      </c>
      <c r="C238" s="105" t="str">
        <f ca="1">OFFSET(Prevention!$B$16,256*(Checkboxes!B238-8),0)</f>
        <v>[Select a strategy…]</v>
      </c>
      <c r="D238" s="104" t="s">
        <v>378</v>
      </c>
      <c r="E238" s="105" t="s">
        <v>411</v>
      </c>
      <c r="F238" s="104" t="b">
        <v>0</v>
      </c>
    </row>
    <row r="239" spans="1:6" x14ac:dyDescent="0.25">
      <c r="A239" s="104">
        <v>1</v>
      </c>
      <c r="B239" s="104">
        <v>9</v>
      </c>
      <c r="C239" s="105" t="str">
        <f ca="1">OFFSET(Prevention!$B$16,256*(Checkboxes!B239-8),0)</f>
        <v>[Select a strategy…]</v>
      </c>
      <c r="D239" s="104" t="s">
        <v>378</v>
      </c>
      <c r="E239" s="105" t="s">
        <v>391</v>
      </c>
      <c r="F239" s="104" t="b">
        <v>0</v>
      </c>
    </row>
    <row r="240" spans="1:6" x14ac:dyDescent="0.25">
      <c r="A240" s="104">
        <v>1</v>
      </c>
      <c r="B240" s="104">
        <v>9</v>
      </c>
      <c r="C240" s="105" t="str">
        <f ca="1">OFFSET(Prevention!$B$16,256*(Checkboxes!B240-8),0)</f>
        <v>[Select a strategy…]</v>
      </c>
      <c r="D240" s="104" t="s">
        <v>378</v>
      </c>
      <c r="E240" s="105" t="s">
        <v>390</v>
      </c>
      <c r="F240" s="104" t="b">
        <v>0</v>
      </c>
    </row>
    <row r="241" spans="1:6" x14ac:dyDescent="0.25">
      <c r="A241" s="104">
        <v>1</v>
      </c>
      <c r="B241" s="104">
        <v>9</v>
      </c>
      <c r="C241" s="105" t="str">
        <f ca="1">OFFSET(Prevention!$B$16,256*(Checkboxes!B241-8),0)</f>
        <v>[Select a strategy…]</v>
      </c>
      <c r="D241" s="104" t="s">
        <v>378</v>
      </c>
      <c r="E241" s="105" t="s">
        <v>389</v>
      </c>
      <c r="F241" s="104" t="b">
        <v>0</v>
      </c>
    </row>
    <row r="242" spans="1:6" x14ac:dyDescent="0.25">
      <c r="A242" s="104">
        <v>1</v>
      </c>
      <c r="B242" s="104">
        <v>9</v>
      </c>
      <c r="C242" s="105" t="str">
        <f ca="1">OFFSET(Prevention!$B$16,256*(Checkboxes!B242-8),0)</f>
        <v>[Select a strategy…]</v>
      </c>
      <c r="D242" s="104" t="s">
        <v>378</v>
      </c>
      <c r="E242" s="105" t="s">
        <v>388</v>
      </c>
      <c r="F242" s="104" t="b">
        <v>0</v>
      </c>
    </row>
    <row r="243" spans="1:6" x14ac:dyDescent="0.25">
      <c r="A243" s="104">
        <v>1</v>
      </c>
      <c r="B243" s="104">
        <v>9</v>
      </c>
      <c r="C243" s="105" t="str">
        <f ca="1">OFFSET(Prevention!$B$16,256*(Checkboxes!B243-8),0)</f>
        <v>[Select a strategy…]</v>
      </c>
      <c r="D243" s="104" t="s">
        <v>378</v>
      </c>
      <c r="E243" s="105" t="s">
        <v>386</v>
      </c>
      <c r="F243" s="104" t="b">
        <v>0</v>
      </c>
    </row>
    <row r="244" spans="1:6" x14ac:dyDescent="0.25">
      <c r="A244" s="104">
        <v>1</v>
      </c>
      <c r="B244" s="104">
        <v>9</v>
      </c>
      <c r="C244" s="105" t="str">
        <f ca="1">OFFSET(Prevention!$B$16,256*(Checkboxes!B244-8),0)</f>
        <v>[Select a strategy…]</v>
      </c>
      <c r="D244" s="104" t="s">
        <v>378</v>
      </c>
      <c r="E244" s="105" t="s">
        <v>385</v>
      </c>
      <c r="F244" s="104" t="b">
        <v>0</v>
      </c>
    </row>
    <row r="245" spans="1:6" x14ac:dyDescent="0.25">
      <c r="A245" s="104">
        <v>2</v>
      </c>
      <c r="B245" s="104">
        <v>1</v>
      </c>
      <c r="C245" s="105" t="str">
        <f ca="1">OFFSET('Secondhand Smoke'!$B$16,0*(Checkboxes!B245-1),0)</f>
        <v>[Select a strategy…]</v>
      </c>
      <c r="D245" s="104" t="s">
        <v>392</v>
      </c>
      <c r="E245" s="105" t="s">
        <v>368</v>
      </c>
      <c r="F245" s="104" t="b">
        <v>0</v>
      </c>
    </row>
    <row r="246" spans="1:6" x14ac:dyDescent="0.25">
      <c r="A246" s="104">
        <v>2</v>
      </c>
      <c r="B246" s="104">
        <v>1</v>
      </c>
      <c r="C246" s="105" t="str">
        <f ca="1">OFFSET('Secondhand Smoke'!$B$16,0*(Checkboxes!B246-1),0)</f>
        <v>[Select a strategy…]</v>
      </c>
      <c r="D246" s="104" t="s">
        <v>392</v>
      </c>
      <c r="E246" s="105" t="s">
        <v>369</v>
      </c>
      <c r="F246" s="104" t="b">
        <v>0</v>
      </c>
    </row>
    <row r="247" spans="1:6" x14ac:dyDescent="0.25">
      <c r="A247" s="104">
        <v>2</v>
      </c>
      <c r="B247" s="104">
        <v>1</v>
      </c>
      <c r="C247" s="105" t="str">
        <f ca="1">OFFSET('Secondhand Smoke'!$B$16,0*(Checkboxes!B247-1),0)</f>
        <v>[Select a strategy…]</v>
      </c>
      <c r="D247" s="104" t="s">
        <v>392</v>
      </c>
      <c r="E247" s="105" t="s">
        <v>370</v>
      </c>
      <c r="F247" s="104" t="b">
        <v>0</v>
      </c>
    </row>
    <row r="248" spans="1:6" x14ac:dyDescent="0.25">
      <c r="A248" s="104">
        <v>2</v>
      </c>
      <c r="B248" s="104">
        <v>1</v>
      </c>
      <c r="C248" s="105" t="str">
        <f ca="1">OFFSET('Secondhand Smoke'!$B$16,0*(Checkboxes!B248-1),0)</f>
        <v>[Select a strategy…]</v>
      </c>
      <c r="D248" s="104" t="s">
        <v>392</v>
      </c>
      <c r="E248" s="105" t="s">
        <v>371</v>
      </c>
      <c r="F248" s="104" t="b">
        <v>0</v>
      </c>
    </row>
    <row r="249" spans="1:6" x14ac:dyDescent="0.25">
      <c r="A249" s="104">
        <v>2</v>
      </c>
      <c r="B249" s="104">
        <v>1</v>
      </c>
      <c r="C249" s="105" t="str">
        <f ca="1">OFFSET('Secondhand Smoke'!$B$16,0*(Checkboxes!B249-1),0)</f>
        <v>[Select a strategy…]</v>
      </c>
      <c r="D249" s="104" t="s">
        <v>392</v>
      </c>
      <c r="E249" s="105" t="s">
        <v>376</v>
      </c>
      <c r="F249" s="104" t="b">
        <v>0</v>
      </c>
    </row>
    <row r="250" spans="1:6" x14ac:dyDescent="0.25">
      <c r="A250" s="104">
        <v>2</v>
      </c>
      <c r="B250" s="104">
        <v>1</v>
      </c>
      <c r="C250" s="105" t="str">
        <f ca="1">OFFSET('Secondhand Smoke'!$B$16,0*(Checkboxes!B250-1),0)</f>
        <v>[Select a strategy…]</v>
      </c>
      <c r="D250" s="104" t="s">
        <v>392</v>
      </c>
      <c r="E250" s="105" t="s">
        <v>373</v>
      </c>
      <c r="F250" s="104" t="b">
        <v>0</v>
      </c>
    </row>
    <row r="251" spans="1:6" x14ac:dyDescent="0.25">
      <c r="A251" s="104">
        <v>2</v>
      </c>
      <c r="B251" s="104">
        <v>1</v>
      </c>
      <c r="C251" s="105" t="str">
        <f ca="1">OFFSET('Secondhand Smoke'!$B$16,0*(Checkboxes!B251-1),0)</f>
        <v>[Select a strategy…]</v>
      </c>
      <c r="D251" s="104" t="s">
        <v>392</v>
      </c>
      <c r="E251" s="105" t="s">
        <v>374</v>
      </c>
      <c r="F251" s="104" t="b">
        <v>0</v>
      </c>
    </row>
    <row r="252" spans="1:6" x14ac:dyDescent="0.25">
      <c r="A252" s="104">
        <v>2</v>
      </c>
      <c r="B252" s="104">
        <v>1</v>
      </c>
      <c r="C252" s="105" t="str">
        <f ca="1">OFFSET('Secondhand Smoke'!$B$16,0*(Checkboxes!B252-1),0)</f>
        <v>[Select a strategy…]</v>
      </c>
      <c r="D252" s="104" t="s">
        <v>392</v>
      </c>
      <c r="E252" s="105" t="s">
        <v>375</v>
      </c>
      <c r="F252" s="104" t="b">
        <v>0</v>
      </c>
    </row>
    <row r="253" spans="1:6" x14ac:dyDescent="0.25">
      <c r="A253" s="104">
        <v>2</v>
      </c>
      <c r="B253" s="104">
        <v>1</v>
      </c>
      <c r="C253" s="105" t="str">
        <f ca="1">OFFSET('Secondhand Smoke'!$B$16,0*(Checkboxes!B253-1),0)</f>
        <v>[Select a strategy…]</v>
      </c>
      <c r="D253" s="104" t="s">
        <v>392</v>
      </c>
      <c r="E253" s="105" t="s">
        <v>372</v>
      </c>
      <c r="F253" s="104" t="b">
        <v>0</v>
      </c>
    </row>
    <row r="254" spans="1:6" x14ac:dyDescent="0.25">
      <c r="A254" s="104">
        <v>2</v>
      </c>
      <c r="B254" s="104">
        <v>1</v>
      </c>
      <c r="C254" s="105" t="str">
        <f ca="1">OFFSET('Secondhand Smoke'!$B$16,0*(Checkboxes!B254-1),0)</f>
        <v>[Select a strategy…]</v>
      </c>
      <c r="D254" s="104" t="s">
        <v>392</v>
      </c>
      <c r="E254" s="105" t="s">
        <v>410</v>
      </c>
      <c r="F254" s="104" t="b">
        <v>0</v>
      </c>
    </row>
    <row r="255" spans="1:6" x14ac:dyDescent="0.25">
      <c r="A255" s="104">
        <v>2</v>
      </c>
      <c r="B255" s="104">
        <v>1</v>
      </c>
      <c r="C255" s="105" t="str">
        <f ca="1">OFFSET('Secondhand Smoke'!$B$16,0*(Checkboxes!B255-1),0)</f>
        <v>[Select a strategy…]</v>
      </c>
      <c r="D255" s="104" t="s">
        <v>392</v>
      </c>
      <c r="E255" s="105" t="s">
        <v>413</v>
      </c>
      <c r="F255" s="104" t="b">
        <v>0</v>
      </c>
    </row>
    <row r="256" spans="1:6" x14ac:dyDescent="0.25">
      <c r="A256" s="104">
        <v>2</v>
      </c>
      <c r="B256" s="104">
        <v>1</v>
      </c>
      <c r="C256" s="105" t="str">
        <f ca="1">OFFSET('Secondhand Smoke'!$B$16,0*(Checkboxes!B256-1),0)</f>
        <v>[Select a strategy…]</v>
      </c>
      <c r="D256" s="104" t="s">
        <v>392</v>
      </c>
      <c r="E256" s="105" t="s">
        <v>377</v>
      </c>
      <c r="F256" s="104" t="b">
        <v>0</v>
      </c>
    </row>
    <row r="257" spans="1:6" x14ac:dyDescent="0.25">
      <c r="A257" s="104">
        <v>2</v>
      </c>
      <c r="B257" s="104">
        <v>1</v>
      </c>
      <c r="C257" s="105" t="str">
        <f ca="1">OFFSET('Secondhand Smoke'!$B$16,0*(Checkboxes!B257-1),0)</f>
        <v>[Select a strategy…]</v>
      </c>
      <c r="D257" s="104" t="s">
        <v>392</v>
      </c>
      <c r="E257" s="105" t="s">
        <v>381</v>
      </c>
      <c r="F257" s="104" t="b">
        <v>0</v>
      </c>
    </row>
    <row r="258" spans="1:6" x14ac:dyDescent="0.25">
      <c r="A258" s="104">
        <v>2</v>
      </c>
      <c r="B258" s="104">
        <v>1</v>
      </c>
      <c r="C258" s="105" t="str">
        <f ca="1">OFFSET('Secondhand Smoke'!$B$16,0*(Checkboxes!B258-1),0)</f>
        <v>[Select a strategy…]</v>
      </c>
      <c r="D258" s="104" t="s">
        <v>378</v>
      </c>
      <c r="E258" s="105" t="s">
        <v>379</v>
      </c>
      <c r="F258" s="104" t="b">
        <v>0</v>
      </c>
    </row>
    <row r="259" spans="1:6" x14ac:dyDescent="0.25">
      <c r="A259" s="104">
        <v>2</v>
      </c>
      <c r="B259" s="104">
        <v>1</v>
      </c>
      <c r="C259" s="105" t="str">
        <f ca="1">OFFSET('Secondhand Smoke'!$B$16,0*(Checkboxes!B259-1),0)</f>
        <v>[Select a strategy…]</v>
      </c>
      <c r="D259" s="104" t="s">
        <v>378</v>
      </c>
      <c r="E259" s="105" t="s">
        <v>406</v>
      </c>
      <c r="F259" s="104" t="b">
        <v>0</v>
      </c>
    </row>
    <row r="260" spans="1:6" x14ac:dyDescent="0.25">
      <c r="A260" s="104">
        <v>2</v>
      </c>
      <c r="B260" s="104">
        <v>1</v>
      </c>
      <c r="C260" s="105" t="str">
        <f ca="1">OFFSET('Secondhand Smoke'!$B$16,0*(Checkboxes!B260-1),0)</f>
        <v>[Select a strategy…]</v>
      </c>
      <c r="D260" s="104" t="s">
        <v>378</v>
      </c>
      <c r="E260" s="105" t="s">
        <v>380</v>
      </c>
      <c r="F260" s="104" t="b">
        <v>0</v>
      </c>
    </row>
    <row r="261" spans="1:6" x14ac:dyDescent="0.25">
      <c r="A261" s="104">
        <v>2</v>
      </c>
      <c r="B261" s="104">
        <v>1</v>
      </c>
      <c r="C261" s="105" t="str">
        <f ca="1">OFFSET('Secondhand Smoke'!$B$16,0*(Checkboxes!B261-1),0)</f>
        <v>[Select a strategy…]</v>
      </c>
      <c r="D261" s="104" t="s">
        <v>378</v>
      </c>
      <c r="E261" s="105" t="s">
        <v>412</v>
      </c>
      <c r="F261" s="104" t="b">
        <v>0</v>
      </c>
    </row>
    <row r="262" spans="1:6" x14ac:dyDescent="0.25">
      <c r="A262" s="104">
        <v>2</v>
      </c>
      <c r="B262" s="104">
        <v>1</v>
      </c>
      <c r="C262" s="105" t="str">
        <f ca="1">OFFSET('Secondhand Smoke'!$B$16,0*(Checkboxes!B262-1),0)</f>
        <v>[Select a strategy…]</v>
      </c>
      <c r="D262" s="104" t="s">
        <v>378</v>
      </c>
      <c r="E262" s="105" t="s">
        <v>382</v>
      </c>
      <c r="F262" s="104" t="b">
        <v>0</v>
      </c>
    </row>
    <row r="263" spans="1:6" x14ac:dyDescent="0.25">
      <c r="A263" s="104">
        <v>2</v>
      </c>
      <c r="B263" s="104">
        <v>1</v>
      </c>
      <c r="C263" s="105" t="str">
        <f ca="1">OFFSET('Secondhand Smoke'!$B$16,0*(Checkboxes!B263-1),0)</f>
        <v>[Select a strategy…]</v>
      </c>
      <c r="D263" s="104" t="s">
        <v>378</v>
      </c>
      <c r="E263" s="105" t="s">
        <v>383</v>
      </c>
      <c r="F263" s="104" t="b">
        <v>0</v>
      </c>
    </row>
    <row r="264" spans="1:6" x14ac:dyDescent="0.25">
      <c r="A264" s="104">
        <v>2</v>
      </c>
      <c r="B264" s="104">
        <v>1</v>
      </c>
      <c r="C264" s="105" t="str">
        <f ca="1">OFFSET('Secondhand Smoke'!$B$16,0*(Checkboxes!B264-1),0)</f>
        <v>[Select a strategy…]</v>
      </c>
      <c r="D264" s="104" t="s">
        <v>378</v>
      </c>
      <c r="E264" s="105" t="s">
        <v>384</v>
      </c>
      <c r="F264" s="104" t="b">
        <v>0</v>
      </c>
    </row>
    <row r="265" spans="1:6" x14ac:dyDescent="0.25">
      <c r="A265" s="104">
        <v>2</v>
      </c>
      <c r="B265" s="104">
        <v>1</v>
      </c>
      <c r="C265" s="105" t="str">
        <f ca="1">OFFSET('Secondhand Smoke'!$B$16,0*(Checkboxes!B265-1),0)</f>
        <v>[Select a strategy…]</v>
      </c>
      <c r="D265" s="104" t="s">
        <v>378</v>
      </c>
      <c r="E265" s="105" t="s">
        <v>411</v>
      </c>
      <c r="F265" s="104" t="b">
        <v>0</v>
      </c>
    </row>
    <row r="266" spans="1:6" x14ac:dyDescent="0.25">
      <c r="A266" s="104">
        <v>2</v>
      </c>
      <c r="B266" s="104">
        <v>1</v>
      </c>
      <c r="C266" s="105" t="str">
        <f ca="1">OFFSET('Secondhand Smoke'!$B$16,0*(Checkboxes!B266-1),0)</f>
        <v>[Select a strategy…]</v>
      </c>
      <c r="D266" s="104" t="s">
        <v>378</v>
      </c>
      <c r="E266" s="105" t="s">
        <v>391</v>
      </c>
      <c r="F266" s="104" t="b">
        <v>0</v>
      </c>
    </row>
    <row r="267" spans="1:6" x14ac:dyDescent="0.25">
      <c r="A267" s="104">
        <v>2</v>
      </c>
      <c r="B267" s="104">
        <v>1</v>
      </c>
      <c r="C267" s="105" t="str">
        <f ca="1">OFFSET('Secondhand Smoke'!$B$16,0*(Checkboxes!B267-1),0)</f>
        <v>[Select a strategy…]</v>
      </c>
      <c r="D267" s="104" t="s">
        <v>378</v>
      </c>
      <c r="E267" s="105" t="s">
        <v>390</v>
      </c>
      <c r="F267" s="104" t="b">
        <v>0</v>
      </c>
    </row>
    <row r="268" spans="1:6" x14ac:dyDescent="0.25">
      <c r="A268" s="104">
        <v>2</v>
      </c>
      <c r="B268" s="104">
        <v>1</v>
      </c>
      <c r="C268" s="105" t="str">
        <f ca="1">OFFSET('Secondhand Smoke'!$B$16,0*(Checkboxes!B268-1),0)</f>
        <v>[Select a strategy…]</v>
      </c>
      <c r="D268" s="104" t="s">
        <v>378</v>
      </c>
      <c r="E268" s="105" t="s">
        <v>389</v>
      </c>
      <c r="F268" s="104" t="b">
        <v>0</v>
      </c>
    </row>
    <row r="269" spans="1:6" x14ac:dyDescent="0.25">
      <c r="A269" s="104">
        <v>2</v>
      </c>
      <c r="B269" s="104">
        <v>1</v>
      </c>
      <c r="C269" s="105" t="str">
        <f ca="1">OFFSET('Secondhand Smoke'!$B$16,0*(Checkboxes!B269-1),0)</f>
        <v>[Select a strategy…]</v>
      </c>
      <c r="D269" s="104" t="s">
        <v>378</v>
      </c>
      <c r="E269" s="105" t="s">
        <v>388</v>
      </c>
      <c r="F269" s="104" t="b">
        <v>0</v>
      </c>
    </row>
    <row r="270" spans="1:6" x14ac:dyDescent="0.25">
      <c r="A270" s="104">
        <v>2</v>
      </c>
      <c r="B270" s="104">
        <v>1</v>
      </c>
      <c r="C270" s="105" t="str">
        <f ca="1">OFFSET('Secondhand Smoke'!$B$16,0*(Checkboxes!B270-1),0)</f>
        <v>[Select a strategy…]</v>
      </c>
      <c r="D270" s="104" t="s">
        <v>378</v>
      </c>
      <c r="E270" s="105" t="s">
        <v>386</v>
      </c>
      <c r="F270" s="104" t="b">
        <v>0</v>
      </c>
    </row>
    <row r="271" spans="1:6" x14ac:dyDescent="0.25">
      <c r="A271" s="104">
        <v>2</v>
      </c>
      <c r="B271" s="104">
        <v>1</v>
      </c>
      <c r="C271" s="105" t="str">
        <f ca="1">OFFSET('Secondhand Smoke'!$B$16,0*(Checkboxes!B271-1),0)</f>
        <v>[Select a strategy…]</v>
      </c>
      <c r="D271" s="104" t="s">
        <v>378</v>
      </c>
      <c r="E271" s="105" t="s">
        <v>385</v>
      </c>
      <c r="F271" s="104" t="b">
        <v>0</v>
      </c>
    </row>
    <row r="272" spans="1:6" x14ac:dyDescent="0.25">
      <c r="A272" s="104">
        <v>2</v>
      </c>
      <c r="B272" s="104">
        <v>2</v>
      </c>
      <c r="C272" s="105" t="str">
        <f ca="1">OFFSET('Secondhand Smoke'!$B$16,32*(Checkboxes!B272-1),0)</f>
        <v>[Select a strategy…]</v>
      </c>
      <c r="D272" s="104" t="s">
        <v>392</v>
      </c>
      <c r="E272" s="105" t="s">
        <v>368</v>
      </c>
      <c r="F272" s="104" t="b">
        <v>0</v>
      </c>
    </row>
    <row r="273" spans="1:6" x14ac:dyDescent="0.25">
      <c r="A273" s="104">
        <v>2</v>
      </c>
      <c r="B273" s="104">
        <v>2</v>
      </c>
      <c r="C273" s="105" t="str">
        <f ca="1">OFFSET('Secondhand Smoke'!$B$16,32*(Checkboxes!B273-1),0)</f>
        <v>[Select a strategy…]</v>
      </c>
      <c r="D273" s="104" t="s">
        <v>392</v>
      </c>
      <c r="E273" s="105" t="s">
        <v>369</v>
      </c>
      <c r="F273" s="104" t="b">
        <v>0</v>
      </c>
    </row>
    <row r="274" spans="1:6" x14ac:dyDescent="0.25">
      <c r="A274" s="104">
        <v>2</v>
      </c>
      <c r="B274" s="104">
        <v>2</v>
      </c>
      <c r="C274" s="105" t="str">
        <f ca="1">OFFSET('Secondhand Smoke'!$B$16,32*(Checkboxes!B274-1),0)</f>
        <v>[Select a strategy…]</v>
      </c>
      <c r="D274" s="104" t="s">
        <v>392</v>
      </c>
      <c r="E274" s="105" t="s">
        <v>370</v>
      </c>
      <c r="F274" s="104" t="b">
        <v>0</v>
      </c>
    </row>
    <row r="275" spans="1:6" x14ac:dyDescent="0.25">
      <c r="A275" s="104">
        <v>2</v>
      </c>
      <c r="B275" s="104">
        <v>2</v>
      </c>
      <c r="C275" s="105" t="str">
        <f ca="1">OFFSET('Secondhand Smoke'!$B$16,32*(Checkboxes!B275-1),0)</f>
        <v>[Select a strategy…]</v>
      </c>
      <c r="D275" s="104" t="s">
        <v>392</v>
      </c>
      <c r="E275" s="105" t="s">
        <v>371</v>
      </c>
      <c r="F275" s="104" t="b">
        <v>0</v>
      </c>
    </row>
    <row r="276" spans="1:6" x14ac:dyDescent="0.25">
      <c r="A276" s="104">
        <v>2</v>
      </c>
      <c r="B276" s="104">
        <v>2</v>
      </c>
      <c r="C276" s="105" t="str">
        <f ca="1">OFFSET('Secondhand Smoke'!$B$16,32*(Checkboxes!B276-1),0)</f>
        <v>[Select a strategy…]</v>
      </c>
      <c r="D276" s="104" t="s">
        <v>392</v>
      </c>
      <c r="E276" s="105" t="s">
        <v>376</v>
      </c>
      <c r="F276" s="104" t="b">
        <v>0</v>
      </c>
    </row>
    <row r="277" spans="1:6" x14ac:dyDescent="0.25">
      <c r="A277" s="104">
        <v>2</v>
      </c>
      <c r="B277" s="104">
        <v>2</v>
      </c>
      <c r="C277" s="105" t="str">
        <f ca="1">OFFSET('Secondhand Smoke'!$B$16,32*(Checkboxes!B277-1),0)</f>
        <v>[Select a strategy…]</v>
      </c>
      <c r="D277" s="104" t="s">
        <v>392</v>
      </c>
      <c r="E277" s="105" t="s">
        <v>373</v>
      </c>
      <c r="F277" s="104" t="b">
        <v>0</v>
      </c>
    </row>
    <row r="278" spans="1:6" x14ac:dyDescent="0.25">
      <c r="A278" s="104">
        <v>2</v>
      </c>
      <c r="B278" s="104">
        <v>2</v>
      </c>
      <c r="C278" s="105" t="str">
        <f ca="1">OFFSET('Secondhand Smoke'!$B$16,32*(Checkboxes!B278-1),0)</f>
        <v>[Select a strategy…]</v>
      </c>
      <c r="D278" s="104" t="s">
        <v>392</v>
      </c>
      <c r="E278" s="105" t="s">
        <v>374</v>
      </c>
      <c r="F278" s="104" t="b">
        <v>0</v>
      </c>
    </row>
    <row r="279" spans="1:6" x14ac:dyDescent="0.25">
      <c r="A279" s="104">
        <v>2</v>
      </c>
      <c r="B279" s="104">
        <v>2</v>
      </c>
      <c r="C279" s="105" t="str">
        <f ca="1">OFFSET('Secondhand Smoke'!$B$16,32*(Checkboxes!B279-1),0)</f>
        <v>[Select a strategy…]</v>
      </c>
      <c r="D279" s="104" t="s">
        <v>392</v>
      </c>
      <c r="E279" s="105" t="s">
        <v>375</v>
      </c>
      <c r="F279" s="104" t="b">
        <v>0</v>
      </c>
    </row>
    <row r="280" spans="1:6" x14ac:dyDescent="0.25">
      <c r="A280" s="104">
        <v>2</v>
      </c>
      <c r="B280" s="104">
        <v>2</v>
      </c>
      <c r="C280" s="105" t="str">
        <f ca="1">OFFSET('Secondhand Smoke'!$B$16,32*(Checkboxes!B280-1),0)</f>
        <v>[Select a strategy…]</v>
      </c>
      <c r="D280" s="104" t="s">
        <v>392</v>
      </c>
      <c r="E280" s="105" t="s">
        <v>372</v>
      </c>
      <c r="F280" s="104" t="b">
        <v>0</v>
      </c>
    </row>
    <row r="281" spans="1:6" x14ac:dyDescent="0.25">
      <c r="A281" s="104">
        <v>2</v>
      </c>
      <c r="B281" s="104">
        <v>2</v>
      </c>
      <c r="C281" s="105" t="str">
        <f ca="1">OFFSET('Secondhand Smoke'!$B$16,32*(Checkboxes!B281-1),0)</f>
        <v>[Select a strategy…]</v>
      </c>
      <c r="D281" s="104" t="s">
        <v>392</v>
      </c>
      <c r="E281" s="105" t="s">
        <v>410</v>
      </c>
      <c r="F281" s="104" t="b">
        <v>0</v>
      </c>
    </row>
    <row r="282" spans="1:6" x14ac:dyDescent="0.25">
      <c r="A282" s="104">
        <v>2</v>
      </c>
      <c r="B282" s="104">
        <v>2</v>
      </c>
      <c r="C282" s="105" t="str">
        <f ca="1">OFFSET('Secondhand Smoke'!$B$16,32*(Checkboxes!B282-1),0)</f>
        <v>[Select a strategy…]</v>
      </c>
      <c r="D282" s="104" t="s">
        <v>392</v>
      </c>
      <c r="E282" s="105" t="s">
        <v>413</v>
      </c>
      <c r="F282" s="104" t="b">
        <v>0</v>
      </c>
    </row>
    <row r="283" spans="1:6" x14ac:dyDescent="0.25">
      <c r="A283" s="104">
        <v>2</v>
      </c>
      <c r="B283" s="104">
        <v>2</v>
      </c>
      <c r="C283" s="105" t="str">
        <f ca="1">OFFSET('Secondhand Smoke'!$B$16,32*(Checkboxes!B283-1),0)</f>
        <v>[Select a strategy…]</v>
      </c>
      <c r="D283" s="104" t="s">
        <v>392</v>
      </c>
      <c r="E283" s="105" t="s">
        <v>377</v>
      </c>
      <c r="F283" s="104" t="b">
        <v>0</v>
      </c>
    </row>
    <row r="284" spans="1:6" x14ac:dyDescent="0.25">
      <c r="A284" s="104">
        <v>2</v>
      </c>
      <c r="B284" s="104">
        <v>2</v>
      </c>
      <c r="C284" s="105" t="str">
        <f ca="1">OFFSET('Secondhand Smoke'!$B$16,32*(Checkboxes!B284-1),0)</f>
        <v>[Select a strategy…]</v>
      </c>
      <c r="D284" s="104" t="s">
        <v>392</v>
      </c>
      <c r="E284" s="105" t="s">
        <v>381</v>
      </c>
      <c r="F284" s="104" t="b">
        <v>0</v>
      </c>
    </row>
    <row r="285" spans="1:6" x14ac:dyDescent="0.25">
      <c r="A285" s="104">
        <v>2</v>
      </c>
      <c r="B285" s="104">
        <v>2</v>
      </c>
      <c r="C285" s="105" t="str">
        <f ca="1">OFFSET('Secondhand Smoke'!$B$16,32*(Checkboxes!B285-1),0)</f>
        <v>[Select a strategy…]</v>
      </c>
      <c r="D285" s="104" t="s">
        <v>378</v>
      </c>
      <c r="E285" s="105" t="s">
        <v>379</v>
      </c>
      <c r="F285" s="104" t="b">
        <v>0</v>
      </c>
    </row>
    <row r="286" spans="1:6" x14ac:dyDescent="0.25">
      <c r="A286" s="104">
        <v>2</v>
      </c>
      <c r="B286" s="104">
        <v>2</v>
      </c>
      <c r="C286" s="105" t="str">
        <f ca="1">OFFSET('Secondhand Smoke'!$B$16,32*(Checkboxes!B286-1),0)</f>
        <v>[Select a strategy…]</v>
      </c>
      <c r="D286" s="104" t="s">
        <v>378</v>
      </c>
      <c r="E286" s="105" t="s">
        <v>406</v>
      </c>
      <c r="F286" s="104" t="b">
        <v>0</v>
      </c>
    </row>
    <row r="287" spans="1:6" x14ac:dyDescent="0.25">
      <c r="A287" s="104">
        <v>2</v>
      </c>
      <c r="B287" s="104">
        <v>2</v>
      </c>
      <c r="C287" s="105" t="str">
        <f ca="1">OFFSET('Secondhand Smoke'!$B$16,32*(Checkboxes!B287-1),0)</f>
        <v>[Select a strategy…]</v>
      </c>
      <c r="D287" s="104" t="s">
        <v>378</v>
      </c>
      <c r="E287" s="105" t="s">
        <v>380</v>
      </c>
      <c r="F287" s="104" t="b">
        <v>0</v>
      </c>
    </row>
    <row r="288" spans="1:6" x14ac:dyDescent="0.25">
      <c r="A288" s="104">
        <v>2</v>
      </c>
      <c r="B288" s="104">
        <v>2</v>
      </c>
      <c r="C288" s="105" t="str">
        <f ca="1">OFFSET('Secondhand Smoke'!$B$16,32*(Checkboxes!B288-1),0)</f>
        <v>[Select a strategy…]</v>
      </c>
      <c r="D288" s="104" t="s">
        <v>378</v>
      </c>
      <c r="E288" s="105" t="s">
        <v>412</v>
      </c>
      <c r="F288" s="104" t="b">
        <v>0</v>
      </c>
    </row>
    <row r="289" spans="1:6" x14ac:dyDescent="0.25">
      <c r="A289" s="104">
        <v>2</v>
      </c>
      <c r="B289" s="104">
        <v>2</v>
      </c>
      <c r="C289" s="105" t="str">
        <f ca="1">OFFSET('Secondhand Smoke'!$B$16,32*(Checkboxes!B289-1),0)</f>
        <v>[Select a strategy…]</v>
      </c>
      <c r="D289" s="104" t="s">
        <v>378</v>
      </c>
      <c r="E289" s="105" t="s">
        <v>382</v>
      </c>
      <c r="F289" s="104" t="b">
        <v>0</v>
      </c>
    </row>
    <row r="290" spans="1:6" x14ac:dyDescent="0.25">
      <c r="A290" s="104">
        <v>2</v>
      </c>
      <c r="B290" s="104">
        <v>2</v>
      </c>
      <c r="C290" s="105" t="str">
        <f ca="1">OFFSET('Secondhand Smoke'!$B$16,32*(Checkboxes!B290-1),0)</f>
        <v>[Select a strategy…]</v>
      </c>
      <c r="D290" s="104" t="s">
        <v>378</v>
      </c>
      <c r="E290" s="105" t="s">
        <v>383</v>
      </c>
      <c r="F290" s="104" t="b">
        <v>0</v>
      </c>
    </row>
    <row r="291" spans="1:6" x14ac:dyDescent="0.25">
      <c r="A291" s="104">
        <v>2</v>
      </c>
      <c r="B291" s="104">
        <v>2</v>
      </c>
      <c r="C291" s="105" t="str">
        <f ca="1">OFFSET('Secondhand Smoke'!$B$16,32*(Checkboxes!B291-1),0)</f>
        <v>[Select a strategy…]</v>
      </c>
      <c r="D291" s="104" t="s">
        <v>378</v>
      </c>
      <c r="E291" s="105" t="s">
        <v>384</v>
      </c>
      <c r="F291" s="104" t="b">
        <v>0</v>
      </c>
    </row>
    <row r="292" spans="1:6" x14ac:dyDescent="0.25">
      <c r="A292" s="104">
        <v>2</v>
      </c>
      <c r="B292" s="104">
        <v>2</v>
      </c>
      <c r="C292" s="105" t="str">
        <f ca="1">OFFSET('Secondhand Smoke'!$B$16,32*(Checkboxes!B292-1),0)</f>
        <v>[Select a strategy…]</v>
      </c>
      <c r="D292" s="104" t="s">
        <v>378</v>
      </c>
      <c r="E292" s="105" t="s">
        <v>411</v>
      </c>
      <c r="F292" s="104" t="b">
        <v>0</v>
      </c>
    </row>
    <row r="293" spans="1:6" x14ac:dyDescent="0.25">
      <c r="A293" s="104">
        <v>2</v>
      </c>
      <c r="B293" s="104">
        <v>2</v>
      </c>
      <c r="C293" s="105" t="str">
        <f ca="1">OFFSET('Secondhand Smoke'!$B$16,32*(Checkboxes!B293-1),0)</f>
        <v>[Select a strategy…]</v>
      </c>
      <c r="D293" s="104" t="s">
        <v>378</v>
      </c>
      <c r="E293" s="105" t="s">
        <v>391</v>
      </c>
      <c r="F293" s="104" t="b">
        <v>0</v>
      </c>
    </row>
    <row r="294" spans="1:6" x14ac:dyDescent="0.25">
      <c r="A294" s="104">
        <v>2</v>
      </c>
      <c r="B294" s="104">
        <v>2</v>
      </c>
      <c r="C294" s="105" t="str">
        <f ca="1">OFFSET('Secondhand Smoke'!$B$16,32*(Checkboxes!B294-1),0)</f>
        <v>[Select a strategy…]</v>
      </c>
      <c r="D294" s="104" t="s">
        <v>378</v>
      </c>
      <c r="E294" s="105" t="s">
        <v>390</v>
      </c>
      <c r="F294" s="104" t="b">
        <v>0</v>
      </c>
    </row>
    <row r="295" spans="1:6" x14ac:dyDescent="0.25">
      <c r="A295" s="104">
        <v>2</v>
      </c>
      <c r="B295" s="104">
        <v>2</v>
      </c>
      <c r="C295" s="105" t="str">
        <f ca="1">OFFSET('Secondhand Smoke'!$B$16,32*(Checkboxes!B295-1),0)</f>
        <v>[Select a strategy…]</v>
      </c>
      <c r="D295" s="104" t="s">
        <v>378</v>
      </c>
      <c r="E295" s="105" t="s">
        <v>389</v>
      </c>
      <c r="F295" s="104" t="b">
        <v>0</v>
      </c>
    </row>
    <row r="296" spans="1:6" x14ac:dyDescent="0.25">
      <c r="A296" s="104">
        <v>2</v>
      </c>
      <c r="B296" s="104">
        <v>2</v>
      </c>
      <c r="C296" s="105" t="str">
        <f ca="1">OFFSET('Secondhand Smoke'!$B$16,32*(Checkboxes!B296-1),0)</f>
        <v>[Select a strategy…]</v>
      </c>
      <c r="D296" s="104" t="s">
        <v>378</v>
      </c>
      <c r="E296" s="105" t="s">
        <v>388</v>
      </c>
      <c r="F296" s="104" t="b">
        <v>0</v>
      </c>
    </row>
    <row r="297" spans="1:6" x14ac:dyDescent="0.25">
      <c r="A297" s="104">
        <v>2</v>
      </c>
      <c r="B297" s="104">
        <v>2</v>
      </c>
      <c r="C297" s="105" t="str">
        <f ca="1">OFFSET('Secondhand Smoke'!$B$16,32*(Checkboxes!B297-1),0)</f>
        <v>[Select a strategy…]</v>
      </c>
      <c r="D297" s="104" t="s">
        <v>378</v>
      </c>
      <c r="E297" s="105" t="s">
        <v>386</v>
      </c>
      <c r="F297" s="104" t="b">
        <v>0</v>
      </c>
    </row>
    <row r="298" spans="1:6" x14ac:dyDescent="0.25">
      <c r="A298" s="104">
        <v>2</v>
      </c>
      <c r="B298" s="104">
        <v>2</v>
      </c>
      <c r="C298" s="105" t="str">
        <f ca="1">OFFSET('Secondhand Smoke'!$B$16,32*(Checkboxes!B298-1),0)</f>
        <v>[Select a strategy…]</v>
      </c>
      <c r="D298" s="104" t="s">
        <v>378</v>
      </c>
      <c r="E298" s="105" t="s">
        <v>385</v>
      </c>
      <c r="F298" s="104" t="b">
        <v>0</v>
      </c>
    </row>
    <row r="299" spans="1:6" x14ac:dyDescent="0.25">
      <c r="A299" s="104">
        <v>2</v>
      </c>
      <c r="B299" s="104">
        <v>3</v>
      </c>
      <c r="C299" s="105" t="str">
        <f ca="1">OFFSET('Secondhand Smoke'!$B$16,32*(Checkboxes!B299-1),0)</f>
        <v>[Select a strategy…]</v>
      </c>
      <c r="D299" s="104" t="s">
        <v>392</v>
      </c>
      <c r="E299" s="105" t="s">
        <v>368</v>
      </c>
      <c r="F299" s="104" t="b">
        <v>0</v>
      </c>
    </row>
    <row r="300" spans="1:6" x14ac:dyDescent="0.25">
      <c r="A300" s="104">
        <v>2</v>
      </c>
      <c r="B300" s="104">
        <v>3</v>
      </c>
      <c r="C300" s="105" t="str">
        <f ca="1">OFFSET('Secondhand Smoke'!$B$16,32*(Checkboxes!B300-1),0)</f>
        <v>[Select a strategy…]</v>
      </c>
      <c r="D300" s="104" t="s">
        <v>392</v>
      </c>
      <c r="E300" s="105" t="s">
        <v>369</v>
      </c>
      <c r="F300" s="104" t="b">
        <v>0</v>
      </c>
    </row>
    <row r="301" spans="1:6" x14ac:dyDescent="0.25">
      <c r="A301" s="104">
        <v>2</v>
      </c>
      <c r="B301" s="104">
        <v>3</v>
      </c>
      <c r="C301" s="105" t="str">
        <f ca="1">OFFSET('Secondhand Smoke'!$B$16,32*(Checkboxes!B301-1),0)</f>
        <v>[Select a strategy…]</v>
      </c>
      <c r="D301" s="104" t="s">
        <v>392</v>
      </c>
      <c r="E301" s="105" t="s">
        <v>370</v>
      </c>
      <c r="F301" s="104" t="b">
        <v>0</v>
      </c>
    </row>
    <row r="302" spans="1:6" x14ac:dyDescent="0.25">
      <c r="A302" s="104">
        <v>2</v>
      </c>
      <c r="B302" s="104">
        <v>3</v>
      </c>
      <c r="C302" s="105" t="str">
        <f ca="1">OFFSET('Secondhand Smoke'!$B$16,32*(Checkboxes!B302-1),0)</f>
        <v>[Select a strategy…]</v>
      </c>
      <c r="D302" s="104" t="s">
        <v>392</v>
      </c>
      <c r="E302" s="105" t="s">
        <v>371</v>
      </c>
      <c r="F302" s="104" t="b">
        <v>0</v>
      </c>
    </row>
    <row r="303" spans="1:6" x14ac:dyDescent="0.25">
      <c r="A303" s="104">
        <v>2</v>
      </c>
      <c r="B303" s="104">
        <v>3</v>
      </c>
      <c r="C303" s="105" t="str">
        <f ca="1">OFFSET('Secondhand Smoke'!$B$16,32*(Checkboxes!B303-1),0)</f>
        <v>[Select a strategy…]</v>
      </c>
      <c r="D303" s="104" t="s">
        <v>392</v>
      </c>
      <c r="E303" s="105" t="s">
        <v>376</v>
      </c>
      <c r="F303" s="104" t="b">
        <v>0</v>
      </c>
    </row>
    <row r="304" spans="1:6" x14ac:dyDescent="0.25">
      <c r="A304" s="104">
        <v>2</v>
      </c>
      <c r="B304" s="104">
        <v>3</v>
      </c>
      <c r="C304" s="105" t="str">
        <f ca="1">OFFSET('Secondhand Smoke'!$B$16,32*(Checkboxes!B304-1),0)</f>
        <v>[Select a strategy…]</v>
      </c>
      <c r="D304" s="104" t="s">
        <v>392</v>
      </c>
      <c r="E304" s="105" t="s">
        <v>373</v>
      </c>
      <c r="F304" s="104" t="b">
        <v>0</v>
      </c>
    </row>
    <row r="305" spans="1:6" x14ac:dyDescent="0.25">
      <c r="A305" s="104">
        <v>2</v>
      </c>
      <c r="B305" s="104">
        <v>3</v>
      </c>
      <c r="C305" s="105" t="str">
        <f ca="1">OFFSET('Secondhand Smoke'!$B$16,32*(Checkboxes!B305-1),0)</f>
        <v>[Select a strategy…]</v>
      </c>
      <c r="D305" s="104" t="s">
        <v>392</v>
      </c>
      <c r="E305" s="105" t="s">
        <v>374</v>
      </c>
      <c r="F305" s="104" t="b">
        <v>0</v>
      </c>
    </row>
    <row r="306" spans="1:6" x14ac:dyDescent="0.25">
      <c r="A306" s="104">
        <v>2</v>
      </c>
      <c r="B306" s="104">
        <v>3</v>
      </c>
      <c r="C306" s="105" t="str">
        <f ca="1">OFFSET('Secondhand Smoke'!$B$16,32*(Checkboxes!B306-1),0)</f>
        <v>[Select a strategy…]</v>
      </c>
      <c r="D306" s="104" t="s">
        <v>392</v>
      </c>
      <c r="E306" s="105" t="s">
        <v>375</v>
      </c>
      <c r="F306" s="104" t="b">
        <v>0</v>
      </c>
    </row>
    <row r="307" spans="1:6" x14ac:dyDescent="0.25">
      <c r="A307" s="104">
        <v>2</v>
      </c>
      <c r="B307" s="104">
        <v>3</v>
      </c>
      <c r="C307" s="105" t="str">
        <f ca="1">OFFSET('Secondhand Smoke'!$B$16,32*(Checkboxes!B307-1),0)</f>
        <v>[Select a strategy…]</v>
      </c>
      <c r="D307" s="104" t="s">
        <v>392</v>
      </c>
      <c r="E307" s="105" t="s">
        <v>372</v>
      </c>
      <c r="F307" s="104" t="b">
        <v>0</v>
      </c>
    </row>
    <row r="308" spans="1:6" x14ac:dyDescent="0.25">
      <c r="A308" s="104">
        <v>2</v>
      </c>
      <c r="B308" s="104">
        <v>3</v>
      </c>
      <c r="C308" s="105" t="str">
        <f ca="1">OFFSET('Secondhand Smoke'!$B$16,32*(Checkboxes!B308-1),0)</f>
        <v>[Select a strategy…]</v>
      </c>
      <c r="D308" s="104" t="s">
        <v>392</v>
      </c>
      <c r="E308" s="105" t="s">
        <v>410</v>
      </c>
      <c r="F308" s="104" t="b">
        <v>0</v>
      </c>
    </row>
    <row r="309" spans="1:6" x14ac:dyDescent="0.25">
      <c r="A309" s="104">
        <v>2</v>
      </c>
      <c r="B309" s="104">
        <v>3</v>
      </c>
      <c r="C309" s="105" t="str">
        <f ca="1">OFFSET('Secondhand Smoke'!$B$16,32*(Checkboxes!B309-1),0)</f>
        <v>[Select a strategy…]</v>
      </c>
      <c r="D309" s="104" t="s">
        <v>392</v>
      </c>
      <c r="E309" s="105" t="s">
        <v>413</v>
      </c>
      <c r="F309" s="104" t="b">
        <v>0</v>
      </c>
    </row>
    <row r="310" spans="1:6" x14ac:dyDescent="0.25">
      <c r="A310" s="104">
        <v>2</v>
      </c>
      <c r="B310" s="104">
        <v>3</v>
      </c>
      <c r="C310" s="105" t="str">
        <f ca="1">OFFSET('Secondhand Smoke'!$B$16,32*(Checkboxes!B310-1),0)</f>
        <v>[Select a strategy…]</v>
      </c>
      <c r="D310" s="104" t="s">
        <v>392</v>
      </c>
      <c r="E310" s="105" t="s">
        <v>377</v>
      </c>
      <c r="F310" s="104" t="b">
        <v>0</v>
      </c>
    </row>
    <row r="311" spans="1:6" x14ac:dyDescent="0.25">
      <c r="A311" s="104">
        <v>2</v>
      </c>
      <c r="B311" s="104">
        <v>3</v>
      </c>
      <c r="C311" s="105" t="str">
        <f ca="1">OFFSET('Secondhand Smoke'!$B$16,32*(Checkboxes!B311-1),0)</f>
        <v>[Select a strategy…]</v>
      </c>
      <c r="D311" s="104" t="s">
        <v>392</v>
      </c>
      <c r="E311" s="105" t="s">
        <v>381</v>
      </c>
      <c r="F311" s="104" t="b">
        <v>0</v>
      </c>
    </row>
    <row r="312" spans="1:6" x14ac:dyDescent="0.25">
      <c r="A312" s="104">
        <v>2</v>
      </c>
      <c r="B312" s="104">
        <v>3</v>
      </c>
      <c r="C312" s="105" t="str">
        <f ca="1">OFFSET('Secondhand Smoke'!$B$16,32*(Checkboxes!B312-1),0)</f>
        <v>[Select a strategy…]</v>
      </c>
      <c r="D312" s="104" t="s">
        <v>378</v>
      </c>
      <c r="E312" s="105" t="s">
        <v>379</v>
      </c>
      <c r="F312" s="104" t="b">
        <v>0</v>
      </c>
    </row>
    <row r="313" spans="1:6" x14ac:dyDescent="0.25">
      <c r="A313" s="104">
        <v>2</v>
      </c>
      <c r="B313" s="104">
        <v>3</v>
      </c>
      <c r="C313" s="105" t="str">
        <f ca="1">OFFSET('Secondhand Smoke'!$B$16,32*(Checkboxes!B313-1),0)</f>
        <v>[Select a strategy…]</v>
      </c>
      <c r="D313" s="104" t="s">
        <v>378</v>
      </c>
      <c r="E313" s="105" t="s">
        <v>406</v>
      </c>
      <c r="F313" s="104" t="b">
        <v>0</v>
      </c>
    </row>
    <row r="314" spans="1:6" x14ac:dyDescent="0.25">
      <c r="A314" s="104">
        <v>2</v>
      </c>
      <c r="B314" s="104">
        <v>3</v>
      </c>
      <c r="C314" s="105" t="str">
        <f ca="1">OFFSET('Secondhand Smoke'!$B$16,32*(Checkboxes!B314-1),0)</f>
        <v>[Select a strategy…]</v>
      </c>
      <c r="D314" s="104" t="s">
        <v>378</v>
      </c>
      <c r="E314" s="105" t="s">
        <v>380</v>
      </c>
      <c r="F314" s="104" t="b">
        <v>0</v>
      </c>
    </row>
    <row r="315" spans="1:6" x14ac:dyDescent="0.25">
      <c r="A315" s="104">
        <v>2</v>
      </c>
      <c r="B315" s="104">
        <v>3</v>
      </c>
      <c r="C315" s="105" t="str">
        <f ca="1">OFFSET('Secondhand Smoke'!$B$16,32*(Checkboxes!B315-1),0)</f>
        <v>[Select a strategy…]</v>
      </c>
      <c r="D315" s="104" t="s">
        <v>378</v>
      </c>
      <c r="E315" s="105" t="s">
        <v>412</v>
      </c>
      <c r="F315" s="104" t="b">
        <v>0</v>
      </c>
    </row>
    <row r="316" spans="1:6" x14ac:dyDescent="0.25">
      <c r="A316" s="104">
        <v>2</v>
      </c>
      <c r="B316" s="104">
        <v>3</v>
      </c>
      <c r="C316" s="105" t="str">
        <f ca="1">OFFSET('Secondhand Smoke'!$B$16,32*(Checkboxes!B316-1),0)</f>
        <v>[Select a strategy…]</v>
      </c>
      <c r="D316" s="104" t="s">
        <v>378</v>
      </c>
      <c r="E316" s="105" t="s">
        <v>382</v>
      </c>
      <c r="F316" s="104" t="b">
        <v>0</v>
      </c>
    </row>
    <row r="317" spans="1:6" x14ac:dyDescent="0.25">
      <c r="A317" s="104">
        <v>2</v>
      </c>
      <c r="B317" s="104">
        <v>3</v>
      </c>
      <c r="C317" s="105" t="str">
        <f ca="1">OFFSET('Secondhand Smoke'!$B$16,32*(Checkboxes!B317-1),0)</f>
        <v>[Select a strategy…]</v>
      </c>
      <c r="D317" s="104" t="s">
        <v>378</v>
      </c>
      <c r="E317" s="105" t="s">
        <v>383</v>
      </c>
      <c r="F317" s="104" t="b">
        <v>0</v>
      </c>
    </row>
    <row r="318" spans="1:6" x14ac:dyDescent="0.25">
      <c r="A318" s="104">
        <v>2</v>
      </c>
      <c r="B318" s="104">
        <v>3</v>
      </c>
      <c r="C318" s="105" t="str">
        <f ca="1">OFFSET('Secondhand Smoke'!$B$16,32*(Checkboxes!B318-1),0)</f>
        <v>[Select a strategy…]</v>
      </c>
      <c r="D318" s="104" t="s">
        <v>378</v>
      </c>
      <c r="E318" s="105" t="s">
        <v>384</v>
      </c>
      <c r="F318" s="104" t="b">
        <v>0</v>
      </c>
    </row>
    <row r="319" spans="1:6" x14ac:dyDescent="0.25">
      <c r="A319" s="104">
        <v>2</v>
      </c>
      <c r="B319" s="104">
        <v>3</v>
      </c>
      <c r="C319" s="105" t="str">
        <f ca="1">OFFSET('Secondhand Smoke'!$B$16,32*(Checkboxes!B319-1),0)</f>
        <v>[Select a strategy…]</v>
      </c>
      <c r="D319" s="104" t="s">
        <v>378</v>
      </c>
      <c r="E319" s="105" t="s">
        <v>411</v>
      </c>
      <c r="F319" s="104" t="b">
        <v>0</v>
      </c>
    </row>
    <row r="320" spans="1:6" x14ac:dyDescent="0.25">
      <c r="A320" s="104">
        <v>2</v>
      </c>
      <c r="B320" s="104">
        <v>3</v>
      </c>
      <c r="C320" s="105" t="str">
        <f ca="1">OFFSET('Secondhand Smoke'!$B$16,32*(Checkboxes!B320-1),0)</f>
        <v>[Select a strategy…]</v>
      </c>
      <c r="D320" s="104" t="s">
        <v>378</v>
      </c>
      <c r="E320" s="105" t="s">
        <v>391</v>
      </c>
      <c r="F320" s="104" t="b">
        <v>0</v>
      </c>
    </row>
    <row r="321" spans="1:6" x14ac:dyDescent="0.25">
      <c r="A321" s="104">
        <v>2</v>
      </c>
      <c r="B321" s="104">
        <v>3</v>
      </c>
      <c r="C321" s="105" t="str">
        <f ca="1">OFFSET('Secondhand Smoke'!$B$16,32*(Checkboxes!B321-1),0)</f>
        <v>[Select a strategy…]</v>
      </c>
      <c r="D321" s="104" t="s">
        <v>378</v>
      </c>
      <c r="E321" s="105" t="s">
        <v>390</v>
      </c>
      <c r="F321" s="104" t="b">
        <v>0</v>
      </c>
    </row>
    <row r="322" spans="1:6" x14ac:dyDescent="0.25">
      <c r="A322" s="104">
        <v>2</v>
      </c>
      <c r="B322" s="104">
        <v>3</v>
      </c>
      <c r="C322" s="105" t="str">
        <f ca="1">OFFSET('Secondhand Smoke'!$B$16,32*(Checkboxes!B322-1),0)</f>
        <v>[Select a strategy…]</v>
      </c>
      <c r="D322" s="104" t="s">
        <v>378</v>
      </c>
      <c r="E322" s="105" t="s">
        <v>389</v>
      </c>
      <c r="F322" s="104" t="b">
        <v>0</v>
      </c>
    </row>
    <row r="323" spans="1:6" x14ac:dyDescent="0.25">
      <c r="A323" s="104">
        <v>2</v>
      </c>
      <c r="B323" s="104">
        <v>3</v>
      </c>
      <c r="C323" s="105" t="str">
        <f ca="1">OFFSET('Secondhand Smoke'!$B$16,32*(Checkboxes!B323-1),0)</f>
        <v>[Select a strategy…]</v>
      </c>
      <c r="D323" s="104" t="s">
        <v>378</v>
      </c>
      <c r="E323" s="105" t="s">
        <v>388</v>
      </c>
      <c r="F323" s="104" t="b">
        <v>0</v>
      </c>
    </row>
    <row r="324" spans="1:6" x14ac:dyDescent="0.25">
      <c r="A324" s="104">
        <v>2</v>
      </c>
      <c r="B324" s="104">
        <v>3</v>
      </c>
      <c r="C324" s="105" t="str">
        <f ca="1">OFFSET('Secondhand Smoke'!$B$16,32*(Checkboxes!B324-1),0)</f>
        <v>[Select a strategy…]</v>
      </c>
      <c r="D324" s="104" t="s">
        <v>378</v>
      </c>
      <c r="E324" s="105" t="s">
        <v>386</v>
      </c>
      <c r="F324" s="104" t="b">
        <v>0</v>
      </c>
    </row>
    <row r="325" spans="1:6" x14ac:dyDescent="0.25">
      <c r="A325" s="104">
        <v>2</v>
      </c>
      <c r="B325" s="104">
        <v>3</v>
      </c>
      <c r="C325" s="105" t="str">
        <f ca="1">OFFSET('Secondhand Smoke'!$B$16,32*(Checkboxes!B325-1),0)</f>
        <v>[Select a strategy…]</v>
      </c>
      <c r="D325" s="104" t="s">
        <v>378</v>
      </c>
      <c r="E325" s="105" t="s">
        <v>385</v>
      </c>
      <c r="F325" s="104" t="b">
        <v>0</v>
      </c>
    </row>
    <row r="326" spans="1:6" x14ac:dyDescent="0.25">
      <c r="A326" s="104">
        <v>2</v>
      </c>
      <c r="B326" s="104">
        <v>4</v>
      </c>
      <c r="C326" s="105" t="str">
        <f ca="1">OFFSET('Secondhand Smoke'!$B$16,32*(Checkboxes!B326-1),0)</f>
        <v>[Select a strategy…]</v>
      </c>
      <c r="D326" s="104" t="s">
        <v>392</v>
      </c>
      <c r="E326" s="105" t="s">
        <v>368</v>
      </c>
      <c r="F326" s="104" t="b">
        <v>0</v>
      </c>
    </row>
    <row r="327" spans="1:6" x14ac:dyDescent="0.25">
      <c r="A327" s="104">
        <v>2</v>
      </c>
      <c r="B327" s="104">
        <v>4</v>
      </c>
      <c r="C327" s="105" t="str">
        <f ca="1">OFFSET('Secondhand Smoke'!$B$16,32*(Checkboxes!B327-1),0)</f>
        <v>[Select a strategy…]</v>
      </c>
      <c r="D327" s="104" t="s">
        <v>392</v>
      </c>
      <c r="E327" s="105" t="s">
        <v>369</v>
      </c>
      <c r="F327" s="104" t="b">
        <v>0</v>
      </c>
    </row>
    <row r="328" spans="1:6" x14ac:dyDescent="0.25">
      <c r="A328" s="104">
        <v>2</v>
      </c>
      <c r="B328" s="104">
        <v>4</v>
      </c>
      <c r="C328" s="105" t="str">
        <f ca="1">OFFSET('Secondhand Smoke'!$B$16,32*(Checkboxes!B328-1),0)</f>
        <v>[Select a strategy…]</v>
      </c>
      <c r="D328" s="104" t="s">
        <v>392</v>
      </c>
      <c r="E328" s="105" t="s">
        <v>370</v>
      </c>
      <c r="F328" s="104" t="b">
        <v>0</v>
      </c>
    </row>
    <row r="329" spans="1:6" x14ac:dyDescent="0.25">
      <c r="A329" s="104">
        <v>2</v>
      </c>
      <c r="B329" s="104">
        <v>4</v>
      </c>
      <c r="C329" s="105" t="str">
        <f ca="1">OFFSET('Secondhand Smoke'!$B$16,32*(Checkboxes!B329-1),0)</f>
        <v>[Select a strategy…]</v>
      </c>
      <c r="D329" s="104" t="s">
        <v>392</v>
      </c>
      <c r="E329" s="105" t="s">
        <v>371</v>
      </c>
      <c r="F329" s="104" t="b">
        <v>0</v>
      </c>
    </row>
    <row r="330" spans="1:6" x14ac:dyDescent="0.25">
      <c r="A330" s="104">
        <v>2</v>
      </c>
      <c r="B330" s="104">
        <v>4</v>
      </c>
      <c r="C330" s="105" t="str">
        <f ca="1">OFFSET('Secondhand Smoke'!$B$16,32*(Checkboxes!B330-1),0)</f>
        <v>[Select a strategy…]</v>
      </c>
      <c r="D330" s="104" t="s">
        <v>392</v>
      </c>
      <c r="E330" s="105" t="s">
        <v>376</v>
      </c>
      <c r="F330" s="104" t="b">
        <v>0</v>
      </c>
    </row>
    <row r="331" spans="1:6" x14ac:dyDescent="0.25">
      <c r="A331" s="104">
        <v>2</v>
      </c>
      <c r="B331" s="104">
        <v>4</v>
      </c>
      <c r="C331" s="105" t="str">
        <f ca="1">OFFSET('Secondhand Smoke'!$B$16,32*(Checkboxes!B331-1),0)</f>
        <v>[Select a strategy…]</v>
      </c>
      <c r="D331" s="104" t="s">
        <v>392</v>
      </c>
      <c r="E331" s="105" t="s">
        <v>373</v>
      </c>
      <c r="F331" s="104" t="b">
        <v>0</v>
      </c>
    </row>
    <row r="332" spans="1:6" x14ac:dyDescent="0.25">
      <c r="A332" s="104">
        <v>2</v>
      </c>
      <c r="B332" s="104">
        <v>4</v>
      </c>
      <c r="C332" s="105" t="str">
        <f ca="1">OFFSET('Secondhand Smoke'!$B$16,32*(Checkboxes!B332-1),0)</f>
        <v>[Select a strategy…]</v>
      </c>
      <c r="D332" s="104" t="s">
        <v>392</v>
      </c>
      <c r="E332" s="105" t="s">
        <v>374</v>
      </c>
      <c r="F332" s="104" t="b">
        <v>0</v>
      </c>
    </row>
    <row r="333" spans="1:6" x14ac:dyDescent="0.25">
      <c r="A333" s="104">
        <v>2</v>
      </c>
      <c r="B333" s="104">
        <v>4</v>
      </c>
      <c r="C333" s="105" t="str">
        <f ca="1">OFFSET('Secondhand Smoke'!$B$16,32*(Checkboxes!B333-1),0)</f>
        <v>[Select a strategy…]</v>
      </c>
      <c r="D333" s="104" t="s">
        <v>392</v>
      </c>
      <c r="E333" s="105" t="s">
        <v>375</v>
      </c>
      <c r="F333" s="104" t="b">
        <v>0</v>
      </c>
    </row>
    <row r="334" spans="1:6" x14ac:dyDescent="0.25">
      <c r="A334" s="104">
        <v>2</v>
      </c>
      <c r="B334" s="104">
        <v>4</v>
      </c>
      <c r="C334" s="105" t="str">
        <f ca="1">OFFSET('Secondhand Smoke'!$B$16,32*(Checkboxes!B334-1),0)</f>
        <v>[Select a strategy…]</v>
      </c>
      <c r="D334" s="104" t="s">
        <v>392</v>
      </c>
      <c r="E334" s="105" t="s">
        <v>372</v>
      </c>
      <c r="F334" s="104" t="b">
        <v>0</v>
      </c>
    </row>
    <row r="335" spans="1:6" x14ac:dyDescent="0.25">
      <c r="A335" s="104">
        <v>2</v>
      </c>
      <c r="B335" s="104">
        <v>4</v>
      </c>
      <c r="C335" s="105" t="str">
        <f ca="1">OFFSET('Secondhand Smoke'!$B$16,32*(Checkboxes!B335-1),0)</f>
        <v>[Select a strategy…]</v>
      </c>
      <c r="D335" s="104" t="s">
        <v>392</v>
      </c>
      <c r="E335" s="105" t="s">
        <v>410</v>
      </c>
      <c r="F335" s="104" t="b">
        <v>0</v>
      </c>
    </row>
    <row r="336" spans="1:6" x14ac:dyDescent="0.25">
      <c r="A336" s="104">
        <v>2</v>
      </c>
      <c r="B336" s="104">
        <v>4</v>
      </c>
      <c r="C336" s="105" t="str">
        <f ca="1">OFFSET('Secondhand Smoke'!$B$16,32*(Checkboxes!B336-1),0)</f>
        <v>[Select a strategy…]</v>
      </c>
      <c r="D336" s="104" t="s">
        <v>392</v>
      </c>
      <c r="E336" s="105" t="s">
        <v>413</v>
      </c>
      <c r="F336" s="104" t="b">
        <v>0</v>
      </c>
    </row>
    <row r="337" spans="1:6" x14ac:dyDescent="0.25">
      <c r="A337" s="104">
        <v>2</v>
      </c>
      <c r="B337" s="104">
        <v>4</v>
      </c>
      <c r="C337" s="105" t="str">
        <f ca="1">OFFSET('Secondhand Smoke'!$B$16,32*(Checkboxes!B337-1),0)</f>
        <v>[Select a strategy…]</v>
      </c>
      <c r="D337" s="104" t="s">
        <v>392</v>
      </c>
      <c r="E337" s="105" t="s">
        <v>377</v>
      </c>
      <c r="F337" s="104" t="b">
        <v>0</v>
      </c>
    </row>
    <row r="338" spans="1:6" x14ac:dyDescent="0.25">
      <c r="A338" s="104">
        <v>2</v>
      </c>
      <c r="B338" s="104">
        <v>4</v>
      </c>
      <c r="C338" s="105" t="str">
        <f ca="1">OFFSET('Secondhand Smoke'!$B$16,32*(Checkboxes!B338-1),0)</f>
        <v>[Select a strategy…]</v>
      </c>
      <c r="D338" s="104" t="s">
        <v>392</v>
      </c>
      <c r="E338" s="105" t="s">
        <v>381</v>
      </c>
      <c r="F338" s="104" t="b">
        <v>0</v>
      </c>
    </row>
    <row r="339" spans="1:6" x14ac:dyDescent="0.25">
      <c r="A339" s="104">
        <v>2</v>
      </c>
      <c r="B339" s="104">
        <v>4</v>
      </c>
      <c r="C339" s="105" t="str">
        <f ca="1">OFFSET('Secondhand Smoke'!$B$16,32*(Checkboxes!B339-1),0)</f>
        <v>[Select a strategy…]</v>
      </c>
      <c r="D339" s="104" t="s">
        <v>378</v>
      </c>
      <c r="E339" s="105" t="s">
        <v>379</v>
      </c>
      <c r="F339" s="104" t="b">
        <v>0</v>
      </c>
    </row>
    <row r="340" spans="1:6" x14ac:dyDescent="0.25">
      <c r="A340" s="104">
        <v>2</v>
      </c>
      <c r="B340" s="104">
        <v>4</v>
      </c>
      <c r="C340" s="105" t="str">
        <f ca="1">OFFSET('Secondhand Smoke'!$B$16,32*(Checkboxes!B340-1),0)</f>
        <v>[Select a strategy…]</v>
      </c>
      <c r="D340" s="104" t="s">
        <v>378</v>
      </c>
      <c r="E340" s="105" t="s">
        <v>406</v>
      </c>
      <c r="F340" s="104" t="b">
        <v>0</v>
      </c>
    </row>
    <row r="341" spans="1:6" x14ac:dyDescent="0.25">
      <c r="A341" s="104">
        <v>2</v>
      </c>
      <c r="B341" s="104">
        <v>4</v>
      </c>
      <c r="C341" s="105" t="str">
        <f ca="1">OFFSET('Secondhand Smoke'!$B$16,32*(Checkboxes!B341-1),0)</f>
        <v>[Select a strategy…]</v>
      </c>
      <c r="D341" s="104" t="s">
        <v>378</v>
      </c>
      <c r="E341" s="105" t="s">
        <v>380</v>
      </c>
      <c r="F341" s="104" t="b">
        <v>0</v>
      </c>
    </row>
    <row r="342" spans="1:6" x14ac:dyDescent="0.25">
      <c r="A342" s="104">
        <v>2</v>
      </c>
      <c r="B342" s="104">
        <v>4</v>
      </c>
      <c r="C342" s="105" t="str">
        <f ca="1">OFFSET('Secondhand Smoke'!$B$16,32*(Checkboxes!B342-1),0)</f>
        <v>[Select a strategy…]</v>
      </c>
      <c r="D342" s="104" t="s">
        <v>378</v>
      </c>
      <c r="E342" s="105" t="s">
        <v>412</v>
      </c>
      <c r="F342" s="104" t="b">
        <v>0</v>
      </c>
    </row>
    <row r="343" spans="1:6" x14ac:dyDescent="0.25">
      <c r="A343" s="104">
        <v>2</v>
      </c>
      <c r="B343" s="104">
        <v>4</v>
      </c>
      <c r="C343" s="105" t="str">
        <f ca="1">OFFSET('Secondhand Smoke'!$B$16,32*(Checkboxes!B343-1),0)</f>
        <v>[Select a strategy…]</v>
      </c>
      <c r="D343" s="104" t="s">
        <v>378</v>
      </c>
      <c r="E343" s="105" t="s">
        <v>382</v>
      </c>
      <c r="F343" s="104" t="b">
        <v>0</v>
      </c>
    </row>
    <row r="344" spans="1:6" x14ac:dyDescent="0.25">
      <c r="A344" s="104">
        <v>2</v>
      </c>
      <c r="B344" s="104">
        <v>4</v>
      </c>
      <c r="C344" s="105" t="str">
        <f ca="1">OFFSET('Secondhand Smoke'!$B$16,32*(Checkboxes!B344-1),0)</f>
        <v>[Select a strategy…]</v>
      </c>
      <c r="D344" s="104" t="s">
        <v>378</v>
      </c>
      <c r="E344" s="105" t="s">
        <v>383</v>
      </c>
      <c r="F344" s="104" t="b">
        <v>0</v>
      </c>
    </row>
    <row r="345" spans="1:6" x14ac:dyDescent="0.25">
      <c r="A345" s="104">
        <v>2</v>
      </c>
      <c r="B345" s="104">
        <v>4</v>
      </c>
      <c r="C345" s="105" t="str">
        <f ca="1">OFFSET('Secondhand Smoke'!$B$16,32*(Checkboxes!B345-1),0)</f>
        <v>[Select a strategy…]</v>
      </c>
      <c r="D345" s="104" t="s">
        <v>378</v>
      </c>
      <c r="E345" s="105" t="s">
        <v>384</v>
      </c>
      <c r="F345" s="104" t="b">
        <v>0</v>
      </c>
    </row>
    <row r="346" spans="1:6" x14ac:dyDescent="0.25">
      <c r="A346" s="104">
        <v>2</v>
      </c>
      <c r="B346" s="104">
        <v>4</v>
      </c>
      <c r="C346" s="105" t="str">
        <f ca="1">OFFSET('Secondhand Smoke'!$B$16,32*(Checkboxes!B346-1),0)</f>
        <v>[Select a strategy…]</v>
      </c>
      <c r="D346" s="104" t="s">
        <v>378</v>
      </c>
      <c r="E346" s="105" t="s">
        <v>411</v>
      </c>
      <c r="F346" s="104" t="b">
        <v>0</v>
      </c>
    </row>
    <row r="347" spans="1:6" x14ac:dyDescent="0.25">
      <c r="A347" s="104">
        <v>2</v>
      </c>
      <c r="B347" s="104">
        <v>4</v>
      </c>
      <c r="C347" s="105" t="str">
        <f ca="1">OFFSET('Secondhand Smoke'!$B$16,32*(Checkboxes!B347-1),0)</f>
        <v>[Select a strategy…]</v>
      </c>
      <c r="D347" s="104" t="s">
        <v>378</v>
      </c>
      <c r="E347" s="105" t="s">
        <v>391</v>
      </c>
      <c r="F347" s="104" t="b">
        <v>0</v>
      </c>
    </row>
    <row r="348" spans="1:6" x14ac:dyDescent="0.25">
      <c r="A348" s="104">
        <v>2</v>
      </c>
      <c r="B348" s="104">
        <v>4</v>
      </c>
      <c r="C348" s="105" t="str">
        <f ca="1">OFFSET('Secondhand Smoke'!$B$16,32*(Checkboxes!B348-1),0)</f>
        <v>[Select a strategy…]</v>
      </c>
      <c r="D348" s="104" t="s">
        <v>378</v>
      </c>
      <c r="E348" s="105" t="s">
        <v>390</v>
      </c>
      <c r="F348" s="104" t="b">
        <v>0</v>
      </c>
    </row>
    <row r="349" spans="1:6" x14ac:dyDescent="0.25">
      <c r="A349" s="104">
        <v>2</v>
      </c>
      <c r="B349" s="104">
        <v>4</v>
      </c>
      <c r="C349" s="105" t="str">
        <f ca="1">OFFSET('Secondhand Smoke'!$B$16,32*(Checkboxes!B349-1),0)</f>
        <v>[Select a strategy…]</v>
      </c>
      <c r="D349" s="104" t="s">
        <v>378</v>
      </c>
      <c r="E349" s="105" t="s">
        <v>389</v>
      </c>
      <c r="F349" s="104" t="b">
        <v>0</v>
      </c>
    </row>
    <row r="350" spans="1:6" x14ac:dyDescent="0.25">
      <c r="A350" s="104">
        <v>2</v>
      </c>
      <c r="B350" s="104">
        <v>4</v>
      </c>
      <c r="C350" s="105" t="str">
        <f ca="1">OFFSET('Secondhand Smoke'!$B$16,32*(Checkboxes!B350-1),0)</f>
        <v>[Select a strategy…]</v>
      </c>
      <c r="D350" s="104" t="s">
        <v>378</v>
      </c>
      <c r="E350" s="105" t="s">
        <v>388</v>
      </c>
      <c r="F350" s="104" t="b">
        <v>0</v>
      </c>
    </row>
    <row r="351" spans="1:6" x14ac:dyDescent="0.25">
      <c r="A351" s="104">
        <v>2</v>
      </c>
      <c r="B351" s="104">
        <v>4</v>
      </c>
      <c r="C351" s="105" t="str">
        <f ca="1">OFFSET('Secondhand Smoke'!$B$16,32*(Checkboxes!B351-1),0)</f>
        <v>[Select a strategy…]</v>
      </c>
      <c r="D351" s="104" t="s">
        <v>378</v>
      </c>
      <c r="E351" s="105" t="s">
        <v>386</v>
      </c>
      <c r="F351" s="104" t="b">
        <v>0</v>
      </c>
    </row>
    <row r="352" spans="1:6" x14ac:dyDescent="0.25">
      <c r="A352" s="104">
        <v>2</v>
      </c>
      <c r="B352" s="104">
        <v>4</v>
      </c>
      <c r="C352" s="105" t="str">
        <f ca="1">OFFSET('Secondhand Smoke'!$B$16,32*(Checkboxes!B352-1),0)</f>
        <v>[Select a strategy…]</v>
      </c>
      <c r="D352" s="104" t="s">
        <v>378</v>
      </c>
      <c r="E352" s="105" t="s">
        <v>385</v>
      </c>
      <c r="F352" s="104" t="b">
        <v>0</v>
      </c>
    </row>
    <row r="353" spans="1:6" x14ac:dyDescent="0.25">
      <c r="A353" s="104">
        <v>2</v>
      </c>
      <c r="B353" s="104">
        <v>5</v>
      </c>
      <c r="C353" s="105" t="str">
        <f ca="1">OFFSET('Secondhand Smoke'!$B$16,32*(Checkboxes!B353-1),0)</f>
        <v>[Select a strategy…]</v>
      </c>
      <c r="D353" s="104" t="s">
        <v>392</v>
      </c>
      <c r="E353" s="105" t="s">
        <v>368</v>
      </c>
      <c r="F353" s="104" t="b">
        <v>0</v>
      </c>
    </row>
    <row r="354" spans="1:6" x14ac:dyDescent="0.25">
      <c r="A354" s="104">
        <v>2</v>
      </c>
      <c r="B354" s="104">
        <v>5</v>
      </c>
      <c r="C354" s="105" t="str">
        <f ca="1">OFFSET('Secondhand Smoke'!$B$16,32*(Checkboxes!B354-1),0)</f>
        <v>[Select a strategy…]</v>
      </c>
      <c r="D354" s="104" t="s">
        <v>392</v>
      </c>
      <c r="E354" s="105" t="s">
        <v>369</v>
      </c>
      <c r="F354" s="104" t="b">
        <v>0</v>
      </c>
    </row>
    <row r="355" spans="1:6" x14ac:dyDescent="0.25">
      <c r="A355" s="104">
        <v>2</v>
      </c>
      <c r="B355" s="104">
        <v>5</v>
      </c>
      <c r="C355" s="105" t="str">
        <f ca="1">OFFSET('Secondhand Smoke'!$B$16,32*(Checkboxes!B355-1),0)</f>
        <v>[Select a strategy…]</v>
      </c>
      <c r="D355" s="104" t="s">
        <v>392</v>
      </c>
      <c r="E355" s="105" t="s">
        <v>370</v>
      </c>
      <c r="F355" s="104" t="b">
        <v>0</v>
      </c>
    </row>
    <row r="356" spans="1:6" x14ac:dyDescent="0.25">
      <c r="A356" s="104">
        <v>2</v>
      </c>
      <c r="B356" s="104">
        <v>5</v>
      </c>
      <c r="C356" s="105" t="str">
        <f ca="1">OFFSET('Secondhand Smoke'!$B$16,32*(Checkboxes!B356-1),0)</f>
        <v>[Select a strategy…]</v>
      </c>
      <c r="D356" s="104" t="s">
        <v>392</v>
      </c>
      <c r="E356" s="105" t="s">
        <v>371</v>
      </c>
      <c r="F356" s="104" t="b">
        <v>0</v>
      </c>
    </row>
    <row r="357" spans="1:6" x14ac:dyDescent="0.25">
      <c r="A357" s="104">
        <v>2</v>
      </c>
      <c r="B357" s="104">
        <v>5</v>
      </c>
      <c r="C357" s="105" t="str">
        <f ca="1">OFFSET('Secondhand Smoke'!$B$16,32*(Checkboxes!B357-1),0)</f>
        <v>[Select a strategy…]</v>
      </c>
      <c r="D357" s="104" t="s">
        <v>392</v>
      </c>
      <c r="E357" s="105" t="s">
        <v>376</v>
      </c>
      <c r="F357" s="104" t="b">
        <v>0</v>
      </c>
    </row>
    <row r="358" spans="1:6" x14ac:dyDescent="0.25">
      <c r="A358" s="104">
        <v>2</v>
      </c>
      <c r="B358" s="104">
        <v>5</v>
      </c>
      <c r="C358" s="105" t="str">
        <f ca="1">OFFSET('Secondhand Smoke'!$B$16,32*(Checkboxes!B358-1),0)</f>
        <v>[Select a strategy…]</v>
      </c>
      <c r="D358" s="104" t="s">
        <v>392</v>
      </c>
      <c r="E358" s="105" t="s">
        <v>373</v>
      </c>
      <c r="F358" s="104" t="b">
        <v>0</v>
      </c>
    </row>
    <row r="359" spans="1:6" x14ac:dyDescent="0.25">
      <c r="A359" s="104">
        <v>2</v>
      </c>
      <c r="B359" s="104">
        <v>5</v>
      </c>
      <c r="C359" s="105" t="str">
        <f ca="1">OFFSET('Secondhand Smoke'!$B$16,32*(Checkboxes!B359-1),0)</f>
        <v>[Select a strategy…]</v>
      </c>
      <c r="D359" s="104" t="s">
        <v>392</v>
      </c>
      <c r="E359" s="105" t="s">
        <v>374</v>
      </c>
      <c r="F359" s="104" t="b">
        <v>0</v>
      </c>
    </row>
    <row r="360" spans="1:6" x14ac:dyDescent="0.25">
      <c r="A360" s="104">
        <v>2</v>
      </c>
      <c r="B360" s="104">
        <v>5</v>
      </c>
      <c r="C360" s="105" t="str">
        <f ca="1">OFFSET('Secondhand Smoke'!$B$16,32*(Checkboxes!B360-1),0)</f>
        <v>[Select a strategy…]</v>
      </c>
      <c r="D360" s="104" t="s">
        <v>392</v>
      </c>
      <c r="E360" s="105" t="s">
        <v>375</v>
      </c>
      <c r="F360" s="104" t="b">
        <v>0</v>
      </c>
    </row>
    <row r="361" spans="1:6" x14ac:dyDescent="0.25">
      <c r="A361" s="104">
        <v>2</v>
      </c>
      <c r="B361" s="104">
        <v>5</v>
      </c>
      <c r="C361" s="105" t="str">
        <f ca="1">OFFSET('Secondhand Smoke'!$B$16,32*(Checkboxes!B361-1),0)</f>
        <v>[Select a strategy…]</v>
      </c>
      <c r="D361" s="104" t="s">
        <v>392</v>
      </c>
      <c r="E361" s="105" t="s">
        <v>372</v>
      </c>
      <c r="F361" s="104" t="b">
        <v>0</v>
      </c>
    </row>
    <row r="362" spans="1:6" x14ac:dyDescent="0.25">
      <c r="A362" s="104">
        <v>2</v>
      </c>
      <c r="B362" s="104">
        <v>5</v>
      </c>
      <c r="C362" s="105" t="str">
        <f ca="1">OFFSET('Secondhand Smoke'!$B$16,32*(Checkboxes!B362-1),0)</f>
        <v>[Select a strategy…]</v>
      </c>
      <c r="D362" s="104" t="s">
        <v>392</v>
      </c>
      <c r="E362" s="105" t="s">
        <v>410</v>
      </c>
      <c r="F362" s="104" t="b">
        <v>0</v>
      </c>
    </row>
    <row r="363" spans="1:6" x14ac:dyDescent="0.25">
      <c r="A363" s="104">
        <v>2</v>
      </c>
      <c r="B363" s="104">
        <v>5</v>
      </c>
      <c r="C363" s="105" t="str">
        <f ca="1">OFFSET('Secondhand Smoke'!$B$16,32*(Checkboxes!B363-1),0)</f>
        <v>[Select a strategy…]</v>
      </c>
      <c r="D363" s="104" t="s">
        <v>392</v>
      </c>
      <c r="E363" s="105" t="s">
        <v>413</v>
      </c>
      <c r="F363" s="104" t="b">
        <v>0</v>
      </c>
    </row>
    <row r="364" spans="1:6" x14ac:dyDescent="0.25">
      <c r="A364" s="104">
        <v>2</v>
      </c>
      <c r="B364" s="104">
        <v>5</v>
      </c>
      <c r="C364" s="105" t="str">
        <f ca="1">OFFSET('Secondhand Smoke'!$B$16,32*(Checkboxes!B364-1),0)</f>
        <v>[Select a strategy…]</v>
      </c>
      <c r="D364" s="104" t="s">
        <v>392</v>
      </c>
      <c r="E364" s="105" t="s">
        <v>377</v>
      </c>
      <c r="F364" s="104" t="b">
        <v>0</v>
      </c>
    </row>
    <row r="365" spans="1:6" x14ac:dyDescent="0.25">
      <c r="A365" s="104">
        <v>2</v>
      </c>
      <c r="B365" s="104">
        <v>5</v>
      </c>
      <c r="C365" s="105" t="str">
        <f ca="1">OFFSET('Secondhand Smoke'!$B$16,32*(Checkboxes!B365-1),0)</f>
        <v>[Select a strategy…]</v>
      </c>
      <c r="D365" s="104" t="s">
        <v>392</v>
      </c>
      <c r="E365" s="105" t="s">
        <v>381</v>
      </c>
      <c r="F365" s="104" t="b">
        <v>0</v>
      </c>
    </row>
    <row r="366" spans="1:6" x14ac:dyDescent="0.25">
      <c r="A366" s="104">
        <v>2</v>
      </c>
      <c r="B366" s="104">
        <v>5</v>
      </c>
      <c r="C366" s="105" t="str">
        <f ca="1">OFFSET('Secondhand Smoke'!$B$16,32*(Checkboxes!B366-1),0)</f>
        <v>[Select a strategy…]</v>
      </c>
      <c r="D366" s="104" t="s">
        <v>378</v>
      </c>
      <c r="E366" s="105" t="s">
        <v>379</v>
      </c>
      <c r="F366" s="104" t="b">
        <v>0</v>
      </c>
    </row>
    <row r="367" spans="1:6" x14ac:dyDescent="0.25">
      <c r="A367" s="104">
        <v>2</v>
      </c>
      <c r="B367" s="104">
        <v>5</v>
      </c>
      <c r="C367" s="105" t="str">
        <f ca="1">OFFSET('Secondhand Smoke'!$B$16,32*(Checkboxes!B367-1),0)</f>
        <v>[Select a strategy…]</v>
      </c>
      <c r="D367" s="104" t="s">
        <v>378</v>
      </c>
      <c r="E367" s="105" t="s">
        <v>406</v>
      </c>
      <c r="F367" s="104" t="b">
        <v>0</v>
      </c>
    </row>
    <row r="368" spans="1:6" x14ac:dyDescent="0.25">
      <c r="A368" s="104">
        <v>2</v>
      </c>
      <c r="B368" s="104">
        <v>5</v>
      </c>
      <c r="C368" s="105" t="str">
        <f ca="1">OFFSET('Secondhand Smoke'!$B$16,32*(Checkboxes!B368-1),0)</f>
        <v>[Select a strategy…]</v>
      </c>
      <c r="D368" s="104" t="s">
        <v>378</v>
      </c>
      <c r="E368" s="105" t="s">
        <v>380</v>
      </c>
      <c r="F368" s="104" t="b">
        <v>0</v>
      </c>
    </row>
    <row r="369" spans="1:6" x14ac:dyDescent="0.25">
      <c r="A369" s="104">
        <v>2</v>
      </c>
      <c r="B369" s="104">
        <v>5</v>
      </c>
      <c r="C369" s="105" t="str">
        <f ca="1">OFFSET('Secondhand Smoke'!$B$16,32*(Checkboxes!B369-1),0)</f>
        <v>[Select a strategy…]</v>
      </c>
      <c r="D369" s="104" t="s">
        <v>378</v>
      </c>
      <c r="E369" s="105" t="s">
        <v>412</v>
      </c>
      <c r="F369" s="104" t="b">
        <v>0</v>
      </c>
    </row>
    <row r="370" spans="1:6" x14ac:dyDescent="0.25">
      <c r="A370" s="104">
        <v>2</v>
      </c>
      <c r="B370" s="104">
        <v>5</v>
      </c>
      <c r="C370" s="105" t="str">
        <f ca="1">OFFSET('Secondhand Smoke'!$B$16,32*(Checkboxes!B370-1),0)</f>
        <v>[Select a strategy…]</v>
      </c>
      <c r="D370" s="104" t="s">
        <v>378</v>
      </c>
      <c r="E370" s="105" t="s">
        <v>382</v>
      </c>
      <c r="F370" s="104" t="b">
        <v>0</v>
      </c>
    </row>
    <row r="371" spans="1:6" x14ac:dyDescent="0.25">
      <c r="A371" s="104">
        <v>2</v>
      </c>
      <c r="B371" s="104">
        <v>5</v>
      </c>
      <c r="C371" s="105" t="str">
        <f ca="1">OFFSET('Secondhand Smoke'!$B$16,32*(Checkboxes!B371-1),0)</f>
        <v>[Select a strategy…]</v>
      </c>
      <c r="D371" s="104" t="s">
        <v>378</v>
      </c>
      <c r="E371" s="105" t="s">
        <v>383</v>
      </c>
      <c r="F371" s="104" t="b">
        <v>0</v>
      </c>
    </row>
    <row r="372" spans="1:6" x14ac:dyDescent="0.25">
      <c r="A372" s="104">
        <v>2</v>
      </c>
      <c r="B372" s="104">
        <v>5</v>
      </c>
      <c r="C372" s="105" t="str">
        <f ca="1">OFFSET('Secondhand Smoke'!$B$16,32*(Checkboxes!B372-1),0)</f>
        <v>[Select a strategy…]</v>
      </c>
      <c r="D372" s="104" t="s">
        <v>378</v>
      </c>
      <c r="E372" s="105" t="s">
        <v>384</v>
      </c>
      <c r="F372" s="104" t="b">
        <v>0</v>
      </c>
    </row>
    <row r="373" spans="1:6" x14ac:dyDescent="0.25">
      <c r="A373" s="104">
        <v>2</v>
      </c>
      <c r="B373" s="104">
        <v>5</v>
      </c>
      <c r="C373" s="105" t="str">
        <f ca="1">OFFSET('Secondhand Smoke'!$B$16,32*(Checkboxes!B373-1),0)</f>
        <v>[Select a strategy…]</v>
      </c>
      <c r="D373" s="104" t="s">
        <v>378</v>
      </c>
      <c r="E373" s="105" t="s">
        <v>411</v>
      </c>
      <c r="F373" s="104" t="b">
        <v>0</v>
      </c>
    </row>
    <row r="374" spans="1:6" x14ac:dyDescent="0.25">
      <c r="A374" s="104">
        <v>2</v>
      </c>
      <c r="B374" s="104">
        <v>5</v>
      </c>
      <c r="C374" s="105" t="str">
        <f ca="1">OFFSET('Secondhand Smoke'!$B$16,32*(Checkboxes!B374-1),0)</f>
        <v>[Select a strategy…]</v>
      </c>
      <c r="D374" s="104" t="s">
        <v>378</v>
      </c>
      <c r="E374" s="105" t="s">
        <v>391</v>
      </c>
      <c r="F374" s="104" t="b">
        <v>0</v>
      </c>
    </row>
    <row r="375" spans="1:6" x14ac:dyDescent="0.25">
      <c r="A375" s="104">
        <v>2</v>
      </c>
      <c r="B375" s="104">
        <v>5</v>
      </c>
      <c r="C375" s="105" t="str">
        <f ca="1">OFFSET('Secondhand Smoke'!$B$16,32*(Checkboxes!B375-1),0)</f>
        <v>[Select a strategy…]</v>
      </c>
      <c r="D375" s="104" t="s">
        <v>378</v>
      </c>
      <c r="E375" s="105" t="s">
        <v>390</v>
      </c>
      <c r="F375" s="104" t="b">
        <v>0</v>
      </c>
    </row>
    <row r="376" spans="1:6" x14ac:dyDescent="0.25">
      <c r="A376" s="104">
        <v>2</v>
      </c>
      <c r="B376" s="104">
        <v>5</v>
      </c>
      <c r="C376" s="105" t="str">
        <f ca="1">OFFSET('Secondhand Smoke'!$B$16,32*(Checkboxes!B376-1),0)</f>
        <v>[Select a strategy…]</v>
      </c>
      <c r="D376" s="104" t="s">
        <v>378</v>
      </c>
      <c r="E376" s="105" t="s">
        <v>389</v>
      </c>
      <c r="F376" s="104" t="b">
        <v>0</v>
      </c>
    </row>
    <row r="377" spans="1:6" x14ac:dyDescent="0.25">
      <c r="A377" s="104">
        <v>2</v>
      </c>
      <c r="B377" s="104">
        <v>5</v>
      </c>
      <c r="C377" s="105" t="str">
        <f ca="1">OFFSET('Secondhand Smoke'!$B$16,32*(Checkboxes!B377-1),0)</f>
        <v>[Select a strategy…]</v>
      </c>
      <c r="D377" s="104" t="s">
        <v>378</v>
      </c>
      <c r="E377" s="105" t="s">
        <v>388</v>
      </c>
      <c r="F377" s="104" t="b">
        <v>0</v>
      </c>
    </row>
    <row r="378" spans="1:6" x14ac:dyDescent="0.25">
      <c r="A378" s="104">
        <v>2</v>
      </c>
      <c r="B378" s="104">
        <v>5</v>
      </c>
      <c r="C378" s="105" t="str">
        <f ca="1">OFFSET('Secondhand Smoke'!$B$16,32*(Checkboxes!B378-1),0)</f>
        <v>[Select a strategy…]</v>
      </c>
      <c r="D378" s="104" t="s">
        <v>378</v>
      </c>
      <c r="E378" s="105" t="s">
        <v>386</v>
      </c>
      <c r="F378" s="104" t="b">
        <v>0</v>
      </c>
    </row>
    <row r="379" spans="1:6" x14ac:dyDescent="0.25">
      <c r="A379" s="104">
        <v>2</v>
      </c>
      <c r="B379" s="104">
        <v>5</v>
      </c>
      <c r="C379" s="105" t="str">
        <f ca="1">OFFSET('Secondhand Smoke'!$B$16,32*(Checkboxes!B379-1),0)</f>
        <v>[Select a strategy…]</v>
      </c>
      <c r="D379" s="104" t="s">
        <v>378</v>
      </c>
      <c r="E379" s="105" t="s">
        <v>385</v>
      </c>
      <c r="F379" s="104" t="b">
        <v>0</v>
      </c>
    </row>
    <row r="380" spans="1:6" x14ac:dyDescent="0.25">
      <c r="A380" s="104">
        <v>2</v>
      </c>
      <c r="B380" s="104">
        <v>6</v>
      </c>
      <c r="C380" s="105" t="str">
        <f ca="1">OFFSET('Secondhand Smoke'!$B$16,32*(Checkboxes!B380-1),0)</f>
        <v>[Select a strategy…]</v>
      </c>
      <c r="D380" s="104" t="s">
        <v>392</v>
      </c>
      <c r="E380" s="105" t="s">
        <v>368</v>
      </c>
      <c r="F380" s="104" t="b">
        <v>0</v>
      </c>
    </row>
    <row r="381" spans="1:6" x14ac:dyDescent="0.25">
      <c r="A381" s="104">
        <v>2</v>
      </c>
      <c r="B381" s="104">
        <v>6</v>
      </c>
      <c r="C381" s="105" t="str">
        <f ca="1">OFFSET('Secondhand Smoke'!$B$16,32*(Checkboxes!B381-1),0)</f>
        <v>[Select a strategy…]</v>
      </c>
      <c r="D381" s="104" t="s">
        <v>392</v>
      </c>
      <c r="E381" s="105" t="s">
        <v>369</v>
      </c>
      <c r="F381" s="104" t="b">
        <v>0</v>
      </c>
    </row>
    <row r="382" spans="1:6" x14ac:dyDescent="0.25">
      <c r="A382" s="104">
        <v>2</v>
      </c>
      <c r="B382" s="104">
        <v>6</v>
      </c>
      <c r="C382" s="105" t="str">
        <f ca="1">OFFSET('Secondhand Smoke'!$B$16,32*(Checkboxes!B382-1),0)</f>
        <v>[Select a strategy…]</v>
      </c>
      <c r="D382" s="104" t="s">
        <v>392</v>
      </c>
      <c r="E382" s="105" t="s">
        <v>370</v>
      </c>
      <c r="F382" s="104" t="b">
        <v>0</v>
      </c>
    </row>
    <row r="383" spans="1:6" x14ac:dyDescent="0.25">
      <c r="A383" s="104">
        <v>2</v>
      </c>
      <c r="B383" s="104">
        <v>6</v>
      </c>
      <c r="C383" s="105" t="str">
        <f ca="1">OFFSET('Secondhand Smoke'!$B$16,32*(Checkboxes!B383-1),0)</f>
        <v>[Select a strategy…]</v>
      </c>
      <c r="D383" s="104" t="s">
        <v>392</v>
      </c>
      <c r="E383" s="105" t="s">
        <v>371</v>
      </c>
      <c r="F383" s="104" t="b">
        <v>0</v>
      </c>
    </row>
    <row r="384" spans="1:6" x14ac:dyDescent="0.25">
      <c r="A384" s="104">
        <v>2</v>
      </c>
      <c r="B384" s="104">
        <v>6</v>
      </c>
      <c r="C384" s="105" t="str">
        <f ca="1">OFFSET('Secondhand Smoke'!$B$16,32*(Checkboxes!B384-1),0)</f>
        <v>[Select a strategy…]</v>
      </c>
      <c r="D384" s="104" t="s">
        <v>392</v>
      </c>
      <c r="E384" s="105" t="s">
        <v>376</v>
      </c>
      <c r="F384" s="104" t="b">
        <v>0</v>
      </c>
    </row>
    <row r="385" spans="1:6" x14ac:dyDescent="0.25">
      <c r="A385" s="104">
        <v>2</v>
      </c>
      <c r="B385" s="104">
        <v>6</v>
      </c>
      <c r="C385" s="105" t="str">
        <f ca="1">OFFSET('Secondhand Smoke'!$B$16,32*(Checkboxes!B385-1),0)</f>
        <v>[Select a strategy…]</v>
      </c>
      <c r="D385" s="104" t="s">
        <v>392</v>
      </c>
      <c r="E385" s="105" t="s">
        <v>373</v>
      </c>
      <c r="F385" s="104" t="b">
        <v>0</v>
      </c>
    </row>
    <row r="386" spans="1:6" x14ac:dyDescent="0.25">
      <c r="A386" s="104">
        <v>2</v>
      </c>
      <c r="B386" s="104">
        <v>6</v>
      </c>
      <c r="C386" s="105" t="str">
        <f ca="1">OFFSET('Secondhand Smoke'!$B$16,32*(Checkboxes!B386-1),0)</f>
        <v>[Select a strategy…]</v>
      </c>
      <c r="D386" s="104" t="s">
        <v>392</v>
      </c>
      <c r="E386" s="105" t="s">
        <v>374</v>
      </c>
      <c r="F386" s="104" t="b">
        <v>0</v>
      </c>
    </row>
    <row r="387" spans="1:6" x14ac:dyDescent="0.25">
      <c r="A387" s="104">
        <v>2</v>
      </c>
      <c r="B387" s="104">
        <v>6</v>
      </c>
      <c r="C387" s="105" t="str">
        <f ca="1">OFFSET('Secondhand Smoke'!$B$16,32*(Checkboxes!B387-1),0)</f>
        <v>[Select a strategy…]</v>
      </c>
      <c r="D387" s="104" t="s">
        <v>392</v>
      </c>
      <c r="E387" s="105" t="s">
        <v>375</v>
      </c>
      <c r="F387" s="104" t="b">
        <v>0</v>
      </c>
    </row>
    <row r="388" spans="1:6" x14ac:dyDescent="0.25">
      <c r="A388" s="104">
        <v>2</v>
      </c>
      <c r="B388" s="104">
        <v>6</v>
      </c>
      <c r="C388" s="105" t="str">
        <f ca="1">OFFSET('Secondhand Smoke'!$B$16,32*(Checkboxes!B388-1),0)</f>
        <v>[Select a strategy…]</v>
      </c>
      <c r="D388" s="104" t="s">
        <v>392</v>
      </c>
      <c r="E388" s="105" t="s">
        <v>372</v>
      </c>
      <c r="F388" s="104" t="b">
        <v>0</v>
      </c>
    </row>
    <row r="389" spans="1:6" x14ac:dyDescent="0.25">
      <c r="A389" s="104">
        <v>2</v>
      </c>
      <c r="B389" s="104">
        <v>6</v>
      </c>
      <c r="C389" s="105" t="str">
        <f ca="1">OFFSET('Secondhand Smoke'!$B$16,32*(Checkboxes!B389-1),0)</f>
        <v>[Select a strategy…]</v>
      </c>
      <c r="D389" s="104" t="s">
        <v>392</v>
      </c>
      <c r="E389" s="105" t="s">
        <v>410</v>
      </c>
      <c r="F389" s="104" t="b">
        <v>0</v>
      </c>
    </row>
    <row r="390" spans="1:6" x14ac:dyDescent="0.25">
      <c r="A390" s="104">
        <v>2</v>
      </c>
      <c r="B390" s="104">
        <v>6</v>
      </c>
      <c r="C390" s="105" t="str">
        <f ca="1">OFFSET('Secondhand Smoke'!$B$16,32*(Checkboxes!B390-1),0)</f>
        <v>[Select a strategy…]</v>
      </c>
      <c r="D390" s="104" t="s">
        <v>392</v>
      </c>
      <c r="E390" s="105" t="s">
        <v>413</v>
      </c>
      <c r="F390" s="104" t="b">
        <v>0</v>
      </c>
    </row>
    <row r="391" spans="1:6" x14ac:dyDescent="0.25">
      <c r="A391" s="104">
        <v>2</v>
      </c>
      <c r="B391" s="104">
        <v>6</v>
      </c>
      <c r="C391" s="105" t="str">
        <f ca="1">OFFSET('Secondhand Smoke'!$B$16,32*(Checkboxes!B391-1),0)</f>
        <v>[Select a strategy…]</v>
      </c>
      <c r="D391" s="104" t="s">
        <v>392</v>
      </c>
      <c r="E391" s="105" t="s">
        <v>377</v>
      </c>
      <c r="F391" s="104" t="b">
        <v>0</v>
      </c>
    </row>
    <row r="392" spans="1:6" x14ac:dyDescent="0.25">
      <c r="A392" s="104">
        <v>2</v>
      </c>
      <c r="B392" s="104">
        <v>6</v>
      </c>
      <c r="C392" s="105" t="str">
        <f ca="1">OFFSET('Secondhand Smoke'!$B$16,32*(Checkboxes!B392-1),0)</f>
        <v>[Select a strategy…]</v>
      </c>
      <c r="D392" s="104" t="s">
        <v>392</v>
      </c>
      <c r="E392" s="105" t="s">
        <v>381</v>
      </c>
      <c r="F392" s="104" t="b">
        <v>0</v>
      </c>
    </row>
    <row r="393" spans="1:6" x14ac:dyDescent="0.25">
      <c r="A393" s="104">
        <v>2</v>
      </c>
      <c r="B393" s="104">
        <v>6</v>
      </c>
      <c r="C393" s="105" t="str">
        <f ca="1">OFFSET('Secondhand Smoke'!$B$16,32*(Checkboxes!B393-1),0)</f>
        <v>[Select a strategy…]</v>
      </c>
      <c r="D393" s="104" t="s">
        <v>378</v>
      </c>
      <c r="E393" s="105" t="s">
        <v>379</v>
      </c>
      <c r="F393" s="104" t="b">
        <v>0</v>
      </c>
    </row>
    <row r="394" spans="1:6" x14ac:dyDescent="0.25">
      <c r="A394" s="104">
        <v>2</v>
      </c>
      <c r="B394" s="104">
        <v>6</v>
      </c>
      <c r="C394" s="105" t="str">
        <f ca="1">OFFSET('Secondhand Smoke'!$B$16,32*(Checkboxes!B394-1),0)</f>
        <v>[Select a strategy…]</v>
      </c>
      <c r="D394" s="104" t="s">
        <v>378</v>
      </c>
      <c r="E394" s="105" t="s">
        <v>406</v>
      </c>
      <c r="F394" s="104" t="b">
        <v>0</v>
      </c>
    </row>
    <row r="395" spans="1:6" x14ac:dyDescent="0.25">
      <c r="A395" s="104">
        <v>2</v>
      </c>
      <c r="B395" s="104">
        <v>6</v>
      </c>
      <c r="C395" s="105" t="str">
        <f ca="1">OFFSET('Secondhand Smoke'!$B$16,32*(Checkboxes!B395-1),0)</f>
        <v>[Select a strategy…]</v>
      </c>
      <c r="D395" s="104" t="s">
        <v>378</v>
      </c>
      <c r="E395" s="105" t="s">
        <v>380</v>
      </c>
      <c r="F395" s="104" t="b">
        <v>0</v>
      </c>
    </row>
    <row r="396" spans="1:6" x14ac:dyDescent="0.25">
      <c r="A396" s="104">
        <v>2</v>
      </c>
      <c r="B396" s="104">
        <v>6</v>
      </c>
      <c r="C396" s="105" t="str">
        <f ca="1">OFFSET('Secondhand Smoke'!$B$16,32*(Checkboxes!B396-1),0)</f>
        <v>[Select a strategy…]</v>
      </c>
      <c r="D396" s="104" t="s">
        <v>378</v>
      </c>
      <c r="E396" s="105" t="s">
        <v>412</v>
      </c>
      <c r="F396" s="104" t="b">
        <v>0</v>
      </c>
    </row>
    <row r="397" spans="1:6" x14ac:dyDescent="0.25">
      <c r="A397" s="104">
        <v>2</v>
      </c>
      <c r="B397" s="104">
        <v>6</v>
      </c>
      <c r="C397" s="105" t="str">
        <f ca="1">OFFSET('Secondhand Smoke'!$B$16,32*(Checkboxes!B397-1),0)</f>
        <v>[Select a strategy…]</v>
      </c>
      <c r="D397" s="104" t="s">
        <v>378</v>
      </c>
      <c r="E397" s="105" t="s">
        <v>382</v>
      </c>
      <c r="F397" s="104" t="b">
        <v>0</v>
      </c>
    </row>
    <row r="398" spans="1:6" x14ac:dyDescent="0.25">
      <c r="A398" s="104">
        <v>2</v>
      </c>
      <c r="B398" s="104">
        <v>6</v>
      </c>
      <c r="C398" s="105" t="str">
        <f ca="1">OFFSET('Secondhand Smoke'!$B$16,32*(Checkboxes!B398-1),0)</f>
        <v>[Select a strategy…]</v>
      </c>
      <c r="D398" s="104" t="s">
        <v>378</v>
      </c>
      <c r="E398" s="105" t="s">
        <v>383</v>
      </c>
      <c r="F398" s="104" t="b">
        <v>0</v>
      </c>
    </row>
    <row r="399" spans="1:6" x14ac:dyDescent="0.25">
      <c r="A399" s="104">
        <v>2</v>
      </c>
      <c r="B399" s="104">
        <v>6</v>
      </c>
      <c r="C399" s="105" t="str">
        <f ca="1">OFFSET('Secondhand Smoke'!$B$16,32*(Checkboxes!B399-1),0)</f>
        <v>[Select a strategy…]</v>
      </c>
      <c r="D399" s="104" t="s">
        <v>378</v>
      </c>
      <c r="E399" s="105" t="s">
        <v>384</v>
      </c>
      <c r="F399" s="104" t="b">
        <v>0</v>
      </c>
    </row>
    <row r="400" spans="1:6" x14ac:dyDescent="0.25">
      <c r="A400" s="104">
        <v>2</v>
      </c>
      <c r="B400" s="104">
        <v>6</v>
      </c>
      <c r="C400" s="105" t="str">
        <f ca="1">OFFSET('Secondhand Smoke'!$B$16,32*(Checkboxes!B400-1),0)</f>
        <v>[Select a strategy…]</v>
      </c>
      <c r="D400" s="104" t="s">
        <v>378</v>
      </c>
      <c r="E400" s="105" t="s">
        <v>411</v>
      </c>
      <c r="F400" s="104" t="b">
        <v>0</v>
      </c>
    </row>
    <row r="401" spans="1:6" x14ac:dyDescent="0.25">
      <c r="A401" s="104">
        <v>2</v>
      </c>
      <c r="B401" s="104">
        <v>6</v>
      </c>
      <c r="C401" s="105" t="str">
        <f ca="1">OFFSET('Secondhand Smoke'!$B$16,32*(Checkboxes!B401-1),0)</f>
        <v>[Select a strategy…]</v>
      </c>
      <c r="D401" s="104" t="s">
        <v>378</v>
      </c>
      <c r="E401" s="105" t="s">
        <v>391</v>
      </c>
      <c r="F401" s="104" t="b">
        <v>0</v>
      </c>
    </row>
    <row r="402" spans="1:6" x14ac:dyDescent="0.25">
      <c r="A402" s="104">
        <v>2</v>
      </c>
      <c r="B402" s="104">
        <v>6</v>
      </c>
      <c r="C402" s="105" t="str">
        <f ca="1">OFFSET('Secondhand Smoke'!$B$16,32*(Checkboxes!B402-1),0)</f>
        <v>[Select a strategy…]</v>
      </c>
      <c r="D402" s="104" t="s">
        <v>378</v>
      </c>
      <c r="E402" s="105" t="s">
        <v>390</v>
      </c>
      <c r="F402" s="104" t="b">
        <v>0</v>
      </c>
    </row>
    <row r="403" spans="1:6" x14ac:dyDescent="0.25">
      <c r="A403" s="104">
        <v>2</v>
      </c>
      <c r="B403" s="104">
        <v>6</v>
      </c>
      <c r="C403" s="105" t="str">
        <f ca="1">OFFSET('Secondhand Smoke'!$B$16,32*(Checkboxes!B403-1),0)</f>
        <v>[Select a strategy…]</v>
      </c>
      <c r="D403" s="104" t="s">
        <v>378</v>
      </c>
      <c r="E403" s="105" t="s">
        <v>389</v>
      </c>
      <c r="F403" s="104" t="b">
        <v>0</v>
      </c>
    </row>
    <row r="404" spans="1:6" x14ac:dyDescent="0.25">
      <c r="A404" s="104">
        <v>2</v>
      </c>
      <c r="B404" s="104">
        <v>6</v>
      </c>
      <c r="C404" s="105" t="str">
        <f ca="1">OFFSET('Secondhand Smoke'!$B$16,32*(Checkboxes!B404-1),0)</f>
        <v>[Select a strategy…]</v>
      </c>
      <c r="D404" s="104" t="s">
        <v>378</v>
      </c>
      <c r="E404" s="105" t="s">
        <v>388</v>
      </c>
      <c r="F404" s="104" t="b">
        <v>0</v>
      </c>
    </row>
    <row r="405" spans="1:6" x14ac:dyDescent="0.25">
      <c r="A405" s="104">
        <v>2</v>
      </c>
      <c r="B405" s="104">
        <v>6</v>
      </c>
      <c r="C405" s="105" t="str">
        <f ca="1">OFFSET('Secondhand Smoke'!$B$16,32*(Checkboxes!B405-1),0)</f>
        <v>[Select a strategy…]</v>
      </c>
      <c r="D405" s="104" t="s">
        <v>378</v>
      </c>
      <c r="E405" s="105" t="s">
        <v>386</v>
      </c>
      <c r="F405" s="104" t="b">
        <v>0</v>
      </c>
    </row>
    <row r="406" spans="1:6" x14ac:dyDescent="0.25">
      <c r="A406" s="104">
        <v>2</v>
      </c>
      <c r="B406" s="104">
        <v>6</v>
      </c>
      <c r="C406" s="105" t="str">
        <f ca="1">OFFSET('Secondhand Smoke'!$B$16,32*(Checkboxes!B406-1),0)</f>
        <v>[Select a strategy…]</v>
      </c>
      <c r="D406" s="104" t="s">
        <v>378</v>
      </c>
      <c r="E406" s="105" t="s">
        <v>385</v>
      </c>
      <c r="F406" s="104" t="b">
        <v>0</v>
      </c>
    </row>
    <row r="407" spans="1:6" x14ac:dyDescent="0.25">
      <c r="A407" s="104">
        <v>3</v>
      </c>
      <c r="B407" s="104">
        <v>1</v>
      </c>
      <c r="C407" s="105" t="str">
        <f ca="1">OFFSET(Cessation!$B$16,0*(Checkboxes!B407-1),0)</f>
        <v>[Select a strategy…]</v>
      </c>
      <c r="D407" s="104" t="s">
        <v>392</v>
      </c>
      <c r="E407" s="105" t="s">
        <v>368</v>
      </c>
      <c r="F407" s="104" t="b">
        <v>0</v>
      </c>
    </row>
    <row r="408" spans="1:6" x14ac:dyDescent="0.25">
      <c r="A408" s="104">
        <v>3</v>
      </c>
      <c r="B408" s="104">
        <v>1</v>
      </c>
      <c r="C408" s="105" t="str">
        <f ca="1">OFFSET(Cessation!$B$16,0*(Checkboxes!B408-1),0)</f>
        <v>[Select a strategy…]</v>
      </c>
      <c r="D408" s="104" t="s">
        <v>392</v>
      </c>
      <c r="E408" s="105" t="s">
        <v>369</v>
      </c>
      <c r="F408" s="104" t="b">
        <v>0</v>
      </c>
    </row>
    <row r="409" spans="1:6" x14ac:dyDescent="0.25">
      <c r="A409" s="104">
        <v>3</v>
      </c>
      <c r="B409" s="104">
        <v>1</v>
      </c>
      <c r="C409" s="105" t="str">
        <f ca="1">OFFSET(Cessation!$B$16,0*(Checkboxes!B409-1),0)</f>
        <v>[Select a strategy…]</v>
      </c>
      <c r="D409" s="104" t="s">
        <v>392</v>
      </c>
      <c r="E409" s="105" t="s">
        <v>370</v>
      </c>
      <c r="F409" s="104" t="b">
        <v>0</v>
      </c>
    </row>
    <row r="410" spans="1:6" x14ac:dyDescent="0.25">
      <c r="A410" s="104">
        <v>3</v>
      </c>
      <c r="B410" s="104">
        <v>1</v>
      </c>
      <c r="C410" s="105" t="str">
        <f ca="1">OFFSET(Cessation!$B$16,0*(Checkboxes!B410-1),0)</f>
        <v>[Select a strategy…]</v>
      </c>
      <c r="D410" s="104" t="s">
        <v>392</v>
      </c>
      <c r="E410" s="105" t="s">
        <v>371</v>
      </c>
      <c r="F410" s="104" t="b">
        <v>0</v>
      </c>
    </row>
    <row r="411" spans="1:6" x14ac:dyDescent="0.25">
      <c r="A411" s="104">
        <v>3</v>
      </c>
      <c r="B411" s="104">
        <v>1</v>
      </c>
      <c r="C411" s="105" t="str">
        <f ca="1">OFFSET(Cessation!$B$16,0*(Checkboxes!B411-1),0)</f>
        <v>[Select a strategy…]</v>
      </c>
      <c r="D411" s="104" t="s">
        <v>392</v>
      </c>
      <c r="E411" s="105" t="s">
        <v>376</v>
      </c>
      <c r="F411" s="104" t="b">
        <v>0</v>
      </c>
    </row>
    <row r="412" spans="1:6" x14ac:dyDescent="0.25">
      <c r="A412" s="104">
        <v>3</v>
      </c>
      <c r="B412" s="104">
        <v>1</v>
      </c>
      <c r="C412" s="105" t="str">
        <f ca="1">OFFSET(Cessation!$B$16,0*(Checkboxes!B412-1),0)</f>
        <v>[Select a strategy…]</v>
      </c>
      <c r="D412" s="104" t="s">
        <v>392</v>
      </c>
      <c r="E412" s="105" t="s">
        <v>373</v>
      </c>
      <c r="F412" s="104" t="b">
        <v>0</v>
      </c>
    </row>
    <row r="413" spans="1:6" x14ac:dyDescent="0.25">
      <c r="A413" s="104">
        <v>3</v>
      </c>
      <c r="B413" s="104">
        <v>1</v>
      </c>
      <c r="C413" s="105" t="str">
        <f ca="1">OFFSET(Cessation!$B$16,0*(Checkboxes!B413-1),0)</f>
        <v>[Select a strategy…]</v>
      </c>
      <c r="D413" s="104" t="s">
        <v>392</v>
      </c>
      <c r="E413" s="105" t="s">
        <v>374</v>
      </c>
      <c r="F413" s="104" t="b">
        <v>0</v>
      </c>
    </row>
    <row r="414" spans="1:6" x14ac:dyDescent="0.25">
      <c r="A414" s="104">
        <v>3</v>
      </c>
      <c r="B414" s="104">
        <v>1</v>
      </c>
      <c r="C414" s="105" t="str">
        <f ca="1">OFFSET(Cessation!$B$16,0*(Checkboxes!B414-1),0)</f>
        <v>[Select a strategy…]</v>
      </c>
      <c r="D414" s="104" t="s">
        <v>392</v>
      </c>
      <c r="E414" s="105" t="s">
        <v>375</v>
      </c>
      <c r="F414" s="104" t="b">
        <v>0</v>
      </c>
    </row>
    <row r="415" spans="1:6" x14ac:dyDescent="0.25">
      <c r="A415" s="104">
        <v>3</v>
      </c>
      <c r="B415" s="104">
        <v>1</v>
      </c>
      <c r="C415" s="105" t="str">
        <f ca="1">OFFSET(Cessation!$B$16,0*(Checkboxes!B415-1),0)</f>
        <v>[Select a strategy…]</v>
      </c>
      <c r="D415" s="104" t="s">
        <v>392</v>
      </c>
      <c r="E415" s="105" t="s">
        <v>372</v>
      </c>
      <c r="F415" s="104" t="b">
        <v>0</v>
      </c>
    </row>
    <row r="416" spans="1:6" x14ac:dyDescent="0.25">
      <c r="A416" s="104">
        <v>3</v>
      </c>
      <c r="B416" s="104">
        <v>1</v>
      </c>
      <c r="C416" s="105" t="str">
        <f ca="1">OFFSET(Cessation!$B$16,0*(Checkboxes!B416-1),0)</f>
        <v>[Select a strategy…]</v>
      </c>
      <c r="D416" s="104" t="s">
        <v>392</v>
      </c>
      <c r="E416" s="105" t="s">
        <v>410</v>
      </c>
      <c r="F416" s="104" t="b">
        <v>0</v>
      </c>
    </row>
    <row r="417" spans="1:6" x14ac:dyDescent="0.25">
      <c r="A417" s="104">
        <v>3</v>
      </c>
      <c r="B417" s="104">
        <v>1</v>
      </c>
      <c r="C417" s="105" t="str">
        <f ca="1">OFFSET(Cessation!$B$16,0*(Checkboxes!B417-1),0)</f>
        <v>[Select a strategy…]</v>
      </c>
      <c r="D417" s="104" t="s">
        <v>392</v>
      </c>
      <c r="E417" s="105" t="s">
        <v>413</v>
      </c>
      <c r="F417" s="104" t="b">
        <v>0</v>
      </c>
    </row>
    <row r="418" spans="1:6" x14ac:dyDescent="0.25">
      <c r="A418" s="104">
        <v>3</v>
      </c>
      <c r="B418" s="104">
        <v>1</v>
      </c>
      <c r="C418" s="105" t="str">
        <f ca="1">OFFSET(Cessation!$B$16,0*(Checkboxes!B418-1),0)</f>
        <v>[Select a strategy…]</v>
      </c>
      <c r="D418" s="104" t="s">
        <v>392</v>
      </c>
      <c r="E418" s="105" t="s">
        <v>377</v>
      </c>
      <c r="F418" s="104" t="b">
        <v>0</v>
      </c>
    </row>
    <row r="419" spans="1:6" x14ac:dyDescent="0.25">
      <c r="A419" s="104">
        <v>3</v>
      </c>
      <c r="B419" s="104">
        <v>1</v>
      </c>
      <c r="C419" s="105" t="str">
        <f ca="1">OFFSET(Cessation!$B$16,0*(Checkboxes!B419-1),0)</f>
        <v>[Select a strategy…]</v>
      </c>
      <c r="D419" s="104" t="s">
        <v>392</v>
      </c>
      <c r="E419" s="105" t="s">
        <v>381</v>
      </c>
      <c r="F419" s="104" t="b">
        <v>0</v>
      </c>
    </row>
    <row r="420" spans="1:6" x14ac:dyDescent="0.25">
      <c r="A420" s="104">
        <v>3</v>
      </c>
      <c r="B420" s="104">
        <v>1</v>
      </c>
      <c r="C420" s="105" t="str">
        <f ca="1">OFFSET(Cessation!$B$16,0*(Checkboxes!B420-1),0)</f>
        <v>[Select a strategy…]</v>
      </c>
      <c r="D420" s="104" t="s">
        <v>378</v>
      </c>
      <c r="E420" s="105" t="s">
        <v>379</v>
      </c>
      <c r="F420" s="104" t="b">
        <v>0</v>
      </c>
    </row>
    <row r="421" spans="1:6" x14ac:dyDescent="0.25">
      <c r="A421" s="104">
        <v>3</v>
      </c>
      <c r="B421" s="104">
        <v>1</v>
      </c>
      <c r="C421" s="105" t="str">
        <f ca="1">OFFSET(Cessation!$B$16,0*(Checkboxes!B421-1),0)</f>
        <v>[Select a strategy…]</v>
      </c>
      <c r="D421" s="104" t="s">
        <v>378</v>
      </c>
      <c r="E421" s="105" t="s">
        <v>406</v>
      </c>
      <c r="F421" s="104" t="b">
        <v>0</v>
      </c>
    </row>
    <row r="422" spans="1:6" x14ac:dyDescent="0.25">
      <c r="A422" s="104">
        <v>3</v>
      </c>
      <c r="B422" s="104">
        <v>1</v>
      </c>
      <c r="C422" s="105" t="str">
        <f ca="1">OFFSET(Cessation!$B$16,0*(Checkboxes!B422-1),0)</f>
        <v>[Select a strategy…]</v>
      </c>
      <c r="D422" s="104" t="s">
        <v>378</v>
      </c>
      <c r="E422" s="105" t="s">
        <v>380</v>
      </c>
      <c r="F422" s="104" t="b">
        <v>0</v>
      </c>
    </row>
    <row r="423" spans="1:6" x14ac:dyDescent="0.25">
      <c r="A423" s="104">
        <v>3</v>
      </c>
      <c r="B423" s="104">
        <v>1</v>
      </c>
      <c r="C423" s="105" t="str">
        <f ca="1">OFFSET(Cessation!$B$16,0*(Checkboxes!B423-1),0)</f>
        <v>[Select a strategy…]</v>
      </c>
      <c r="D423" s="104" t="s">
        <v>378</v>
      </c>
      <c r="E423" s="105" t="s">
        <v>412</v>
      </c>
      <c r="F423" s="104" t="b">
        <v>0</v>
      </c>
    </row>
    <row r="424" spans="1:6" x14ac:dyDescent="0.25">
      <c r="A424" s="104">
        <v>3</v>
      </c>
      <c r="B424" s="104">
        <v>1</v>
      </c>
      <c r="C424" s="105" t="str">
        <f ca="1">OFFSET(Cessation!$B$16,0*(Checkboxes!B424-1),0)</f>
        <v>[Select a strategy…]</v>
      </c>
      <c r="D424" s="104" t="s">
        <v>378</v>
      </c>
      <c r="E424" s="105" t="s">
        <v>382</v>
      </c>
      <c r="F424" s="104" t="b">
        <v>0</v>
      </c>
    </row>
    <row r="425" spans="1:6" x14ac:dyDescent="0.25">
      <c r="A425" s="104">
        <v>3</v>
      </c>
      <c r="B425" s="104">
        <v>1</v>
      </c>
      <c r="C425" s="105" t="str">
        <f ca="1">OFFSET(Cessation!$B$16,0*(Checkboxes!B425-1),0)</f>
        <v>[Select a strategy…]</v>
      </c>
      <c r="D425" s="104" t="s">
        <v>378</v>
      </c>
      <c r="E425" s="105" t="s">
        <v>383</v>
      </c>
      <c r="F425" s="104" t="b">
        <v>0</v>
      </c>
    </row>
    <row r="426" spans="1:6" x14ac:dyDescent="0.25">
      <c r="A426" s="104">
        <v>3</v>
      </c>
      <c r="B426" s="104">
        <v>1</v>
      </c>
      <c r="C426" s="105" t="str">
        <f ca="1">OFFSET(Cessation!$B$16,0*(Checkboxes!B426-1),0)</f>
        <v>[Select a strategy…]</v>
      </c>
      <c r="D426" s="104" t="s">
        <v>378</v>
      </c>
      <c r="E426" s="105" t="s">
        <v>384</v>
      </c>
      <c r="F426" s="104" t="b">
        <v>0</v>
      </c>
    </row>
    <row r="427" spans="1:6" x14ac:dyDescent="0.25">
      <c r="A427" s="104">
        <v>3</v>
      </c>
      <c r="B427" s="104">
        <v>1</v>
      </c>
      <c r="C427" s="105" t="str">
        <f ca="1">OFFSET(Cessation!$B$16,0*(Checkboxes!B427-1),0)</f>
        <v>[Select a strategy…]</v>
      </c>
      <c r="D427" s="104" t="s">
        <v>378</v>
      </c>
      <c r="E427" s="105" t="s">
        <v>411</v>
      </c>
      <c r="F427" s="104" t="b">
        <v>0</v>
      </c>
    </row>
    <row r="428" spans="1:6" x14ac:dyDescent="0.25">
      <c r="A428" s="104">
        <v>3</v>
      </c>
      <c r="B428" s="104">
        <v>1</v>
      </c>
      <c r="C428" s="105" t="str">
        <f ca="1">OFFSET(Cessation!$B$16,0*(Checkboxes!B428-1),0)</f>
        <v>[Select a strategy…]</v>
      </c>
      <c r="D428" s="104" t="s">
        <v>378</v>
      </c>
      <c r="E428" s="105" t="s">
        <v>391</v>
      </c>
      <c r="F428" s="104" t="b">
        <v>0</v>
      </c>
    </row>
    <row r="429" spans="1:6" x14ac:dyDescent="0.25">
      <c r="A429" s="104">
        <v>3</v>
      </c>
      <c r="B429" s="104">
        <v>1</v>
      </c>
      <c r="C429" s="105" t="str">
        <f ca="1">OFFSET(Cessation!$B$16,0*(Checkboxes!B429-1),0)</f>
        <v>[Select a strategy…]</v>
      </c>
      <c r="D429" s="104" t="s">
        <v>378</v>
      </c>
      <c r="E429" s="105" t="s">
        <v>390</v>
      </c>
      <c r="F429" s="104" t="b">
        <v>0</v>
      </c>
    </row>
    <row r="430" spans="1:6" x14ac:dyDescent="0.25">
      <c r="A430" s="104">
        <v>3</v>
      </c>
      <c r="B430" s="104">
        <v>1</v>
      </c>
      <c r="C430" s="105" t="str">
        <f ca="1">OFFSET(Cessation!$B$16,0*(Checkboxes!B430-1),0)</f>
        <v>[Select a strategy…]</v>
      </c>
      <c r="D430" s="104" t="s">
        <v>378</v>
      </c>
      <c r="E430" s="105" t="s">
        <v>389</v>
      </c>
      <c r="F430" s="104" t="b">
        <v>0</v>
      </c>
    </row>
    <row r="431" spans="1:6" x14ac:dyDescent="0.25">
      <c r="A431" s="104">
        <v>3</v>
      </c>
      <c r="B431" s="104">
        <v>1</v>
      </c>
      <c r="C431" s="105" t="str">
        <f ca="1">OFFSET(Cessation!$B$16,0*(Checkboxes!B431-1),0)</f>
        <v>[Select a strategy…]</v>
      </c>
      <c r="D431" s="104" t="s">
        <v>378</v>
      </c>
      <c r="E431" s="105" t="s">
        <v>388</v>
      </c>
      <c r="F431" s="104" t="b">
        <v>0</v>
      </c>
    </row>
    <row r="432" spans="1:6" x14ac:dyDescent="0.25">
      <c r="A432" s="104">
        <v>3</v>
      </c>
      <c r="B432" s="104">
        <v>1</v>
      </c>
      <c r="C432" s="105" t="str">
        <f ca="1">OFFSET(Cessation!$B$16,0*(Checkboxes!B432-1),0)</f>
        <v>[Select a strategy…]</v>
      </c>
      <c r="D432" s="104" t="s">
        <v>378</v>
      </c>
      <c r="E432" s="105" t="s">
        <v>386</v>
      </c>
      <c r="F432" s="104" t="b">
        <v>0</v>
      </c>
    </row>
    <row r="433" spans="1:6" x14ac:dyDescent="0.25">
      <c r="A433" s="104">
        <v>3</v>
      </c>
      <c r="B433" s="104">
        <v>1</v>
      </c>
      <c r="C433" s="105" t="str">
        <f ca="1">OFFSET(Cessation!$B$16,0*(Checkboxes!B433-1),0)</f>
        <v>[Select a strategy…]</v>
      </c>
      <c r="D433" s="104" t="s">
        <v>378</v>
      </c>
      <c r="E433" s="105" t="s">
        <v>385</v>
      </c>
      <c r="F433" s="104" t="b">
        <v>0</v>
      </c>
    </row>
    <row r="434" spans="1:6" x14ac:dyDescent="0.25">
      <c r="A434" s="104">
        <v>3</v>
      </c>
      <c r="B434" s="104">
        <v>2</v>
      </c>
      <c r="C434" s="105" t="str">
        <f ca="1">OFFSET(Cessation!$B$16,32*(Checkboxes!B434-1),0)</f>
        <v>[Select a strategy…]</v>
      </c>
      <c r="D434" s="104" t="s">
        <v>392</v>
      </c>
      <c r="E434" s="105" t="s">
        <v>368</v>
      </c>
      <c r="F434" s="104" t="b">
        <v>0</v>
      </c>
    </row>
    <row r="435" spans="1:6" x14ac:dyDescent="0.25">
      <c r="A435" s="104">
        <v>3</v>
      </c>
      <c r="B435" s="104">
        <v>2</v>
      </c>
      <c r="C435" s="105" t="str">
        <f ca="1">OFFSET(Cessation!$B$16,32*(Checkboxes!B435-1),0)</f>
        <v>[Select a strategy…]</v>
      </c>
      <c r="D435" s="104" t="s">
        <v>392</v>
      </c>
      <c r="E435" s="105" t="s">
        <v>369</v>
      </c>
      <c r="F435" s="104" t="b">
        <v>0</v>
      </c>
    </row>
    <row r="436" spans="1:6" x14ac:dyDescent="0.25">
      <c r="A436" s="104">
        <v>3</v>
      </c>
      <c r="B436" s="104">
        <v>2</v>
      </c>
      <c r="C436" s="105" t="str">
        <f ca="1">OFFSET(Cessation!$B$16,32*(Checkboxes!B436-1),0)</f>
        <v>[Select a strategy…]</v>
      </c>
      <c r="D436" s="104" t="s">
        <v>392</v>
      </c>
      <c r="E436" s="105" t="s">
        <v>370</v>
      </c>
      <c r="F436" s="104" t="b">
        <v>0</v>
      </c>
    </row>
    <row r="437" spans="1:6" x14ac:dyDescent="0.25">
      <c r="A437" s="104">
        <v>3</v>
      </c>
      <c r="B437" s="104">
        <v>2</v>
      </c>
      <c r="C437" s="105" t="str">
        <f ca="1">OFFSET(Cessation!$B$16,32*(Checkboxes!B437-1),0)</f>
        <v>[Select a strategy…]</v>
      </c>
      <c r="D437" s="104" t="s">
        <v>392</v>
      </c>
      <c r="E437" s="105" t="s">
        <v>371</v>
      </c>
      <c r="F437" s="104" t="b">
        <v>0</v>
      </c>
    </row>
    <row r="438" spans="1:6" x14ac:dyDescent="0.25">
      <c r="A438" s="104">
        <v>3</v>
      </c>
      <c r="B438" s="104">
        <v>2</v>
      </c>
      <c r="C438" s="105" t="str">
        <f ca="1">OFFSET(Cessation!$B$16,32*(Checkboxes!B438-1),0)</f>
        <v>[Select a strategy…]</v>
      </c>
      <c r="D438" s="104" t="s">
        <v>392</v>
      </c>
      <c r="E438" s="105" t="s">
        <v>376</v>
      </c>
      <c r="F438" s="104" t="b">
        <v>0</v>
      </c>
    </row>
    <row r="439" spans="1:6" x14ac:dyDescent="0.25">
      <c r="A439" s="104">
        <v>3</v>
      </c>
      <c r="B439" s="104">
        <v>2</v>
      </c>
      <c r="C439" s="105" t="str">
        <f ca="1">OFFSET(Cessation!$B$16,32*(Checkboxes!B439-1),0)</f>
        <v>[Select a strategy…]</v>
      </c>
      <c r="D439" s="104" t="s">
        <v>392</v>
      </c>
      <c r="E439" s="105" t="s">
        <v>373</v>
      </c>
      <c r="F439" s="104" t="b">
        <v>0</v>
      </c>
    </row>
    <row r="440" spans="1:6" x14ac:dyDescent="0.25">
      <c r="A440" s="104">
        <v>3</v>
      </c>
      <c r="B440" s="104">
        <v>2</v>
      </c>
      <c r="C440" s="105" t="str">
        <f ca="1">OFFSET(Cessation!$B$16,32*(Checkboxes!B440-1),0)</f>
        <v>[Select a strategy…]</v>
      </c>
      <c r="D440" s="104" t="s">
        <v>392</v>
      </c>
      <c r="E440" s="105" t="s">
        <v>374</v>
      </c>
      <c r="F440" s="104" t="b">
        <v>0</v>
      </c>
    </row>
    <row r="441" spans="1:6" x14ac:dyDescent="0.25">
      <c r="A441" s="104">
        <v>3</v>
      </c>
      <c r="B441" s="104">
        <v>2</v>
      </c>
      <c r="C441" s="105" t="str">
        <f ca="1">OFFSET(Cessation!$B$16,32*(Checkboxes!B441-1),0)</f>
        <v>[Select a strategy…]</v>
      </c>
      <c r="D441" s="104" t="s">
        <v>392</v>
      </c>
      <c r="E441" s="105" t="s">
        <v>375</v>
      </c>
      <c r="F441" s="104" t="b">
        <v>0</v>
      </c>
    </row>
    <row r="442" spans="1:6" x14ac:dyDescent="0.25">
      <c r="A442" s="104">
        <v>3</v>
      </c>
      <c r="B442" s="104">
        <v>2</v>
      </c>
      <c r="C442" s="105" t="str">
        <f ca="1">OFFSET(Cessation!$B$16,32*(Checkboxes!B442-1),0)</f>
        <v>[Select a strategy…]</v>
      </c>
      <c r="D442" s="104" t="s">
        <v>392</v>
      </c>
      <c r="E442" s="105" t="s">
        <v>372</v>
      </c>
      <c r="F442" s="104" t="b">
        <v>0</v>
      </c>
    </row>
    <row r="443" spans="1:6" x14ac:dyDescent="0.25">
      <c r="A443" s="104">
        <v>3</v>
      </c>
      <c r="B443" s="104">
        <v>2</v>
      </c>
      <c r="C443" s="105" t="str">
        <f ca="1">OFFSET(Cessation!$B$16,32*(Checkboxes!B443-1),0)</f>
        <v>[Select a strategy…]</v>
      </c>
      <c r="D443" s="104" t="s">
        <v>392</v>
      </c>
      <c r="E443" s="105" t="s">
        <v>410</v>
      </c>
      <c r="F443" s="104" t="b">
        <v>0</v>
      </c>
    </row>
    <row r="444" spans="1:6" x14ac:dyDescent="0.25">
      <c r="A444" s="104">
        <v>3</v>
      </c>
      <c r="B444" s="104">
        <v>2</v>
      </c>
      <c r="C444" s="105" t="str">
        <f ca="1">OFFSET(Cessation!$B$16,32*(Checkboxes!B444-1),0)</f>
        <v>[Select a strategy…]</v>
      </c>
      <c r="D444" s="104" t="s">
        <v>392</v>
      </c>
      <c r="E444" s="105" t="s">
        <v>413</v>
      </c>
      <c r="F444" s="104" t="b">
        <v>0</v>
      </c>
    </row>
    <row r="445" spans="1:6" x14ac:dyDescent="0.25">
      <c r="A445" s="104">
        <v>3</v>
      </c>
      <c r="B445" s="104">
        <v>2</v>
      </c>
      <c r="C445" s="105" t="str">
        <f ca="1">OFFSET(Cessation!$B$16,32*(Checkboxes!B445-1),0)</f>
        <v>[Select a strategy…]</v>
      </c>
      <c r="D445" s="104" t="s">
        <v>392</v>
      </c>
      <c r="E445" s="105" t="s">
        <v>377</v>
      </c>
      <c r="F445" s="104" t="b">
        <v>0</v>
      </c>
    </row>
    <row r="446" spans="1:6" x14ac:dyDescent="0.25">
      <c r="A446" s="104">
        <v>3</v>
      </c>
      <c r="B446" s="104">
        <v>2</v>
      </c>
      <c r="C446" s="105" t="str">
        <f ca="1">OFFSET(Cessation!$B$16,32*(Checkboxes!B446-1),0)</f>
        <v>[Select a strategy…]</v>
      </c>
      <c r="D446" s="104" t="s">
        <v>392</v>
      </c>
      <c r="E446" s="105" t="s">
        <v>381</v>
      </c>
      <c r="F446" s="104" t="b">
        <v>0</v>
      </c>
    </row>
    <row r="447" spans="1:6" x14ac:dyDescent="0.25">
      <c r="A447" s="104">
        <v>3</v>
      </c>
      <c r="B447" s="104">
        <v>2</v>
      </c>
      <c r="C447" s="105" t="str">
        <f ca="1">OFFSET(Cessation!$B$16,32*(Checkboxes!B447-1),0)</f>
        <v>[Select a strategy…]</v>
      </c>
      <c r="D447" s="104" t="s">
        <v>378</v>
      </c>
      <c r="E447" s="105" t="s">
        <v>379</v>
      </c>
      <c r="F447" s="104" t="b">
        <v>0</v>
      </c>
    </row>
    <row r="448" spans="1:6" x14ac:dyDescent="0.25">
      <c r="A448" s="104">
        <v>3</v>
      </c>
      <c r="B448" s="104">
        <v>2</v>
      </c>
      <c r="C448" s="105" t="str">
        <f ca="1">OFFSET(Cessation!$B$16,32*(Checkboxes!B448-1),0)</f>
        <v>[Select a strategy…]</v>
      </c>
      <c r="D448" s="104" t="s">
        <v>378</v>
      </c>
      <c r="E448" s="105" t="s">
        <v>406</v>
      </c>
      <c r="F448" s="104" t="b">
        <v>0</v>
      </c>
    </row>
    <row r="449" spans="1:6" x14ac:dyDescent="0.25">
      <c r="A449" s="104">
        <v>3</v>
      </c>
      <c r="B449" s="104">
        <v>2</v>
      </c>
      <c r="C449" s="105" t="str">
        <f ca="1">OFFSET(Cessation!$B$16,32*(Checkboxes!B449-1),0)</f>
        <v>[Select a strategy…]</v>
      </c>
      <c r="D449" s="104" t="s">
        <v>378</v>
      </c>
      <c r="E449" s="105" t="s">
        <v>380</v>
      </c>
      <c r="F449" s="104" t="b">
        <v>0</v>
      </c>
    </row>
    <row r="450" spans="1:6" x14ac:dyDescent="0.25">
      <c r="A450" s="104">
        <v>3</v>
      </c>
      <c r="B450" s="104">
        <v>2</v>
      </c>
      <c r="C450" s="105" t="str">
        <f ca="1">OFFSET(Cessation!$B$16,32*(Checkboxes!B450-1),0)</f>
        <v>[Select a strategy…]</v>
      </c>
      <c r="D450" s="104" t="s">
        <v>378</v>
      </c>
      <c r="E450" s="105" t="s">
        <v>412</v>
      </c>
      <c r="F450" s="104" t="b">
        <v>0</v>
      </c>
    </row>
    <row r="451" spans="1:6" x14ac:dyDescent="0.25">
      <c r="A451" s="104">
        <v>3</v>
      </c>
      <c r="B451" s="104">
        <v>2</v>
      </c>
      <c r="C451" s="105" t="str">
        <f ca="1">OFFSET(Cessation!$B$16,32*(Checkboxes!B451-1),0)</f>
        <v>[Select a strategy…]</v>
      </c>
      <c r="D451" s="104" t="s">
        <v>378</v>
      </c>
      <c r="E451" s="105" t="s">
        <v>382</v>
      </c>
      <c r="F451" s="104" t="b">
        <v>0</v>
      </c>
    </row>
    <row r="452" spans="1:6" x14ac:dyDescent="0.25">
      <c r="A452" s="104">
        <v>3</v>
      </c>
      <c r="B452" s="104">
        <v>2</v>
      </c>
      <c r="C452" s="105" t="str">
        <f ca="1">OFFSET(Cessation!$B$16,32*(Checkboxes!B452-1),0)</f>
        <v>[Select a strategy…]</v>
      </c>
      <c r="D452" s="104" t="s">
        <v>378</v>
      </c>
      <c r="E452" s="105" t="s">
        <v>383</v>
      </c>
      <c r="F452" s="104" t="b">
        <v>0</v>
      </c>
    </row>
    <row r="453" spans="1:6" x14ac:dyDescent="0.25">
      <c r="A453" s="104">
        <v>3</v>
      </c>
      <c r="B453" s="104">
        <v>2</v>
      </c>
      <c r="C453" s="105" t="str">
        <f ca="1">OFFSET(Cessation!$B$16,32*(Checkboxes!B453-1),0)</f>
        <v>[Select a strategy…]</v>
      </c>
      <c r="D453" s="104" t="s">
        <v>378</v>
      </c>
      <c r="E453" s="105" t="s">
        <v>384</v>
      </c>
      <c r="F453" s="104" t="b">
        <v>0</v>
      </c>
    </row>
    <row r="454" spans="1:6" x14ac:dyDescent="0.25">
      <c r="A454" s="104">
        <v>3</v>
      </c>
      <c r="B454" s="104">
        <v>2</v>
      </c>
      <c r="C454" s="105" t="str">
        <f ca="1">OFFSET(Cessation!$B$16,32*(Checkboxes!B454-1),0)</f>
        <v>[Select a strategy…]</v>
      </c>
      <c r="D454" s="104" t="s">
        <v>378</v>
      </c>
      <c r="E454" s="105" t="s">
        <v>411</v>
      </c>
      <c r="F454" s="104" t="b">
        <v>0</v>
      </c>
    </row>
    <row r="455" spans="1:6" x14ac:dyDescent="0.25">
      <c r="A455" s="104">
        <v>3</v>
      </c>
      <c r="B455" s="104">
        <v>2</v>
      </c>
      <c r="C455" s="105" t="str">
        <f ca="1">OFFSET(Cessation!$B$16,32*(Checkboxes!B455-1),0)</f>
        <v>[Select a strategy…]</v>
      </c>
      <c r="D455" s="104" t="s">
        <v>378</v>
      </c>
      <c r="E455" s="105" t="s">
        <v>391</v>
      </c>
      <c r="F455" s="104" t="b">
        <v>0</v>
      </c>
    </row>
    <row r="456" spans="1:6" x14ac:dyDescent="0.25">
      <c r="A456" s="104">
        <v>3</v>
      </c>
      <c r="B456" s="104">
        <v>2</v>
      </c>
      <c r="C456" s="105" t="str">
        <f ca="1">OFFSET(Cessation!$B$16,32*(Checkboxes!B456-1),0)</f>
        <v>[Select a strategy…]</v>
      </c>
      <c r="D456" s="104" t="s">
        <v>378</v>
      </c>
      <c r="E456" s="105" t="s">
        <v>390</v>
      </c>
      <c r="F456" s="104" t="b">
        <v>0</v>
      </c>
    </row>
    <row r="457" spans="1:6" x14ac:dyDescent="0.25">
      <c r="A457" s="104">
        <v>3</v>
      </c>
      <c r="B457" s="104">
        <v>2</v>
      </c>
      <c r="C457" s="105" t="str">
        <f ca="1">OFFSET(Cessation!$B$16,32*(Checkboxes!B457-1),0)</f>
        <v>[Select a strategy…]</v>
      </c>
      <c r="D457" s="104" t="s">
        <v>378</v>
      </c>
      <c r="E457" s="105" t="s">
        <v>389</v>
      </c>
      <c r="F457" s="104" t="b">
        <v>0</v>
      </c>
    </row>
    <row r="458" spans="1:6" x14ac:dyDescent="0.25">
      <c r="A458" s="104">
        <v>3</v>
      </c>
      <c r="B458" s="104">
        <v>2</v>
      </c>
      <c r="C458" s="105" t="str">
        <f ca="1">OFFSET(Cessation!$B$16,32*(Checkboxes!B458-1),0)</f>
        <v>[Select a strategy…]</v>
      </c>
      <c r="D458" s="104" t="s">
        <v>378</v>
      </c>
      <c r="E458" s="105" t="s">
        <v>388</v>
      </c>
      <c r="F458" s="104" t="b">
        <v>0</v>
      </c>
    </row>
    <row r="459" spans="1:6" x14ac:dyDescent="0.25">
      <c r="A459" s="104">
        <v>3</v>
      </c>
      <c r="B459" s="104">
        <v>2</v>
      </c>
      <c r="C459" s="105" t="str">
        <f ca="1">OFFSET(Cessation!$B$16,32*(Checkboxes!B459-1),0)</f>
        <v>[Select a strategy…]</v>
      </c>
      <c r="D459" s="104" t="s">
        <v>378</v>
      </c>
      <c r="E459" s="105" t="s">
        <v>386</v>
      </c>
      <c r="F459" s="104" t="b">
        <v>0</v>
      </c>
    </row>
    <row r="460" spans="1:6" x14ac:dyDescent="0.25">
      <c r="A460" s="104">
        <v>3</v>
      </c>
      <c r="B460" s="104">
        <v>2</v>
      </c>
      <c r="C460" s="105" t="str">
        <f ca="1">OFFSET(Cessation!$B$16,32*(Checkboxes!B460-1),0)</f>
        <v>[Select a strategy…]</v>
      </c>
      <c r="D460" s="104" t="s">
        <v>378</v>
      </c>
      <c r="E460" s="105" t="s">
        <v>385</v>
      </c>
      <c r="F460" s="104" t="b">
        <v>0</v>
      </c>
    </row>
    <row r="461" spans="1:6" x14ac:dyDescent="0.25">
      <c r="A461" s="104">
        <v>3</v>
      </c>
      <c r="B461" s="104">
        <v>3</v>
      </c>
      <c r="C461" s="105" t="str">
        <f ca="1">OFFSET(Cessation!$B$16,32*(Checkboxes!B461-1),0)</f>
        <v>[Select a strategy…]</v>
      </c>
      <c r="D461" s="104" t="s">
        <v>392</v>
      </c>
      <c r="E461" s="105" t="s">
        <v>368</v>
      </c>
      <c r="F461" s="104" t="b">
        <v>0</v>
      </c>
    </row>
    <row r="462" spans="1:6" x14ac:dyDescent="0.25">
      <c r="A462" s="104">
        <v>3</v>
      </c>
      <c r="B462" s="104">
        <v>3</v>
      </c>
      <c r="C462" s="105" t="str">
        <f ca="1">OFFSET(Cessation!$B$16,32*(Checkboxes!B462-1),0)</f>
        <v>[Select a strategy…]</v>
      </c>
      <c r="D462" s="104" t="s">
        <v>392</v>
      </c>
      <c r="E462" s="105" t="s">
        <v>369</v>
      </c>
      <c r="F462" s="104" t="b">
        <v>0</v>
      </c>
    </row>
    <row r="463" spans="1:6" x14ac:dyDescent="0.25">
      <c r="A463" s="104">
        <v>3</v>
      </c>
      <c r="B463" s="104">
        <v>3</v>
      </c>
      <c r="C463" s="105" t="str">
        <f ca="1">OFFSET(Cessation!$B$16,32*(Checkboxes!B463-1),0)</f>
        <v>[Select a strategy…]</v>
      </c>
      <c r="D463" s="104" t="s">
        <v>392</v>
      </c>
      <c r="E463" s="105" t="s">
        <v>370</v>
      </c>
      <c r="F463" s="104" t="b">
        <v>0</v>
      </c>
    </row>
    <row r="464" spans="1:6" x14ac:dyDescent="0.25">
      <c r="A464" s="104">
        <v>3</v>
      </c>
      <c r="B464" s="104">
        <v>3</v>
      </c>
      <c r="C464" s="105" t="str">
        <f ca="1">OFFSET(Cessation!$B$16,32*(Checkboxes!B464-1),0)</f>
        <v>[Select a strategy…]</v>
      </c>
      <c r="D464" s="104" t="s">
        <v>392</v>
      </c>
      <c r="E464" s="105" t="s">
        <v>371</v>
      </c>
      <c r="F464" s="104" t="b">
        <v>0</v>
      </c>
    </row>
    <row r="465" spans="1:6" x14ac:dyDescent="0.25">
      <c r="A465" s="104">
        <v>3</v>
      </c>
      <c r="B465" s="104">
        <v>3</v>
      </c>
      <c r="C465" s="105" t="str">
        <f ca="1">OFFSET(Cessation!$B$16,32*(Checkboxes!B465-1),0)</f>
        <v>[Select a strategy…]</v>
      </c>
      <c r="D465" s="104" t="s">
        <v>392</v>
      </c>
      <c r="E465" s="105" t="s">
        <v>376</v>
      </c>
      <c r="F465" s="104" t="b">
        <v>0</v>
      </c>
    </row>
    <row r="466" spans="1:6" x14ac:dyDescent="0.25">
      <c r="A466" s="104">
        <v>3</v>
      </c>
      <c r="B466" s="104">
        <v>3</v>
      </c>
      <c r="C466" s="105" t="str">
        <f ca="1">OFFSET(Cessation!$B$16,32*(Checkboxes!B466-1),0)</f>
        <v>[Select a strategy…]</v>
      </c>
      <c r="D466" s="104" t="s">
        <v>392</v>
      </c>
      <c r="E466" s="105" t="s">
        <v>373</v>
      </c>
      <c r="F466" s="104" t="b">
        <v>0</v>
      </c>
    </row>
    <row r="467" spans="1:6" x14ac:dyDescent="0.25">
      <c r="A467" s="104">
        <v>3</v>
      </c>
      <c r="B467" s="104">
        <v>3</v>
      </c>
      <c r="C467" s="105" t="str">
        <f ca="1">OFFSET(Cessation!$B$16,32*(Checkboxes!B467-1),0)</f>
        <v>[Select a strategy…]</v>
      </c>
      <c r="D467" s="104" t="s">
        <v>392</v>
      </c>
      <c r="E467" s="105" t="s">
        <v>374</v>
      </c>
      <c r="F467" s="104" t="b">
        <v>0</v>
      </c>
    </row>
    <row r="468" spans="1:6" x14ac:dyDescent="0.25">
      <c r="A468" s="104">
        <v>3</v>
      </c>
      <c r="B468" s="104">
        <v>3</v>
      </c>
      <c r="C468" s="105" t="str">
        <f ca="1">OFFSET(Cessation!$B$16,32*(Checkboxes!B468-1),0)</f>
        <v>[Select a strategy…]</v>
      </c>
      <c r="D468" s="104" t="s">
        <v>392</v>
      </c>
      <c r="E468" s="105" t="s">
        <v>375</v>
      </c>
      <c r="F468" s="104" t="b">
        <v>0</v>
      </c>
    </row>
    <row r="469" spans="1:6" x14ac:dyDescent="0.25">
      <c r="A469" s="104">
        <v>3</v>
      </c>
      <c r="B469" s="104">
        <v>3</v>
      </c>
      <c r="C469" s="105" t="str">
        <f ca="1">OFFSET(Cessation!$B$16,32*(Checkboxes!B469-1),0)</f>
        <v>[Select a strategy…]</v>
      </c>
      <c r="D469" s="104" t="s">
        <v>392</v>
      </c>
      <c r="E469" s="105" t="s">
        <v>372</v>
      </c>
      <c r="F469" s="104" t="b">
        <v>0</v>
      </c>
    </row>
    <row r="470" spans="1:6" x14ac:dyDescent="0.25">
      <c r="A470" s="104">
        <v>3</v>
      </c>
      <c r="B470" s="104">
        <v>3</v>
      </c>
      <c r="C470" s="105" t="str">
        <f ca="1">OFFSET(Cessation!$B$16,32*(Checkboxes!B470-1),0)</f>
        <v>[Select a strategy…]</v>
      </c>
      <c r="D470" s="104" t="s">
        <v>392</v>
      </c>
      <c r="E470" s="105" t="s">
        <v>410</v>
      </c>
      <c r="F470" s="104" t="b">
        <v>0</v>
      </c>
    </row>
    <row r="471" spans="1:6" x14ac:dyDescent="0.25">
      <c r="A471" s="104">
        <v>3</v>
      </c>
      <c r="B471" s="104">
        <v>3</v>
      </c>
      <c r="C471" s="105" t="str">
        <f ca="1">OFFSET(Cessation!$B$16,32*(Checkboxes!B471-1),0)</f>
        <v>[Select a strategy…]</v>
      </c>
      <c r="D471" s="104" t="s">
        <v>392</v>
      </c>
      <c r="E471" s="105" t="s">
        <v>413</v>
      </c>
      <c r="F471" s="104" t="b">
        <v>0</v>
      </c>
    </row>
    <row r="472" spans="1:6" x14ac:dyDescent="0.25">
      <c r="A472" s="104">
        <v>3</v>
      </c>
      <c r="B472" s="104">
        <v>3</v>
      </c>
      <c r="C472" s="105" t="str">
        <f ca="1">OFFSET(Cessation!$B$16,32*(Checkboxes!B472-1),0)</f>
        <v>[Select a strategy…]</v>
      </c>
      <c r="D472" s="104" t="s">
        <v>392</v>
      </c>
      <c r="E472" s="105" t="s">
        <v>377</v>
      </c>
      <c r="F472" s="104" t="b">
        <v>0</v>
      </c>
    </row>
    <row r="473" spans="1:6" x14ac:dyDescent="0.25">
      <c r="A473" s="104">
        <v>3</v>
      </c>
      <c r="B473" s="104">
        <v>3</v>
      </c>
      <c r="C473" s="105" t="str">
        <f ca="1">OFFSET(Cessation!$B$16,32*(Checkboxes!B473-1),0)</f>
        <v>[Select a strategy…]</v>
      </c>
      <c r="D473" s="104" t="s">
        <v>392</v>
      </c>
      <c r="E473" s="105" t="s">
        <v>381</v>
      </c>
      <c r="F473" s="104" t="b">
        <v>0</v>
      </c>
    </row>
    <row r="474" spans="1:6" x14ac:dyDescent="0.25">
      <c r="A474" s="104">
        <v>3</v>
      </c>
      <c r="B474" s="104">
        <v>3</v>
      </c>
      <c r="C474" s="105" t="str">
        <f ca="1">OFFSET(Cessation!$B$16,32*(Checkboxes!B474-1),0)</f>
        <v>[Select a strategy…]</v>
      </c>
      <c r="D474" s="104" t="s">
        <v>378</v>
      </c>
      <c r="E474" s="105" t="s">
        <v>379</v>
      </c>
      <c r="F474" s="104" t="b">
        <v>0</v>
      </c>
    </row>
    <row r="475" spans="1:6" x14ac:dyDescent="0.25">
      <c r="A475" s="104">
        <v>3</v>
      </c>
      <c r="B475" s="104">
        <v>3</v>
      </c>
      <c r="C475" s="105" t="str">
        <f ca="1">OFFSET(Cessation!$B$16,32*(Checkboxes!B475-1),0)</f>
        <v>[Select a strategy…]</v>
      </c>
      <c r="D475" s="104" t="s">
        <v>378</v>
      </c>
      <c r="E475" s="105" t="s">
        <v>406</v>
      </c>
      <c r="F475" s="104" t="b">
        <v>0</v>
      </c>
    </row>
    <row r="476" spans="1:6" x14ac:dyDescent="0.25">
      <c r="A476" s="104">
        <v>3</v>
      </c>
      <c r="B476" s="104">
        <v>3</v>
      </c>
      <c r="C476" s="105" t="str">
        <f ca="1">OFFSET(Cessation!$B$16,32*(Checkboxes!B476-1),0)</f>
        <v>[Select a strategy…]</v>
      </c>
      <c r="D476" s="104" t="s">
        <v>378</v>
      </c>
      <c r="E476" s="105" t="s">
        <v>380</v>
      </c>
      <c r="F476" s="104" t="b">
        <v>0</v>
      </c>
    </row>
    <row r="477" spans="1:6" x14ac:dyDescent="0.25">
      <c r="A477" s="104">
        <v>3</v>
      </c>
      <c r="B477" s="104">
        <v>3</v>
      </c>
      <c r="C477" s="105" t="str">
        <f ca="1">OFFSET(Cessation!$B$16,32*(Checkboxes!B477-1),0)</f>
        <v>[Select a strategy…]</v>
      </c>
      <c r="D477" s="104" t="s">
        <v>378</v>
      </c>
      <c r="E477" s="105" t="s">
        <v>412</v>
      </c>
      <c r="F477" s="104" t="b">
        <v>0</v>
      </c>
    </row>
    <row r="478" spans="1:6" x14ac:dyDescent="0.25">
      <c r="A478" s="104">
        <v>3</v>
      </c>
      <c r="B478" s="104">
        <v>3</v>
      </c>
      <c r="C478" s="105" t="str">
        <f ca="1">OFFSET(Cessation!$B$16,32*(Checkboxes!B478-1),0)</f>
        <v>[Select a strategy…]</v>
      </c>
      <c r="D478" s="104" t="s">
        <v>378</v>
      </c>
      <c r="E478" s="105" t="s">
        <v>382</v>
      </c>
      <c r="F478" s="104" t="b">
        <v>0</v>
      </c>
    </row>
    <row r="479" spans="1:6" x14ac:dyDescent="0.25">
      <c r="A479" s="104">
        <v>3</v>
      </c>
      <c r="B479" s="104">
        <v>3</v>
      </c>
      <c r="C479" s="105" t="str">
        <f ca="1">OFFSET(Cessation!$B$16,32*(Checkboxes!B479-1),0)</f>
        <v>[Select a strategy…]</v>
      </c>
      <c r="D479" s="104" t="s">
        <v>378</v>
      </c>
      <c r="E479" s="105" t="s">
        <v>383</v>
      </c>
      <c r="F479" s="104" t="b">
        <v>0</v>
      </c>
    </row>
    <row r="480" spans="1:6" x14ac:dyDescent="0.25">
      <c r="A480" s="104">
        <v>3</v>
      </c>
      <c r="B480" s="104">
        <v>3</v>
      </c>
      <c r="C480" s="105" t="str">
        <f ca="1">OFFSET(Cessation!$B$16,32*(Checkboxes!B480-1),0)</f>
        <v>[Select a strategy…]</v>
      </c>
      <c r="D480" s="104" t="s">
        <v>378</v>
      </c>
      <c r="E480" s="105" t="s">
        <v>384</v>
      </c>
      <c r="F480" s="104" t="b">
        <v>0</v>
      </c>
    </row>
    <row r="481" spans="1:6" x14ac:dyDescent="0.25">
      <c r="A481" s="104">
        <v>3</v>
      </c>
      <c r="B481" s="104">
        <v>3</v>
      </c>
      <c r="C481" s="105" t="str">
        <f ca="1">OFFSET(Cessation!$B$16,32*(Checkboxes!B481-1),0)</f>
        <v>[Select a strategy…]</v>
      </c>
      <c r="D481" s="104" t="s">
        <v>378</v>
      </c>
      <c r="E481" s="105" t="s">
        <v>411</v>
      </c>
      <c r="F481" s="104" t="b">
        <v>0</v>
      </c>
    </row>
    <row r="482" spans="1:6" x14ac:dyDescent="0.25">
      <c r="A482" s="104">
        <v>3</v>
      </c>
      <c r="B482" s="104">
        <v>3</v>
      </c>
      <c r="C482" s="105" t="str">
        <f ca="1">OFFSET(Cessation!$B$16,32*(Checkboxes!B482-1),0)</f>
        <v>[Select a strategy…]</v>
      </c>
      <c r="D482" s="104" t="s">
        <v>378</v>
      </c>
      <c r="E482" s="105" t="s">
        <v>391</v>
      </c>
      <c r="F482" s="104" t="b">
        <v>0</v>
      </c>
    </row>
    <row r="483" spans="1:6" x14ac:dyDescent="0.25">
      <c r="A483" s="104">
        <v>3</v>
      </c>
      <c r="B483" s="104">
        <v>3</v>
      </c>
      <c r="C483" s="105" t="str">
        <f ca="1">OFFSET(Cessation!$B$16,32*(Checkboxes!B483-1),0)</f>
        <v>[Select a strategy…]</v>
      </c>
      <c r="D483" s="104" t="s">
        <v>378</v>
      </c>
      <c r="E483" s="105" t="s">
        <v>390</v>
      </c>
      <c r="F483" s="104" t="b">
        <v>0</v>
      </c>
    </row>
    <row r="484" spans="1:6" x14ac:dyDescent="0.25">
      <c r="A484" s="104">
        <v>3</v>
      </c>
      <c r="B484" s="104">
        <v>3</v>
      </c>
      <c r="C484" s="105" t="str">
        <f ca="1">OFFSET(Cessation!$B$16,32*(Checkboxes!B484-1),0)</f>
        <v>[Select a strategy…]</v>
      </c>
      <c r="D484" s="104" t="s">
        <v>378</v>
      </c>
      <c r="E484" s="105" t="s">
        <v>389</v>
      </c>
      <c r="F484" s="104" t="b">
        <v>0</v>
      </c>
    </row>
    <row r="485" spans="1:6" x14ac:dyDescent="0.25">
      <c r="A485" s="104">
        <v>3</v>
      </c>
      <c r="B485" s="104">
        <v>3</v>
      </c>
      <c r="C485" s="105" t="str">
        <f ca="1">OFFSET(Cessation!$B$16,32*(Checkboxes!B485-1),0)</f>
        <v>[Select a strategy…]</v>
      </c>
      <c r="D485" s="104" t="s">
        <v>378</v>
      </c>
      <c r="E485" s="105" t="s">
        <v>388</v>
      </c>
      <c r="F485" s="104" t="b">
        <v>0</v>
      </c>
    </row>
    <row r="486" spans="1:6" x14ac:dyDescent="0.25">
      <c r="A486" s="104">
        <v>3</v>
      </c>
      <c r="B486" s="104">
        <v>3</v>
      </c>
      <c r="C486" s="105" t="str">
        <f ca="1">OFFSET(Cessation!$B$16,32*(Checkboxes!B486-1),0)</f>
        <v>[Select a strategy…]</v>
      </c>
      <c r="D486" s="104" t="s">
        <v>378</v>
      </c>
      <c r="E486" s="105" t="s">
        <v>386</v>
      </c>
      <c r="F486" s="104" t="b">
        <v>0</v>
      </c>
    </row>
    <row r="487" spans="1:6" x14ac:dyDescent="0.25">
      <c r="A487" s="104">
        <v>3</v>
      </c>
      <c r="B487" s="104">
        <v>3</v>
      </c>
      <c r="C487" s="105" t="str">
        <f ca="1">OFFSET(Cessation!$B$16,32*(Checkboxes!B487-1),0)</f>
        <v>[Select a strategy…]</v>
      </c>
      <c r="D487" s="104" t="s">
        <v>378</v>
      </c>
      <c r="E487" s="105" t="s">
        <v>385</v>
      </c>
      <c r="F487" s="104" t="b">
        <v>0</v>
      </c>
    </row>
    <row r="488" spans="1:6" x14ac:dyDescent="0.25">
      <c r="A488" s="104">
        <v>3</v>
      </c>
      <c r="B488" s="104">
        <v>4</v>
      </c>
      <c r="C488" s="105" t="str">
        <f ca="1">OFFSET(Cessation!$B$16,32*(Checkboxes!B488-1),0)</f>
        <v>[Select a strategy…]</v>
      </c>
      <c r="D488" s="104" t="s">
        <v>392</v>
      </c>
      <c r="E488" s="105" t="s">
        <v>368</v>
      </c>
      <c r="F488" s="104" t="b">
        <v>0</v>
      </c>
    </row>
    <row r="489" spans="1:6" x14ac:dyDescent="0.25">
      <c r="A489" s="104">
        <v>3</v>
      </c>
      <c r="B489" s="104">
        <v>4</v>
      </c>
      <c r="C489" s="105" t="str">
        <f ca="1">OFFSET(Cessation!$B$16,32*(Checkboxes!B489-1),0)</f>
        <v>[Select a strategy…]</v>
      </c>
      <c r="D489" s="104" t="s">
        <v>392</v>
      </c>
      <c r="E489" s="105" t="s">
        <v>369</v>
      </c>
      <c r="F489" s="104" t="b">
        <v>0</v>
      </c>
    </row>
    <row r="490" spans="1:6" x14ac:dyDescent="0.25">
      <c r="A490" s="104">
        <v>3</v>
      </c>
      <c r="B490" s="104">
        <v>4</v>
      </c>
      <c r="C490" s="105" t="str">
        <f ca="1">OFFSET(Cessation!$B$16,32*(Checkboxes!B490-1),0)</f>
        <v>[Select a strategy…]</v>
      </c>
      <c r="D490" s="104" t="s">
        <v>392</v>
      </c>
      <c r="E490" s="105" t="s">
        <v>370</v>
      </c>
      <c r="F490" s="104" t="b">
        <v>0</v>
      </c>
    </row>
    <row r="491" spans="1:6" x14ac:dyDescent="0.25">
      <c r="A491" s="104">
        <v>3</v>
      </c>
      <c r="B491" s="104">
        <v>4</v>
      </c>
      <c r="C491" s="105" t="str">
        <f ca="1">OFFSET(Cessation!$B$16,32*(Checkboxes!B491-1),0)</f>
        <v>[Select a strategy…]</v>
      </c>
      <c r="D491" s="104" t="s">
        <v>392</v>
      </c>
      <c r="E491" s="105" t="s">
        <v>371</v>
      </c>
      <c r="F491" s="104" t="b">
        <v>0</v>
      </c>
    </row>
    <row r="492" spans="1:6" x14ac:dyDescent="0.25">
      <c r="A492" s="104">
        <v>3</v>
      </c>
      <c r="B492" s="104">
        <v>4</v>
      </c>
      <c r="C492" s="105" t="str">
        <f ca="1">OFFSET(Cessation!$B$16,32*(Checkboxes!B492-1),0)</f>
        <v>[Select a strategy…]</v>
      </c>
      <c r="D492" s="104" t="s">
        <v>392</v>
      </c>
      <c r="E492" s="105" t="s">
        <v>376</v>
      </c>
      <c r="F492" s="104" t="b">
        <v>0</v>
      </c>
    </row>
    <row r="493" spans="1:6" x14ac:dyDescent="0.25">
      <c r="A493" s="104">
        <v>3</v>
      </c>
      <c r="B493" s="104">
        <v>4</v>
      </c>
      <c r="C493" s="105" t="str">
        <f ca="1">OFFSET(Cessation!$B$16,32*(Checkboxes!B493-1),0)</f>
        <v>[Select a strategy…]</v>
      </c>
      <c r="D493" s="104" t="s">
        <v>392</v>
      </c>
      <c r="E493" s="105" t="s">
        <v>373</v>
      </c>
      <c r="F493" s="104" t="b">
        <v>0</v>
      </c>
    </row>
    <row r="494" spans="1:6" x14ac:dyDescent="0.25">
      <c r="A494" s="104">
        <v>3</v>
      </c>
      <c r="B494" s="104">
        <v>4</v>
      </c>
      <c r="C494" s="105" t="str">
        <f ca="1">OFFSET(Cessation!$B$16,32*(Checkboxes!B494-1),0)</f>
        <v>[Select a strategy…]</v>
      </c>
      <c r="D494" s="104" t="s">
        <v>392</v>
      </c>
      <c r="E494" s="105" t="s">
        <v>374</v>
      </c>
      <c r="F494" s="104" t="b">
        <v>0</v>
      </c>
    </row>
    <row r="495" spans="1:6" x14ac:dyDescent="0.25">
      <c r="A495" s="104">
        <v>3</v>
      </c>
      <c r="B495" s="104">
        <v>4</v>
      </c>
      <c r="C495" s="105" t="str">
        <f ca="1">OFFSET(Cessation!$B$16,32*(Checkboxes!B495-1),0)</f>
        <v>[Select a strategy…]</v>
      </c>
      <c r="D495" s="104" t="s">
        <v>392</v>
      </c>
      <c r="E495" s="105" t="s">
        <v>375</v>
      </c>
      <c r="F495" s="104" t="b">
        <v>0</v>
      </c>
    </row>
    <row r="496" spans="1:6" x14ac:dyDescent="0.25">
      <c r="A496" s="104">
        <v>3</v>
      </c>
      <c r="B496" s="104">
        <v>4</v>
      </c>
      <c r="C496" s="105" t="str">
        <f ca="1">OFFSET(Cessation!$B$16,32*(Checkboxes!B496-1),0)</f>
        <v>[Select a strategy…]</v>
      </c>
      <c r="D496" s="104" t="s">
        <v>392</v>
      </c>
      <c r="E496" s="105" t="s">
        <v>372</v>
      </c>
      <c r="F496" s="104" t="b">
        <v>0</v>
      </c>
    </row>
    <row r="497" spans="1:6" x14ac:dyDescent="0.25">
      <c r="A497" s="104">
        <v>3</v>
      </c>
      <c r="B497" s="104">
        <v>4</v>
      </c>
      <c r="C497" s="105" t="str">
        <f ca="1">OFFSET(Cessation!$B$16,32*(Checkboxes!B497-1),0)</f>
        <v>[Select a strategy…]</v>
      </c>
      <c r="D497" s="104" t="s">
        <v>392</v>
      </c>
      <c r="E497" s="105" t="s">
        <v>410</v>
      </c>
      <c r="F497" s="104" t="b">
        <v>0</v>
      </c>
    </row>
    <row r="498" spans="1:6" x14ac:dyDescent="0.25">
      <c r="A498" s="104">
        <v>3</v>
      </c>
      <c r="B498" s="104">
        <v>4</v>
      </c>
      <c r="C498" s="105" t="str">
        <f ca="1">OFFSET(Cessation!$B$16,32*(Checkboxes!B498-1),0)</f>
        <v>[Select a strategy…]</v>
      </c>
      <c r="D498" s="104" t="s">
        <v>392</v>
      </c>
      <c r="E498" s="105" t="s">
        <v>413</v>
      </c>
      <c r="F498" s="104" t="b">
        <v>0</v>
      </c>
    </row>
    <row r="499" spans="1:6" x14ac:dyDescent="0.25">
      <c r="A499" s="104">
        <v>3</v>
      </c>
      <c r="B499" s="104">
        <v>4</v>
      </c>
      <c r="C499" s="105" t="str">
        <f ca="1">OFFSET(Cessation!$B$16,32*(Checkboxes!B499-1),0)</f>
        <v>[Select a strategy…]</v>
      </c>
      <c r="D499" s="104" t="s">
        <v>392</v>
      </c>
      <c r="E499" s="105" t="s">
        <v>377</v>
      </c>
      <c r="F499" s="104" t="b">
        <v>0</v>
      </c>
    </row>
    <row r="500" spans="1:6" x14ac:dyDescent="0.25">
      <c r="A500" s="104">
        <v>3</v>
      </c>
      <c r="B500" s="104">
        <v>4</v>
      </c>
      <c r="C500" s="105" t="str">
        <f ca="1">OFFSET(Cessation!$B$16,32*(Checkboxes!B500-1),0)</f>
        <v>[Select a strategy…]</v>
      </c>
      <c r="D500" s="104" t="s">
        <v>392</v>
      </c>
      <c r="E500" s="105" t="s">
        <v>381</v>
      </c>
      <c r="F500" s="104" t="b">
        <v>0</v>
      </c>
    </row>
    <row r="501" spans="1:6" x14ac:dyDescent="0.25">
      <c r="A501" s="104">
        <v>3</v>
      </c>
      <c r="B501" s="104">
        <v>4</v>
      </c>
      <c r="C501" s="105" t="str">
        <f ca="1">OFFSET(Cessation!$B$16,32*(Checkboxes!B501-1),0)</f>
        <v>[Select a strategy…]</v>
      </c>
      <c r="D501" s="104" t="s">
        <v>378</v>
      </c>
      <c r="E501" s="105" t="s">
        <v>379</v>
      </c>
      <c r="F501" s="104" t="b">
        <v>0</v>
      </c>
    </row>
    <row r="502" spans="1:6" x14ac:dyDescent="0.25">
      <c r="A502" s="104">
        <v>3</v>
      </c>
      <c r="B502" s="104">
        <v>4</v>
      </c>
      <c r="C502" s="105" t="str">
        <f ca="1">OFFSET(Cessation!$B$16,32*(Checkboxes!B502-1),0)</f>
        <v>[Select a strategy…]</v>
      </c>
      <c r="D502" s="104" t="s">
        <v>378</v>
      </c>
      <c r="E502" s="105" t="s">
        <v>406</v>
      </c>
      <c r="F502" s="104" t="b">
        <v>0</v>
      </c>
    </row>
    <row r="503" spans="1:6" x14ac:dyDescent="0.25">
      <c r="A503" s="104">
        <v>3</v>
      </c>
      <c r="B503" s="104">
        <v>4</v>
      </c>
      <c r="C503" s="105" t="str">
        <f ca="1">OFFSET(Cessation!$B$16,32*(Checkboxes!B503-1),0)</f>
        <v>[Select a strategy…]</v>
      </c>
      <c r="D503" s="104" t="s">
        <v>378</v>
      </c>
      <c r="E503" s="105" t="s">
        <v>380</v>
      </c>
      <c r="F503" s="104" t="b">
        <v>0</v>
      </c>
    </row>
    <row r="504" spans="1:6" x14ac:dyDescent="0.25">
      <c r="A504" s="104">
        <v>3</v>
      </c>
      <c r="B504" s="104">
        <v>4</v>
      </c>
      <c r="C504" s="105" t="str">
        <f ca="1">OFFSET(Cessation!$B$16,32*(Checkboxes!B504-1),0)</f>
        <v>[Select a strategy…]</v>
      </c>
      <c r="D504" s="104" t="s">
        <v>378</v>
      </c>
      <c r="E504" s="105" t="s">
        <v>412</v>
      </c>
      <c r="F504" s="104" t="b">
        <v>0</v>
      </c>
    </row>
    <row r="505" spans="1:6" x14ac:dyDescent="0.25">
      <c r="A505" s="104">
        <v>3</v>
      </c>
      <c r="B505" s="104">
        <v>4</v>
      </c>
      <c r="C505" s="105" t="str">
        <f ca="1">OFFSET(Cessation!$B$16,32*(Checkboxes!B505-1),0)</f>
        <v>[Select a strategy…]</v>
      </c>
      <c r="D505" s="104" t="s">
        <v>378</v>
      </c>
      <c r="E505" s="105" t="s">
        <v>382</v>
      </c>
      <c r="F505" s="104" t="b">
        <v>0</v>
      </c>
    </row>
    <row r="506" spans="1:6" x14ac:dyDescent="0.25">
      <c r="A506" s="104">
        <v>3</v>
      </c>
      <c r="B506" s="104">
        <v>4</v>
      </c>
      <c r="C506" s="105" t="str">
        <f ca="1">OFFSET(Cessation!$B$16,32*(Checkboxes!B506-1),0)</f>
        <v>[Select a strategy…]</v>
      </c>
      <c r="D506" s="104" t="s">
        <v>378</v>
      </c>
      <c r="E506" s="105" t="s">
        <v>383</v>
      </c>
      <c r="F506" s="104" t="b">
        <v>0</v>
      </c>
    </row>
    <row r="507" spans="1:6" x14ac:dyDescent="0.25">
      <c r="A507" s="104">
        <v>3</v>
      </c>
      <c r="B507" s="104">
        <v>4</v>
      </c>
      <c r="C507" s="105" t="str">
        <f ca="1">OFFSET(Cessation!$B$16,32*(Checkboxes!B507-1),0)</f>
        <v>[Select a strategy…]</v>
      </c>
      <c r="D507" s="104" t="s">
        <v>378</v>
      </c>
      <c r="E507" s="105" t="s">
        <v>384</v>
      </c>
      <c r="F507" s="104" t="b">
        <v>0</v>
      </c>
    </row>
    <row r="508" spans="1:6" x14ac:dyDescent="0.25">
      <c r="A508" s="104">
        <v>3</v>
      </c>
      <c r="B508" s="104">
        <v>4</v>
      </c>
      <c r="C508" s="105" t="str">
        <f ca="1">OFFSET(Cessation!$B$16,32*(Checkboxes!B508-1),0)</f>
        <v>[Select a strategy…]</v>
      </c>
      <c r="D508" s="104" t="s">
        <v>378</v>
      </c>
      <c r="E508" s="105" t="s">
        <v>411</v>
      </c>
      <c r="F508" s="104" t="b">
        <v>0</v>
      </c>
    </row>
    <row r="509" spans="1:6" x14ac:dyDescent="0.25">
      <c r="A509" s="104">
        <v>3</v>
      </c>
      <c r="B509" s="104">
        <v>4</v>
      </c>
      <c r="C509" s="105" t="str">
        <f ca="1">OFFSET(Cessation!$B$16,32*(Checkboxes!B509-1),0)</f>
        <v>[Select a strategy…]</v>
      </c>
      <c r="D509" s="104" t="s">
        <v>378</v>
      </c>
      <c r="E509" s="105" t="s">
        <v>391</v>
      </c>
      <c r="F509" s="104" t="b">
        <v>0</v>
      </c>
    </row>
    <row r="510" spans="1:6" x14ac:dyDescent="0.25">
      <c r="A510" s="104">
        <v>3</v>
      </c>
      <c r="B510" s="104">
        <v>4</v>
      </c>
      <c r="C510" s="105" t="str">
        <f ca="1">OFFSET(Cessation!$B$16,32*(Checkboxes!B510-1),0)</f>
        <v>[Select a strategy…]</v>
      </c>
      <c r="D510" s="104" t="s">
        <v>378</v>
      </c>
      <c r="E510" s="105" t="s">
        <v>390</v>
      </c>
      <c r="F510" s="104" t="b">
        <v>0</v>
      </c>
    </row>
    <row r="511" spans="1:6" x14ac:dyDescent="0.25">
      <c r="A511" s="104">
        <v>3</v>
      </c>
      <c r="B511" s="104">
        <v>4</v>
      </c>
      <c r="C511" s="105" t="str">
        <f ca="1">OFFSET(Cessation!$B$16,32*(Checkboxes!B511-1),0)</f>
        <v>[Select a strategy…]</v>
      </c>
      <c r="D511" s="104" t="s">
        <v>378</v>
      </c>
      <c r="E511" s="105" t="s">
        <v>389</v>
      </c>
      <c r="F511" s="104" t="b">
        <v>0</v>
      </c>
    </row>
    <row r="512" spans="1:6" x14ac:dyDescent="0.25">
      <c r="A512" s="104">
        <v>3</v>
      </c>
      <c r="B512" s="104">
        <v>4</v>
      </c>
      <c r="C512" s="105" t="str">
        <f ca="1">OFFSET(Cessation!$B$16,32*(Checkboxes!B512-1),0)</f>
        <v>[Select a strategy…]</v>
      </c>
      <c r="D512" s="104" t="s">
        <v>378</v>
      </c>
      <c r="E512" s="105" t="s">
        <v>388</v>
      </c>
      <c r="F512" s="104" t="b">
        <v>0</v>
      </c>
    </row>
    <row r="513" spans="1:6" x14ac:dyDescent="0.25">
      <c r="A513" s="104">
        <v>3</v>
      </c>
      <c r="B513" s="104">
        <v>4</v>
      </c>
      <c r="C513" s="105" t="str">
        <f ca="1">OFFSET(Cessation!$B$16,32*(Checkboxes!B513-1),0)</f>
        <v>[Select a strategy…]</v>
      </c>
      <c r="D513" s="104" t="s">
        <v>378</v>
      </c>
      <c r="E513" s="105" t="s">
        <v>386</v>
      </c>
      <c r="F513" s="104" t="b">
        <v>0</v>
      </c>
    </row>
    <row r="514" spans="1:6" x14ac:dyDescent="0.25">
      <c r="A514" s="104">
        <v>3</v>
      </c>
      <c r="B514" s="104">
        <v>4</v>
      </c>
      <c r="C514" s="105" t="str">
        <f ca="1">OFFSET(Cessation!$B$16,32*(Checkboxes!B514-1),0)</f>
        <v>[Select a strategy…]</v>
      </c>
      <c r="D514" s="104" t="s">
        <v>378</v>
      </c>
      <c r="E514" s="105" t="s">
        <v>385</v>
      </c>
      <c r="F514" s="104" t="b">
        <v>0</v>
      </c>
    </row>
    <row r="515" spans="1:6" x14ac:dyDescent="0.25">
      <c r="A515" s="104">
        <v>3</v>
      </c>
      <c r="B515" s="104">
        <v>5</v>
      </c>
      <c r="C515" s="105" t="str">
        <f ca="1">OFFSET(Cessation!$B$16,32*(Checkboxes!B515-1),0)</f>
        <v>[Select a strategy…]</v>
      </c>
      <c r="D515" s="104" t="s">
        <v>392</v>
      </c>
      <c r="E515" s="105" t="s">
        <v>368</v>
      </c>
      <c r="F515" s="104" t="b">
        <v>0</v>
      </c>
    </row>
    <row r="516" spans="1:6" x14ac:dyDescent="0.25">
      <c r="A516" s="104">
        <v>3</v>
      </c>
      <c r="B516" s="104">
        <v>5</v>
      </c>
      <c r="C516" s="105" t="str">
        <f ca="1">OFFSET(Cessation!$B$16,32*(Checkboxes!B516-1),0)</f>
        <v>[Select a strategy…]</v>
      </c>
      <c r="D516" s="104" t="s">
        <v>392</v>
      </c>
      <c r="E516" s="105" t="s">
        <v>369</v>
      </c>
      <c r="F516" s="104" t="b">
        <v>0</v>
      </c>
    </row>
    <row r="517" spans="1:6" x14ac:dyDescent="0.25">
      <c r="A517" s="104">
        <v>3</v>
      </c>
      <c r="B517" s="104">
        <v>5</v>
      </c>
      <c r="C517" s="105" t="str">
        <f ca="1">OFFSET(Cessation!$B$16,32*(Checkboxes!B517-1),0)</f>
        <v>[Select a strategy…]</v>
      </c>
      <c r="D517" s="104" t="s">
        <v>392</v>
      </c>
      <c r="E517" s="105" t="s">
        <v>370</v>
      </c>
      <c r="F517" s="104" t="b">
        <v>0</v>
      </c>
    </row>
    <row r="518" spans="1:6" x14ac:dyDescent="0.25">
      <c r="A518" s="104">
        <v>3</v>
      </c>
      <c r="B518" s="104">
        <v>5</v>
      </c>
      <c r="C518" s="105" t="str">
        <f ca="1">OFFSET(Cessation!$B$16,32*(Checkboxes!B518-1),0)</f>
        <v>[Select a strategy…]</v>
      </c>
      <c r="D518" s="104" t="s">
        <v>392</v>
      </c>
      <c r="E518" s="105" t="s">
        <v>371</v>
      </c>
      <c r="F518" s="104" t="b">
        <v>0</v>
      </c>
    </row>
    <row r="519" spans="1:6" x14ac:dyDescent="0.25">
      <c r="A519" s="104">
        <v>3</v>
      </c>
      <c r="B519" s="104">
        <v>5</v>
      </c>
      <c r="C519" s="105" t="str">
        <f ca="1">OFFSET(Cessation!$B$16,32*(Checkboxes!B519-1),0)</f>
        <v>[Select a strategy…]</v>
      </c>
      <c r="D519" s="104" t="s">
        <v>392</v>
      </c>
      <c r="E519" s="105" t="s">
        <v>376</v>
      </c>
      <c r="F519" s="104" t="b">
        <v>0</v>
      </c>
    </row>
    <row r="520" spans="1:6" x14ac:dyDescent="0.25">
      <c r="A520" s="104">
        <v>3</v>
      </c>
      <c r="B520" s="104">
        <v>5</v>
      </c>
      <c r="C520" s="105" t="str">
        <f ca="1">OFFSET(Cessation!$B$16,32*(Checkboxes!B520-1),0)</f>
        <v>[Select a strategy…]</v>
      </c>
      <c r="D520" s="104" t="s">
        <v>392</v>
      </c>
      <c r="E520" s="105" t="s">
        <v>373</v>
      </c>
      <c r="F520" s="104" t="b">
        <v>0</v>
      </c>
    </row>
    <row r="521" spans="1:6" x14ac:dyDescent="0.25">
      <c r="A521" s="104">
        <v>3</v>
      </c>
      <c r="B521" s="104">
        <v>5</v>
      </c>
      <c r="C521" s="105" t="str">
        <f ca="1">OFFSET(Cessation!$B$16,32*(Checkboxes!B521-1),0)</f>
        <v>[Select a strategy…]</v>
      </c>
      <c r="D521" s="104" t="s">
        <v>392</v>
      </c>
      <c r="E521" s="105" t="s">
        <v>374</v>
      </c>
      <c r="F521" s="104" t="b">
        <v>0</v>
      </c>
    </row>
    <row r="522" spans="1:6" x14ac:dyDescent="0.25">
      <c r="A522" s="104">
        <v>3</v>
      </c>
      <c r="B522" s="104">
        <v>5</v>
      </c>
      <c r="C522" s="105" t="str">
        <f ca="1">OFFSET(Cessation!$B$16,32*(Checkboxes!B522-1),0)</f>
        <v>[Select a strategy…]</v>
      </c>
      <c r="D522" s="104" t="s">
        <v>392</v>
      </c>
      <c r="E522" s="105" t="s">
        <v>375</v>
      </c>
      <c r="F522" s="104" t="b">
        <v>0</v>
      </c>
    </row>
    <row r="523" spans="1:6" x14ac:dyDescent="0.25">
      <c r="A523" s="104">
        <v>3</v>
      </c>
      <c r="B523" s="104">
        <v>5</v>
      </c>
      <c r="C523" s="105" t="str">
        <f ca="1">OFFSET(Cessation!$B$16,32*(Checkboxes!B523-1),0)</f>
        <v>[Select a strategy…]</v>
      </c>
      <c r="D523" s="104" t="s">
        <v>392</v>
      </c>
      <c r="E523" s="105" t="s">
        <v>372</v>
      </c>
      <c r="F523" s="104" t="b">
        <v>0</v>
      </c>
    </row>
    <row r="524" spans="1:6" x14ac:dyDescent="0.25">
      <c r="A524" s="104">
        <v>3</v>
      </c>
      <c r="B524" s="104">
        <v>5</v>
      </c>
      <c r="C524" s="105" t="str">
        <f ca="1">OFFSET(Cessation!$B$16,32*(Checkboxes!B524-1),0)</f>
        <v>[Select a strategy…]</v>
      </c>
      <c r="D524" s="104" t="s">
        <v>392</v>
      </c>
      <c r="E524" s="105" t="s">
        <v>410</v>
      </c>
      <c r="F524" s="104" t="b">
        <v>0</v>
      </c>
    </row>
    <row r="525" spans="1:6" x14ac:dyDescent="0.25">
      <c r="A525" s="104">
        <v>3</v>
      </c>
      <c r="B525" s="104">
        <v>5</v>
      </c>
      <c r="C525" s="105" t="str">
        <f ca="1">OFFSET(Cessation!$B$16,32*(Checkboxes!B525-1),0)</f>
        <v>[Select a strategy…]</v>
      </c>
      <c r="D525" s="104" t="s">
        <v>392</v>
      </c>
      <c r="E525" s="105" t="s">
        <v>413</v>
      </c>
      <c r="F525" s="104" t="b">
        <v>0</v>
      </c>
    </row>
    <row r="526" spans="1:6" x14ac:dyDescent="0.25">
      <c r="A526" s="104">
        <v>3</v>
      </c>
      <c r="B526" s="104">
        <v>5</v>
      </c>
      <c r="C526" s="105" t="str">
        <f ca="1">OFFSET(Cessation!$B$16,32*(Checkboxes!B526-1),0)</f>
        <v>[Select a strategy…]</v>
      </c>
      <c r="D526" s="104" t="s">
        <v>392</v>
      </c>
      <c r="E526" s="105" t="s">
        <v>377</v>
      </c>
      <c r="F526" s="104" t="b">
        <v>0</v>
      </c>
    </row>
    <row r="527" spans="1:6" x14ac:dyDescent="0.25">
      <c r="A527" s="104">
        <v>3</v>
      </c>
      <c r="B527" s="104">
        <v>5</v>
      </c>
      <c r="C527" s="105" t="str">
        <f ca="1">OFFSET(Cessation!$B$16,32*(Checkboxes!B527-1),0)</f>
        <v>[Select a strategy…]</v>
      </c>
      <c r="D527" s="104" t="s">
        <v>392</v>
      </c>
      <c r="E527" s="105" t="s">
        <v>381</v>
      </c>
      <c r="F527" s="104" t="b">
        <v>0</v>
      </c>
    </row>
    <row r="528" spans="1:6" x14ac:dyDescent="0.25">
      <c r="A528" s="104">
        <v>3</v>
      </c>
      <c r="B528" s="104">
        <v>5</v>
      </c>
      <c r="C528" s="105" t="str">
        <f ca="1">OFFSET(Cessation!$B$16,32*(Checkboxes!B528-1),0)</f>
        <v>[Select a strategy…]</v>
      </c>
      <c r="D528" s="104" t="s">
        <v>378</v>
      </c>
      <c r="E528" s="105" t="s">
        <v>379</v>
      </c>
      <c r="F528" s="104" t="b">
        <v>0</v>
      </c>
    </row>
    <row r="529" spans="1:6" x14ac:dyDescent="0.25">
      <c r="A529" s="104">
        <v>3</v>
      </c>
      <c r="B529" s="104">
        <v>5</v>
      </c>
      <c r="C529" s="105" t="str">
        <f ca="1">OFFSET(Cessation!$B$16,32*(Checkboxes!B529-1),0)</f>
        <v>[Select a strategy…]</v>
      </c>
      <c r="D529" s="104" t="s">
        <v>378</v>
      </c>
      <c r="E529" s="105" t="s">
        <v>406</v>
      </c>
      <c r="F529" s="104" t="b">
        <v>0</v>
      </c>
    </row>
    <row r="530" spans="1:6" x14ac:dyDescent="0.25">
      <c r="A530" s="104">
        <v>3</v>
      </c>
      <c r="B530" s="104">
        <v>5</v>
      </c>
      <c r="C530" s="105" t="str">
        <f ca="1">OFFSET(Cessation!$B$16,32*(Checkboxes!B530-1),0)</f>
        <v>[Select a strategy…]</v>
      </c>
      <c r="D530" s="104" t="s">
        <v>378</v>
      </c>
      <c r="E530" s="105" t="s">
        <v>380</v>
      </c>
      <c r="F530" s="104" t="b">
        <v>0</v>
      </c>
    </row>
    <row r="531" spans="1:6" x14ac:dyDescent="0.25">
      <c r="A531" s="104">
        <v>3</v>
      </c>
      <c r="B531" s="104">
        <v>5</v>
      </c>
      <c r="C531" s="105" t="str">
        <f ca="1">OFFSET(Cessation!$B$16,32*(Checkboxes!B531-1),0)</f>
        <v>[Select a strategy…]</v>
      </c>
      <c r="D531" s="104" t="s">
        <v>378</v>
      </c>
      <c r="E531" s="105" t="s">
        <v>412</v>
      </c>
      <c r="F531" s="104" t="b">
        <v>0</v>
      </c>
    </row>
    <row r="532" spans="1:6" x14ac:dyDescent="0.25">
      <c r="A532" s="104">
        <v>3</v>
      </c>
      <c r="B532" s="104">
        <v>5</v>
      </c>
      <c r="C532" s="105" t="str">
        <f ca="1">OFFSET(Cessation!$B$16,32*(Checkboxes!B532-1),0)</f>
        <v>[Select a strategy…]</v>
      </c>
      <c r="D532" s="104" t="s">
        <v>378</v>
      </c>
      <c r="E532" s="105" t="s">
        <v>382</v>
      </c>
      <c r="F532" s="104" t="b">
        <v>0</v>
      </c>
    </row>
    <row r="533" spans="1:6" x14ac:dyDescent="0.25">
      <c r="A533" s="104">
        <v>3</v>
      </c>
      <c r="B533" s="104">
        <v>5</v>
      </c>
      <c r="C533" s="105" t="str">
        <f ca="1">OFFSET(Cessation!$B$16,32*(Checkboxes!B533-1),0)</f>
        <v>[Select a strategy…]</v>
      </c>
      <c r="D533" s="104" t="s">
        <v>378</v>
      </c>
      <c r="E533" s="105" t="s">
        <v>383</v>
      </c>
      <c r="F533" s="104" t="b">
        <v>0</v>
      </c>
    </row>
    <row r="534" spans="1:6" x14ac:dyDescent="0.25">
      <c r="A534" s="104">
        <v>3</v>
      </c>
      <c r="B534" s="104">
        <v>5</v>
      </c>
      <c r="C534" s="105" t="str">
        <f ca="1">OFFSET(Cessation!$B$16,32*(Checkboxes!B534-1),0)</f>
        <v>[Select a strategy…]</v>
      </c>
      <c r="D534" s="104" t="s">
        <v>378</v>
      </c>
      <c r="E534" s="105" t="s">
        <v>384</v>
      </c>
      <c r="F534" s="104" t="b">
        <v>0</v>
      </c>
    </row>
    <row r="535" spans="1:6" x14ac:dyDescent="0.25">
      <c r="A535" s="104">
        <v>3</v>
      </c>
      <c r="B535" s="104">
        <v>5</v>
      </c>
      <c r="C535" s="105" t="str">
        <f ca="1">OFFSET(Cessation!$B$16,32*(Checkboxes!B535-1),0)</f>
        <v>[Select a strategy…]</v>
      </c>
      <c r="D535" s="104" t="s">
        <v>378</v>
      </c>
      <c r="E535" s="105" t="s">
        <v>411</v>
      </c>
      <c r="F535" s="104" t="b">
        <v>0</v>
      </c>
    </row>
    <row r="536" spans="1:6" x14ac:dyDescent="0.25">
      <c r="A536" s="104">
        <v>3</v>
      </c>
      <c r="B536" s="104">
        <v>5</v>
      </c>
      <c r="C536" s="105" t="str">
        <f ca="1">OFFSET(Cessation!$B$16,32*(Checkboxes!B536-1),0)</f>
        <v>[Select a strategy…]</v>
      </c>
      <c r="D536" s="104" t="s">
        <v>378</v>
      </c>
      <c r="E536" s="105" t="s">
        <v>391</v>
      </c>
      <c r="F536" s="104" t="b">
        <v>0</v>
      </c>
    </row>
    <row r="537" spans="1:6" x14ac:dyDescent="0.25">
      <c r="A537" s="104">
        <v>3</v>
      </c>
      <c r="B537" s="104">
        <v>5</v>
      </c>
      <c r="C537" s="105" t="str">
        <f ca="1">OFFSET(Cessation!$B$16,32*(Checkboxes!B537-1),0)</f>
        <v>[Select a strategy…]</v>
      </c>
      <c r="D537" s="104" t="s">
        <v>378</v>
      </c>
      <c r="E537" s="105" t="s">
        <v>390</v>
      </c>
      <c r="F537" s="104" t="b">
        <v>0</v>
      </c>
    </row>
    <row r="538" spans="1:6" x14ac:dyDescent="0.25">
      <c r="A538" s="104">
        <v>3</v>
      </c>
      <c r="B538" s="104">
        <v>5</v>
      </c>
      <c r="C538" s="105" t="str">
        <f ca="1">OFFSET(Cessation!$B$16,32*(Checkboxes!B538-1),0)</f>
        <v>[Select a strategy…]</v>
      </c>
      <c r="D538" s="104" t="s">
        <v>378</v>
      </c>
      <c r="E538" s="105" t="s">
        <v>389</v>
      </c>
      <c r="F538" s="104" t="b">
        <v>0</v>
      </c>
    </row>
    <row r="539" spans="1:6" x14ac:dyDescent="0.25">
      <c r="A539" s="104">
        <v>3</v>
      </c>
      <c r="B539" s="104">
        <v>5</v>
      </c>
      <c r="C539" s="105" t="str">
        <f ca="1">OFFSET(Cessation!$B$16,32*(Checkboxes!B539-1),0)</f>
        <v>[Select a strategy…]</v>
      </c>
      <c r="D539" s="104" t="s">
        <v>378</v>
      </c>
      <c r="E539" s="105" t="s">
        <v>388</v>
      </c>
      <c r="F539" s="104" t="b">
        <v>0</v>
      </c>
    </row>
    <row r="540" spans="1:6" x14ac:dyDescent="0.25">
      <c r="A540" s="104">
        <v>3</v>
      </c>
      <c r="B540" s="104">
        <v>5</v>
      </c>
      <c r="C540" s="105" t="str">
        <f ca="1">OFFSET(Cessation!$B$16,32*(Checkboxes!B540-1),0)</f>
        <v>[Select a strategy…]</v>
      </c>
      <c r="D540" s="104" t="s">
        <v>378</v>
      </c>
      <c r="E540" s="105" t="s">
        <v>386</v>
      </c>
      <c r="F540" s="104" t="b">
        <v>0</v>
      </c>
    </row>
    <row r="541" spans="1:6" x14ac:dyDescent="0.25">
      <c r="A541" s="104">
        <v>3</v>
      </c>
      <c r="B541" s="104">
        <v>5</v>
      </c>
      <c r="C541" s="105" t="str">
        <f ca="1">OFFSET(Cessation!$B$16,32*(Checkboxes!B541-1),0)</f>
        <v>[Select a strategy…]</v>
      </c>
      <c r="D541" s="104" t="s">
        <v>378</v>
      </c>
      <c r="E541" s="105" t="s">
        <v>385</v>
      </c>
      <c r="F541" s="104" t="b">
        <v>0</v>
      </c>
    </row>
    <row r="542" spans="1:6" x14ac:dyDescent="0.25">
      <c r="A542" s="104">
        <v>4</v>
      </c>
      <c r="B542" s="104">
        <v>1</v>
      </c>
      <c r="C542" s="105" t="str">
        <f ca="1">OFFSET('Mass Reach Communications'!$B$16,0*(Checkboxes!B542-1),0)</f>
        <v>[Select a strategy…]</v>
      </c>
      <c r="D542" s="104" t="s">
        <v>392</v>
      </c>
      <c r="E542" s="105" t="s">
        <v>368</v>
      </c>
      <c r="F542" s="104" t="b">
        <v>0</v>
      </c>
    </row>
    <row r="543" spans="1:6" x14ac:dyDescent="0.25">
      <c r="A543" s="104">
        <v>4</v>
      </c>
      <c r="B543" s="104">
        <v>1</v>
      </c>
      <c r="C543" s="105" t="str">
        <f ca="1">OFFSET('Mass Reach Communications'!$B$16,0*(Checkboxes!B543-1),0)</f>
        <v>[Select a strategy…]</v>
      </c>
      <c r="D543" s="104" t="s">
        <v>392</v>
      </c>
      <c r="E543" s="105" t="s">
        <v>369</v>
      </c>
      <c r="F543" s="104" t="b">
        <v>0</v>
      </c>
    </row>
    <row r="544" spans="1:6" x14ac:dyDescent="0.25">
      <c r="A544" s="104">
        <v>4</v>
      </c>
      <c r="B544" s="104">
        <v>1</v>
      </c>
      <c r="C544" s="105" t="str">
        <f ca="1">OFFSET('Mass Reach Communications'!$B$16,0*(Checkboxes!B544-1),0)</f>
        <v>[Select a strategy…]</v>
      </c>
      <c r="D544" s="104" t="s">
        <v>392</v>
      </c>
      <c r="E544" s="105" t="s">
        <v>370</v>
      </c>
      <c r="F544" s="104" t="b">
        <v>0</v>
      </c>
    </row>
    <row r="545" spans="1:6" x14ac:dyDescent="0.25">
      <c r="A545" s="104">
        <v>4</v>
      </c>
      <c r="B545" s="104">
        <v>1</v>
      </c>
      <c r="C545" s="105" t="str">
        <f ca="1">OFFSET('Mass Reach Communications'!$B$16,0*(Checkboxes!B545-1),0)</f>
        <v>[Select a strategy…]</v>
      </c>
      <c r="D545" s="104" t="s">
        <v>392</v>
      </c>
      <c r="E545" s="105" t="s">
        <v>371</v>
      </c>
      <c r="F545" s="104" t="b">
        <v>0</v>
      </c>
    </row>
    <row r="546" spans="1:6" x14ac:dyDescent="0.25">
      <c r="A546" s="104">
        <v>4</v>
      </c>
      <c r="B546" s="104">
        <v>1</v>
      </c>
      <c r="C546" s="105" t="str">
        <f ca="1">OFFSET('Mass Reach Communications'!$B$16,0*(Checkboxes!B546-1),0)</f>
        <v>[Select a strategy…]</v>
      </c>
      <c r="D546" s="104" t="s">
        <v>392</v>
      </c>
      <c r="E546" s="105" t="s">
        <v>376</v>
      </c>
      <c r="F546" s="104" t="b">
        <v>0</v>
      </c>
    </row>
    <row r="547" spans="1:6" x14ac:dyDescent="0.25">
      <c r="A547" s="104">
        <v>4</v>
      </c>
      <c r="B547" s="104">
        <v>1</v>
      </c>
      <c r="C547" s="105" t="str">
        <f ca="1">OFFSET('Mass Reach Communications'!$B$16,0*(Checkboxes!B547-1),0)</f>
        <v>[Select a strategy…]</v>
      </c>
      <c r="D547" s="104" t="s">
        <v>392</v>
      </c>
      <c r="E547" s="105" t="s">
        <v>373</v>
      </c>
      <c r="F547" s="104" t="b">
        <v>0</v>
      </c>
    </row>
    <row r="548" spans="1:6" x14ac:dyDescent="0.25">
      <c r="A548" s="104">
        <v>4</v>
      </c>
      <c r="B548" s="104">
        <v>1</v>
      </c>
      <c r="C548" s="105" t="str">
        <f ca="1">OFFSET('Mass Reach Communications'!$B$16,0*(Checkboxes!B548-1),0)</f>
        <v>[Select a strategy…]</v>
      </c>
      <c r="D548" s="104" t="s">
        <v>392</v>
      </c>
      <c r="E548" s="105" t="s">
        <v>374</v>
      </c>
      <c r="F548" s="104" t="b">
        <v>0</v>
      </c>
    </row>
    <row r="549" spans="1:6" x14ac:dyDescent="0.25">
      <c r="A549" s="104">
        <v>4</v>
      </c>
      <c r="B549" s="104">
        <v>1</v>
      </c>
      <c r="C549" s="105" t="str">
        <f ca="1">OFFSET('Mass Reach Communications'!$B$16,0*(Checkboxes!B549-1),0)</f>
        <v>[Select a strategy…]</v>
      </c>
      <c r="D549" s="104" t="s">
        <v>392</v>
      </c>
      <c r="E549" s="105" t="s">
        <v>375</v>
      </c>
      <c r="F549" s="104" t="b">
        <v>0</v>
      </c>
    </row>
    <row r="550" spans="1:6" x14ac:dyDescent="0.25">
      <c r="A550" s="104">
        <v>4</v>
      </c>
      <c r="B550" s="104">
        <v>1</v>
      </c>
      <c r="C550" s="105" t="str">
        <f ca="1">OFFSET('Mass Reach Communications'!$B$16,0*(Checkboxes!B550-1),0)</f>
        <v>[Select a strategy…]</v>
      </c>
      <c r="D550" s="104" t="s">
        <v>392</v>
      </c>
      <c r="E550" s="105" t="s">
        <v>372</v>
      </c>
      <c r="F550" s="104" t="b">
        <v>0</v>
      </c>
    </row>
    <row r="551" spans="1:6" x14ac:dyDescent="0.25">
      <c r="A551" s="104">
        <v>4</v>
      </c>
      <c r="B551" s="104">
        <v>1</v>
      </c>
      <c r="C551" s="105" t="str">
        <f ca="1">OFFSET('Mass Reach Communications'!$B$16,0*(Checkboxes!B551-1),0)</f>
        <v>[Select a strategy…]</v>
      </c>
      <c r="D551" s="104" t="s">
        <v>392</v>
      </c>
      <c r="E551" s="105" t="s">
        <v>410</v>
      </c>
      <c r="F551" s="104" t="b">
        <v>0</v>
      </c>
    </row>
    <row r="552" spans="1:6" x14ac:dyDescent="0.25">
      <c r="A552" s="104">
        <v>4</v>
      </c>
      <c r="B552" s="104">
        <v>1</v>
      </c>
      <c r="C552" s="105" t="str">
        <f ca="1">OFFSET('Mass Reach Communications'!$B$16,0*(Checkboxes!B552-1),0)</f>
        <v>[Select a strategy…]</v>
      </c>
      <c r="D552" s="104" t="s">
        <v>392</v>
      </c>
      <c r="E552" s="105" t="s">
        <v>413</v>
      </c>
      <c r="F552" s="104" t="b">
        <v>0</v>
      </c>
    </row>
    <row r="553" spans="1:6" x14ac:dyDescent="0.25">
      <c r="A553" s="104">
        <v>4</v>
      </c>
      <c r="B553" s="104">
        <v>1</v>
      </c>
      <c r="C553" s="105" t="str">
        <f ca="1">OFFSET('Mass Reach Communications'!$B$16,0*(Checkboxes!B553-1),0)</f>
        <v>[Select a strategy…]</v>
      </c>
      <c r="D553" s="104" t="s">
        <v>392</v>
      </c>
      <c r="E553" s="105" t="s">
        <v>377</v>
      </c>
      <c r="F553" s="104" t="b">
        <v>0</v>
      </c>
    </row>
    <row r="554" spans="1:6" x14ac:dyDescent="0.25">
      <c r="A554" s="104">
        <v>4</v>
      </c>
      <c r="B554" s="104">
        <v>1</v>
      </c>
      <c r="C554" s="105" t="str">
        <f ca="1">OFFSET('Mass Reach Communications'!$B$16,0*(Checkboxes!B554-1),0)</f>
        <v>[Select a strategy…]</v>
      </c>
      <c r="D554" s="104" t="s">
        <v>392</v>
      </c>
      <c r="E554" s="105" t="s">
        <v>381</v>
      </c>
      <c r="F554" s="104" t="b">
        <v>0</v>
      </c>
    </row>
    <row r="555" spans="1:6" x14ac:dyDescent="0.25">
      <c r="A555" s="104">
        <v>4</v>
      </c>
      <c r="B555" s="104">
        <v>1</v>
      </c>
      <c r="C555" s="105" t="str">
        <f ca="1">OFFSET('Mass Reach Communications'!$B$16,0*(Checkboxes!B555-1),0)</f>
        <v>[Select a strategy…]</v>
      </c>
      <c r="D555" s="104" t="s">
        <v>378</v>
      </c>
      <c r="E555" s="105" t="s">
        <v>379</v>
      </c>
      <c r="F555" s="104" t="b">
        <v>0</v>
      </c>
    </row>
    <row r="556" spans="1:6" x14ac:dyDescent="0.25">
      <c r="A556" s="104">
        <v>4</v>
      </c>
      <c r="B556" s="104">
        <v>1</v>
      </c>
      <c r="C556" s="105" t="str">
        <f ca="1">OFFSET('Mass Reach Communications'!$B$16,0*(Checkboxes!B556-1),0)</f>
        <v>[Select a strategy…]</v>
      </c>
      <c r="D556" s="104" t="s">
        <v>378</v>
      </c>
      <c r="E556" s="105" t="s">
        <v>406</v>
      </c>
      <c r="F556" s="104" t="b">
        <v>0</v>
      </c>
    </row>
    <row r="557" spans="1:6" x14ac:dyDescent="0.25">
      <c r="A557" s="104">
        <v>4</v>
      </c>
      <c r="B557" s="104">
        <v>1</v>
      </c>
      <c r="C557" s="105" t="str">
        <f ca="1">OFFSET('Mass Reach Communications'!$B$16,0*(Checkboxes!B557-1),0)</f>
        <v>[Select a strategy…]</v>
      </c>
      <c r="D557" s="104" t="s">
        <v>378</v>
      </c>
      <c r="E557" s="105" t="s">
        <v>380</v>
      </c>
      <c r="F557" s="104" t="b">
        <v>0</v>
      </c>
    </row>
    <row r="558" spans="1:6" x14ac:dyDescent="0.25">
      <c r="A558" s="104">
        <v>4</v>
      </c>
      <c r="B558" s="104">
        <v>1</v>
      </c>
      <c r="C558" s="105" t="str">
        <f ca="1">OFFSET('Mass Reach Communications'!$B$16,0*(Checkboxes!B558-1),0)</f>
        <v>[Select a strategy…]</v>
      </c>
      <c r="D558" s="104" t="s">
        <v>378</v>
      </c>
      <c r="E558" s="105" t="s">
        <v>412</v>
      </c>
      <c r="F558" s="104" t="b">
        <v>0</v>
      </c>
    </row>
    <row r="559" spans="1:6" x14ac:dyDescent="0.25">
      <c r="A559" s="104">
        <v>4</v>
      </c>
      <c r="B559" s="104">
        <v>1</v>
      </c>
      <c r="C559" s="105" t="str">
        <f ca="1">OFFSET('Mass Reach Communications'!$B$16,0*(Checkboxes!B559-1),0)</f>
        <v>[Select a strategy…]</v>
      </c>
      <c r="D559" s="104" t="s">
        <v>378</v>
      </c>
      <c r="E559" s="105" t="s">
        <v>382</v>
      </c>
      <c r="F559" s="104" t="b">
        <v>0</v>
      </c>
    </row>
    <row r="560" spans="1:6" x14ac:dyDescent="0.25">
      <c r="A560" s="104">
        <v>4</v>
      </c>
      <c r="B560" s="104">
        <v>1</v>
      </c>
      <c r="C560" s="105" t="str">
        <f ca="1">OFFSET('Mass Reach Communications'!$B$16,0*(Checkboxes!B560-1),0)</f>
        <v>[Select a strategy…]</v>
      </c>
      <c r="D560" s="104" t="s">
        <v>378</v>
      </c>
      <c r="E560" s="105" t="s">
        <v>383</v>
      </c>
      <c r="F560" s="104" t="b">
        <v>0</v>
      </c>
    </row>
    <row r="561" spans="1:6" x14ac:dyDescent="0.25">
      <c r="A561" s="104">
        <v>4</v>
      </c>
      <c r="B561" s="104">
        <v>1</v>
      </c>
      <c r="C561" s="105" t="str">
        <f ca="1">OFFSET('Mass Reach Communications'!$B$16,0*(Checkboxes!B561-1),0)</f>
        <v>[Select a strategy…]</v>
      </c>
      <c r="D561" s="104" t="s">
        <v>378</v>
      </c>
      <c r="E561" s="105" t="s">
        <v>384</v>
      </c>
      <c r="F561" s="104" t="b">
        <v>0</v>
      </c>
    </row>
    <row r="562" spans="1:6" x14ac:dyDescent="0.25">
      <c r="A562" s="104">
        <v>4</v>
      </c>
      <c r="B562" s="104">
        <v>1</v>
      </c>
      <c r="C562" s="105" t="str">
        <f ca="1">OFFSET('Mass Reach Communications'!$B$16,0*(Checkboxes!B562-1),0)</f>
        <v>[Select a strategy…]</v>
      </c>
      <c r="D562" s="104" t="s">
        <v>378</v>
      </c>
      <c r="E562" s="105" t="s">
        <v>411</v>
      </c>
      <c r="F562" s="104" t="b">
        <v>0</v>
      </c>
    </row>
    <row r="563" spans="1:6" x14ac:dyDescent="0.25">
      <c r="A563" s="104">
        <v>4</v>
      </c>
      <c r="B563" s="104">
        <v>1</v>
      </c>
      <c r="C563" s="105" t="str">
        <f ca="1">OFFSET('Mass Reach Communications'!$B$16,0*(Checkboxes!B563-1),0)</f>
        <v>[Select a strategy…]</v>
      </c>
      <c r="D563" s="104" t="s">
        <v>378</v>
      </c>
      <c r="E563" s="105" t="s">
        <v>391</v>
      </c>
      <c r="F563" s="104" t="b">
        <v>0</v>
      </c>
    </row>
    <row r="564" spans="1:6" x14ac:dyDescent="0.25">
      <c r="A564" s="104">
        <v>4</v>
      </c>
      <c r="B564" s="104">
        <v>1</v>
      </c>
      <c r="C564" s="105" t="str">
        <f ca="1">OFFSET('Mass Reach Communications'!$B$16,0*(Checkboxes!B564-1),0)</f>
        <v>[Select a strategy…]</v>
      </c>
      <c r="D564" s="104" t="s">
        <v>378</v>
      </c>
      <c r="E564" s="105" t="s">
        <v>390</v>
      </c>
      <c r="F564" s="104" t="b">
        <v>0</v>
      </c>
    </row>
    <row r="565" spans="1:6" x14ac:dyDescent="0.25">
      <c r="A565" s="104">
        <v>4</v>
      </c>
      <c r="B565" s="104">
        <v>1</v>
      </c>
      <c r="C565" s="105" t="str">
        <f ca="1">OFFSET('Mass Reach Communications'!$B$16,0*(Checkboxes!B565-1),0)</f>
        <v>[Select a strategy…]</v>
      </c>
      <c r="D565" s="104" t="s">
        <v>378</v>
      </c>
      <c r="E565" s="105" t="s">
        <v>389</v>
      </c>
      <c r="F565" s="104" t="b">
        <v>0</v>
      </c>
    </row>
    <row r="566" spans="1:6" x14ac:dyDescent="0.25">
      <c r="A566" s="104">
        <v>4</v>
      </c>
      <c r="B566" s="104">
        <v>1</v>
      </c>
      <c r="C566" s="105" t="str">
        <f ca="1">OFFSET('Mass Reach Communications'!$B$16,0*(Checkboxes!B566-1),0)</f>
        <v>[Select a strategy…]</v>
      </c>
      <c r="D566" s="104" t="s">
        <v>378</v>
      </c>
      <c r="E566" s="105" t="s">
        <v>388</v>
      </c>
      <c r="F566" s="104" t="b">
        <v>0</v>
      </c>
    </row>
    <row r="567" spans="1:6" x14ac:dyDescent="0.25">
      <c r="A567" s="104">
        <v>4</v>
      </c>
      <c r="B567" s="104">
        <v>1</v>
      </c>
      <c r="C567" s="105" t="str">
        <f ca="1">OFFSET('Mass Reach Communications'!$B$16,0*(Checkboxes!B567-1),0)</f>
        <v>[Select a strategy…]</v>
      </c>
      <c r="D567" s="104" t="s">
        <v>378</v>
      </c>
      <c r="E567" s="105" t="s">
        <v>386</v>
      </c>
      <c r="F567" s="104" t="b">
        <v>0</v>
      </c>
    </row>
    <row r="568" spans="1:6" x14ac:dyDescent="0.25">
      <c r="A568" s="104">
        <v>4</v>
      </c>
      <c r="B568" s="104">
        <v>1</v>
      </c>
      <c r="C568" s="105" t="str">
        <f ca="1">OFFSET('Mass Reach Communications'!$B$16,0*(Checkboxes!B568-1),0)</f>
        <v>[Select a strategy…]</v>
      </c>
      <c r="D568" s="104" t="s">
        <v>378</v>
      </c>
      <c r="E568" s="105" t="s">
        <v>385</v>
      </c>
      <c r="F568" s="104" t="b">
        <v>0</v>
      </c>
    </row>
    <row r="569" spans="1:6" x14ac:dyDescent="0.25">
      <c r="A569" s="104">
        <v>4</v>
      </c>
      <c r="B569" s="104">
        <v>1</v>
      </c>
      <c r="C569" s="105" t="str">
        <f ca="1">OFFSET('Mass Reach Communications'!$B$16,0*(Checkboxes!B569-1),0)</f>
        <v>[Select a strategy…]</v>
      </c>
      <c r="D569" s="104" t="s">
        <v>402</v>
      </c>
      <c r="E569" s="105" t="s">
        <v>403</v>
      </c>
      <c r="F569" s="104" t="b">
        <v>0</v>
      </c>
    </row>
    <row r="570" spans="1:6" x14ac:dyDescent="0.25">
      <c r="A570" s="104">
        <v>4</v>
      </c>
      <c r="B570" s="104">
        <v>1</v>
      </c>
      <c r="C570" s="105" t="str">
        <f ca="1">OFFSET('Mass Reach Communications'!$B$16,0*(Checkboxes!B570-1),0)</f>
        <v>[Select a strategy…]</v>
      </c>
      <c r="D570" s="104" t="s">
        <v>402</v>
      </c>
      <c r="E570" s="105" t="s">
        <v>405</v>
      </c>
      <c r="F570" s="104" t="b">
        <v>0</v>
      </c>
    </row>
    <row r="571" spans="1:6" x14ac:dyDescent="0.25">
      <c r="A571" s="104">
        <v>4</v>
      </c>
      <c r="B571" s="104">
        <v>1</v>
      </c>
      <c r="C571" s="105" t="str">
        <f ca="1">OFFSET('Mass Reach Communications'!$B$16,0*(Checkboxes!B571-1),0)</f>
        <v>[Select a strategy…]</v>
      </c>
      <c r="D571" s="104" t="s">
        <v>402</v>
      </c>
      <c r="E571" s="105" t="s">
        <v>404</v>
      </c>
      <c r="F571" s="104" t="b">
        <v>0</v>
      </c>
    </row>
    <row r="572" spans="1:6" x14ac:dyDescent="0.25">
      <c r="A572" s="104">
        <v>4</v>
      </c>
      <c r="B572" s="104">
        <v>2</v>
      </c>
      <c r="C572" s="105" t="str">
        <f ca="1">OFFSET('Mass Reach Communications'!$B$16,37*(Checkboxes!B572-1),0)</f>
        <v>[Select a strategy…]</v>
      </c>
      <c r="D572" s="104" t="s">
        <v>392</v>
      </c>
      <c r="E572" s="105" t="s">
        <v>368</v>
      </c>
      <c r="F572" s="104" t="b">
        <v>0</v>
      </c>
    </row>
    <row r="573" spans="1:6" x14ac:dyDescent="0.25">
      <c r="A573" s="104">
        <v>4</v>
      </c>
      <c r="B573" s="104">
        <v>2</v>
      </c>
      <c r="C573" s="105" t="str">
        <f ca="1">OFFSET('Mass Reach Communications'!$B$16,37*(Checkboxes!B573-1),0)</f>
        <v>[Select a strategy…]</v>
      </c>
      <c r="D573" s="104" t="s">
        <v>392</v>
      </c>
      <c r="E573" s="105" t="s">
        <v>369</v>
      </c>
      <c r="F573" s="104" t="b">
        <v>0</v>
      </c>
    </row>
    <row r="574" spans="1:6" x14ac:dyDescent="0.25">
      <c r="A574" s="104">
        <v>4</v>
      </c>
      <c r="B574" s="104">
        <v>2</v>
      </c>
      <c r="C574" s="105" t="str">
        <f ca="1">OFFSET('Mass Reach Communications'!$B$16,37*(Checkboxes!B574-1),0)</f>
        <v>[Select a strategy…]</v>
      </c>
      <c r="D574" s="104" t="s">
        <v>392</v>
      </c>
      <c r="E574" s="105" t="s">
        <v>370</v>
      </c>
      <c r="F574" s="104" t="b">
        <v>0</v>
      </c>
    </row>
    <row r="575" spans="1:6" x14ac:dyDescent="0.25">
      <c r="A575" s="104">
        <v>4</v>
      </c>
      <c r="B575" s="104">
        <v>2</v>
      </c>
      <c r="C575" s="105" t="str">
        <f ca="1">OFFSET('Mass Reach Communications'!$B$16,37*(Checkboxes!B575-1),0)</f>
        <v>[Select a strategy…]</v>
      </c>
      <c r="D575" s="104" t="s">
        <v>392</v>
      </c>
      <c r="E575" s="105" t="s">
        <v>371</v>
      </c>
      <c r="F575" s="104" t="b">
        <v>0</v>
      </c>
    </row>
    <row r="576" spans="1:6" x14ac:dyDescent="0.25">
      <c r="A576" s="104">
        <v>4</v>
      </c>
      <c r="B576" s="104">
        <v>2</v>
      </c>
      <c r="C576" s="105" t="str">
        <f ca="1">OFFSET('Mass Reach Communications'!$B$16,37*(Checkboxes!B576-1),0)</f>
        <v>[Select a strategy…]</v>
      </c>
      <c r="D576" s="104" t="s">
        <v>392</v>
      </c>
      <c r="E576" s="105" t="s">
        <v>376</v>
      </c>
      <c r="F576" s="104" t="b">
        <v>0</v>
      </c>
    </row>
    <row r="577" spans="1:6" x14ac:dyDescent="0.25">
      <c r="A577" s="104">
        <v>4</v>
      </c>
      <c r="B577" s="104">
        <v>2</v>
      </c>
      <c r="C577" s="105" t="str">
        <f ca="1">OFFSET('Mass Reach Communications'!$B$16,37*(Checkboxes!B577-1),0)</f>
        <v>[Select a strategy…]</v>
      </c>
      <c r="D577" s="104" t="s">
        <v>392</v>
      </c>
      <c r="E577" s="105" t="s">
        <v>373</v>
      </c>
      <c r="F577" s="104" t="b">
        <v>0</v>
      </c>
    </row>
    <row r="578" spans="1:6" x14ac:dyDescent="0.25">
      <c r="A578" s="104">
        <v>4</v>
      </c>
      <c r="B578" s="104">
        <v>2</v>
      </c>
      <c r="C578" s="105" t="str">
        <f ca="1">OFFSET('Mass Reach Communications'!$B$16,37*(Checkboxes!B578-1),0)</f>
        <v>[Select a strategy…]</v>
      </c>
      <c r="D578" s="104" t="s">
        <v>392</v>
      </c>
      <c r="E578" s="105" t="s">
        <v>374</v>
      </c>
      <c r="F578" s="104" t="b">
        <v>0</v>
      </c>
    </row>
    <row r="579" spans="1:6" x14ac:dyDescent="0.25">
      <c r="A579" s="104">
        <v>4</v>
      </c>
      <c r="B579" s="104">
        <v>2</v>
      </c>
      <c r="C579" s="105" t="str">
        <f ca="1">OFFSET('Mass Reach Communications'!$B$16,37*(Checkboxes!B579-1),0)</f>
        <v>[Select a strategy…]</v>
      </c>
      <c r="D579" s="104" t="s">
        <v>392</v>
      </c>
      <c r="E579" s="105" t="s">
        <v>375</v>
      </c>
      <c r="F579" s="104" t="b">
        <v>0</v>
      </c>
    </row>
    <row r="580" spans="1:6" x14ac:dyDescent="0.25">
      <c r="A580" s="104">
        <v>4</v>
      </c>
      <c r="B580" s="104">
        <v>2</v>
      </c>
      <c r="C580" s="105" t="str">
        <f ca="1">OFFSET('Mass Reach Communications'!$B$16,37*(Checkboxes!B580-1),0)</f>
        <v>[Select a strategy…]</v>
      </c>
      <c r="D580" s="104" t="s">
        <v>392</v>
      </c>
      <c r="E580" s="105" t="s">
        <v>372</v>
      </c>
      <c r="F580" s="104" t="b">
        <v>0</v>
      </c>
    </row>
    <row r="581" spans="1:6" x14ac:dyDescent="0.25">
      <c r="A581" s="104">
        <v>4</v>
      </c>
      <c r="B581" s="104">
        <v>2</v>
      </c>
      <c r="C581" s="105" t="str">
        <f ca="1">OFFSET('Mass Reach Communications'!$B$16,37*(Checkboxes!B581-1),0)</f>
        <v>[Select a strategy…]</v>
      </c>
      <c r="D581" s="104" t="s">
        <v>392</v>
      </c>
      <c r="E581" s="105" t="s">
        <v>410</v>
      </c>
      <c r="F581" s="104" t="b">
        <v>0</v>
      </c>
    </row>
    <row r="582" spans="1:6" x14ac:dyDescent="0.25">
      <c r="A582" s="104">
        <v>4</v>
      </c>
      <c r="B582" s="104">
        <v>2</v>
      </c>
      <c r="C582" s="105" t="str">
        <f ca="1">OFFSET('Mass Reach Communications'!$B$16,37*(Checkboxes!B582-1),0)</f>
        <v>[Select a strategy…]</v>
      </c>
      <c r="D582" s="104" t="s">
        <v>392</v>
      </c>
      <c r="E582" s="105" t="s">
        <v>413</v>
      </c>
      <c r="F582" s="104" t="b">
        <v>0</v>
      </c>
    </row>
    <row r="583" spans="1:6" x14ac:dyDescent="0.25">
      <c r="A583" s="104">
        <v>4</v>
      </c>
      <c r="B583" s="104">
        <v>2</v>
      </c>
      <c r="C583" s="105" t="str">
        <f ca="1">OFFSET('Mass Reach Communications'!$B$16,37*(Checkboxes!B583-1),0)</f>
        <v>[Select a strategy…]</v>
      </c>
      <c r="D583" s="104" t="s">
        <v>392</v>
      </c>
      <c r="E583" s="105" t="s">
        <v>377</v>
      </c>
      <c r="F583" s="104" t="b">
        <v>0</v>
      </c>
    </row>
    <row r="584" spans="1:6" x14ac:dyDescent="0.25">
      <c r="A584" s="104">
        <v>4</v>
      </c>
      <c r="B584" s="104">
        <v>2</v>
      </c>
      <c r="C584" s="105" t="str">
        <f ca="1">OFFSET('Mass Reach Communications'!$B$16,37*(Checkboxes!B584-1),0)</f>
        <v>[Select a strategy…]</v>
      </c>
      <c r="D584" s="104" t="s">
        <v>392</v>
      </c>
      <c r="E584" s="105" t="s">
        <v>381</v>
      </c>
      <c r="F584" s="104" t="b">
        <v>0</v>
      </c>
    </row>
    <row r="585" spans="1:6" x14ac:dyDescent="0.25">
      <c r="A585" s="104">
        <v>4</v>
      </c>
      <c r="B585" s="104">
        <v>2</v>
      </c>
      <c r="C585" s="105" t="str">
        <f ca="1">OFFSET('Mass Reach Communications'!$B$16,37*(Checkboxes!B585-1),0)</f>
        <v>[Select a strategy…]</v>
      </c>
      <c r="D585" s="104" t="s">
        <v>378</v>
      </c>
      <c r="E585" s="105" t="s">
        <v>379</v>
      </c>
      <c r="F585" s="104" t="b">
        <v>0</v>
      </c>
    </row>
    <row r="586" spans="1:6" x14ac:dyDescent="0.25">
      <c r="A586" s="104">
        <v>4</v>
      </c>
      <c r="B586" s="104">
        <v>2</v>
      </c>
      <c r="C586" s="105" t="str">
        <f ca="1">OFFSET('Mass Reach Communications'!$B$16,37*(Checkboxes!B586-1),0)</f>
        <v>[Select a strategy…]</v>
      </c>
      <c r="D586" s="104" t="s">
        <v>378</v>
      </c>
      <c r="E586" s="105" t="s">
        <v>406</v>
      </c>
      <c r="F586" s="104" t="b">
        <v>0</v>
      </c>
    </row>
    <row r="587" spans="1:6" x14ac:dyDescent="0.25">
      <c r="A587" s="104">
        <v>4</v>
      </c>
      <c r="B587" s="104">
        <v>2</v>
      </c>
      <c r="C587" s="105" t="str">
        <f ca="1">OFFSET('Mass Reach Communications'!$B$16,37*(Checkboxes!B587-1),0)</f>
        <v>[Select a strategy…]</v>
      </c>
      <c r="D587" s="104" t="s">
        <v>378</v>
      </c>
      <c r="E587" s="105" t="s">
        <v>380</v>
      </c>
      <c r="F587" s="104" t="b">
        <v>0</v>
      </c>
    </row>
    <row r="588" spans="1:6" x14ac:dyDescent="0.25">
      <c r="A588" s="104">
        <v>4</v>
      </c>
      <c r="B588" s="104">
        <v>2</v>
      </c>
      <c r="C588" s="105" t="str">
        <f ca="1">OFFSET('Mass Reach Communications'!$B$16,37*(Checkboxes!B588-1),0)</f>
        <v>[Select a strategy…]</v>
      </c>
      <c r="D588" s="104" t="s">
        <v>378</v>
      </c>
      <c r="E588" s="105" t="s">
        <v>412</v>
      </c>
      <c r="F588" s="104" t="b">
        <v>0</v>
      </c>
    </row>
    <row r="589" spans="1:6" x14ac:dyDescent="0.25">
      <c r="A589" s="104">
        <v>4</v>
      </c>
      <c r="B589" s="104">
        <v>2</v>
      </c>
      <c r="C589" s="105" t="str">
        <f ca="1">OFFSET('Mass Reach Communications'!$B$16,37*(Checkboxes!B589-1),0)</f>
        <v>[Select a strategy…]</v>
      </c>
      <c r="D589" s="104" t="s">
        <v>378</v>
      </c>
      <c r="E589" s="105" t="s">
        <v>382</v>
      </c>
      <c r="F589" s="104" t="b">
        <v>0</v>
      </c>
    </row>
    <row r="590" spans="1:6" x14ac:dyDescent="0.25">
      <c r="A590" s="104">
        <v>4</v>
      </c>
      <c r="B590" s="104">
        <v>2</v>
      </c>
      <c r="C590" s="105" t="str">
        <f ca="1">OFFSET('Mass Reach Communications'!$B$16,37*(Checkboxes!B590-1),0)</f>
        <v>[Select a strategy…]</v>
      </c>
      <c r="D590" s="104" t="s">
        <v>378</v>
      </c>
      <c r="E590" s="105" t="s">
        <v>383</v>
      </c>
      <c r="F590" s="104" t="b">
        <v>0</v>
      </c>
    </row>
    <row r="591" spans="1:6" x14ac:dyDescent="0.25">
      <c r="A591" s="104">
        <v>4</v>
      </c>
      <c r="B591" s="104">
        <v>2</v>
      </c>
      <c r="C591" s="105" t="str">
        <f ca="1">OFFSET('Mass Reach Communications'!$B$16,37*(Checkboxes!B591-1),0)</f>
        <v>[Select a strategy…]</v>
      </c>
      <c r="D591" s="104" t="s">
        <v>378</v>
      </c>
      <c r="E591" s="105" t="s">
        <v>384</v>
      </c>
      <c r="F591" s="104" t="b">
        <v>0</v>
      </c>
    </row>
    <row r="592" spans="1:6" x14ac:dyDescent="0.25">
      <c r="A592" s="104">
        <v>4</v>
      </c>
      <c r="B592" s="104">
        <v>2</v>
      </c>
      <c r="C592" s="105" t="str">
        <f ca="1">OFFSET('Mass Reach Communications'!$B$16,37*(Checkboxes!B592-1),0)</f>
        <v>[Select a strategy…]</v>
      </c>
      <c r="D592" s="104" t="s">
        <v>378</v>
      </c>
      <c r="E592" s="105" t="s">
        <v>411</v>
      </c>
      <c r="F592" s="104" t="b">
        <v>0</v>
      </c>
    </row>
    <row r="593" spans="1:6" x14ac:dyDescent="0.25">
      <c r="A593" s="104">
        <v>4</v>
      </c>
      <c r="B593" s="104">
        <v>2</v>
      </c>
      <c r="C593" s="105" t="str">
        <f ca="1">OFFSET('Mass Reach Communications'!$B$16,37*(Checkboxes!B593-1),0)</f>
        <v>[Select a strategy…]</v>
      </c>
      <c r="D593" s="104" t="s">
        <v>378</v>
      </c>
      <c r="E593" s="105" t="s">
        <v>391</v>
      </c>
      <c r="F593" s="104" t="b">
        <v>0</v>
      </c>
    </row>
    <row r="594" spans="1:6" x14ac:dyDescent="0.25">
      <c r="A594" s="104">
        <v>4</v>
      </c>
      <c r="B594" s="104">
        <v>2</v>
      </c>
      <c r="C594" s="105" t="str">
        <f ca="1">OFFSET('Mass Reach Communications'!$B$16,37*(Checkboxes!B594-1),0)</f>
        <v>[Select a strategy…]</v>
      </c>
      <c r="D594" s="104" t="s">
        <v>378</v>
      </c>
      <c r="E594" s="105" t="s">
        <v>390</v>
      </c>
      <c r="F594" s="104" t="b">
        <v>0</v>
      </c>
    </row>
    <row r="595" spans="1:6" x14ac:dyDescent="0.25">
      <c r="A595" s="104">
        <v>4</v>
      </c>
      <c r="B595" s="104">
        <v>2</v>
      </c>
      <c r="C595" s="105" t="str">
        <f ca="1">OFFSET('Mass Reach Communications'!$B$16,37*(Checkboxes!B595-1),0)</f>
        <v>[Select a strategy…]</v>
      </c>
      <c r="D595" s="104" t="s">
        <v>378</v>
      </c>
      <c r="E595" s="105" t="s">
        <v>389</v>
      </c>
      <c r="F595" s="104" t="b">
        <v>0</v>
      </c>
    </row>
    <row r="596" spans="1:6" x14ac:dyDescent="0.25">
      <c r="A596" s="104">
        <v>4</v>
      </c>
      <c r="B596" s="104">
        <v>2</v>
      </c>
      <c r="C596" s="105" t="str">
        <f ca="1">OFFSET('Mass Reach Communications'!$B$16,37*(Checkboxes!B596-1),0)</f>
        <v>[Select a strategy…]</v>
      </c>
      <c r="D596" s="104" t="s">
        <v>378</v>
      </c>
      <c r="E596" s="105" t="s">
        <v>388</v>
      </c>
      <c r="F596" s="104" t="b">
        <v>0</v>
      </c>
    </row>
    <row r="597" spans="1:6" x14ac:dyDescent="0.25">
      <c r="A597" s="104">
        <v>4</v>
      </c>
      <c r="B597" s="104">
        <v>2</v>
      </c>
      <c r="C597" s="105" t="str">
        <f ca="1">OFFSET('Mass Reach Communications'!$B$16,37*(Checkboxes!B597-1),0)</f>
        <v>[Select a strategy…]</v>
      </c>
      <c r="D597" s="104" t="s">
        <v>378</v>
      </c>
      <c r="E597" s="105" t="s">
        <v>386</v>
      </c>
      <c r="F597" s="104" t="b">
        <v>0</v>
      </c>
    </row>
    <row r="598" spans="1:6" x14ac:dyDescent="0.25">
      <c r="A598" s="104">
        <v>4</v>
      </c>
      <c r="B598" s="104">
        <v>2</v>
      </c>
      <c r="C598" s="105" t="str">
        <f ca="1">OFFSET('Mass Reach Communications'!$B$16,37*(Checkboxes!B598-1),0)</f>
        <v>[Select a strategy…]</v>
      </c>
      <c r="D598" s="104" t="s">
        <v>378</v>
      </c>
      <c r="E598" s="105" t="s">
        <v>385</v>
      </c>
      <c r="F598" s="104" t="b">
        <v>0</v>
      </c>
    </row>
    <row r="599" spans="1:6" x14ac:dyDescent="0.25">
      <c r="A599" s="104">
        <v>4</v>
      </c>
      <c r="B599" s="104">
        <v>2</v>
      </c>
      <c r="C599" s="105" t="str">
        <f ca="1">OFFSET('Mass Reach Communications'!$B$16,37*(Checkboxes!B599-1),0)</f>
        <v>[Select a strategy…]</v>
      </c>
      <c r="D599" s="104" t="s">
        <v>402</v>
      </c>
      <c r="E599" s="105" t="s">
        <v>403</v>
      </c>
      <c r="F599" s="104" t="b">
        <v>0</v>
      </c>
    </row>
    <row r="600" spans="1:6" x14ac:dyDescent="0.25">
      <c r="A600" s="104">
        <v>4</v>
      </c>
      <c r="B600" s="104">
        <v>2</v>
      </c>
      <c r="C600" s="105" t="str">
        <f ca="1">OFFSET('Mass Reach Communications'!$B$16,37*(Checkboxes!B600-1),0)</f>
        <v>[Select a strategy…]</v>
      </c>
      <c r="D600" s="104" t="s">
        <v>402</v>
      </c>
      <c r="E600" s="105" t="s">
        <v>405</v>
      </c>
      <c r="F600" s="104" t="b">
        <v>0</v>
      </c>
    </row>
    <row r="601" spans="1:6" x14ac:dyDescent="0.25">
      <c r="A601" s="104">
        <v>4</v>
      </c>
      <c r="B601" s="104">
        <v>2</v>
      </c>
      <c r="C601" s="105" t="str">
        <f ca="1">OFFSET('Mass Reach Communications'!$B$16,37*(Checkboxes!B601-1),0)</f>
        <v>[Select a strategy…]</v>
      </c>
      <c r="D601" s="104" t="s">
        <v>402</v>
      </c>
      <c r="E601" s="105" t="s">
        <v>404</v>
      </c>
      <c r="F601" s="104" t="b">
        <v>0</v>
      </c>
    </row>
    <row r="602" spans="1:6" x14ac:dyDescent="0.25">
      <c r="A602" s="104">
        <v>4</v>
      </c>
      <c r="B602" s="104">
        <v>3</v>
      </c>
      <c r="C602" s="105" t="str">
        <f ca="1">OFFSET('Mass Reach Communications'!$B$16,37*(Checkboxes!B602-1),0)</f>
        <v>[Select a strategy…]</v>
      </c>
      <c r="D602" s="104" t="s">
        <v>392</v>
      </c>
      <c r="E602" s="105" t="s">
        <v>368</v>
      </c>
      <c r="F602" s="104" t="b">
        <v>0</v>
      </c>
    </row>
    <row r="603" spans="1:6" x14ac:dyDescent="0.25">
      <c r="A603" s="104">
        <v>4</v>
      </c>
      <c r="B603" s="104">
        <v>3</v>
      </c>
      <c r="C603" s="105" t="str">
        <f ca="1">OFFSET('Mass Reach Communications'!$B$16,37*(Checkboxes!B603-1),0)</f>
        <v>[Select a strategy…]</v>
      </c>
      <c r="D603" s="104" t="s">
        <v>392</v>
      </c>
      <c r="E603" s="105" t="s">
        <v>369</v>
      </c>
      <c r="F603" s="104" t="b">
        <v>0</v>
      </c>
    </row>
    <row r="604" spans="1:6" x14ac:dyDescent="0.25">
      <c r="A604" s="104">
        <v>4</v>
      </c>
      <c r="B604" s="104">
        <v>3</v>
      </c>
      <c r="C604" s="105" t="str">
        <f ca="1">OFFSET('Mass Reach Communications'!$B$16,37*(Checkboxes!B604-1),0)</f>
        <v>[Select a strategy…]</v>
      </c>
      <c r="D604" s="104" t="s">
        <v>392</v>
      </c>
      <c r="E604" s="105" t="s">
        <v>370</v>
      </c>
      <c r="F604" s="104" t="b">
        <v>0</v>
      </c>
    </row>
    <row r="605" spans="1:6" x14ac:dyDescent="0.25">
      <c r="A605" s="104">
        <v>4</v>
      </c>
      <c r="B605" s="104">
        <v>3</v>
      </c>
      <c r="C605" s="105" t="str">
        <f ca="1">OFFSET('Mass Reach Communications'!$B$16,37*(Checkboxes!B605-1),0)</f>
        <v>[Select a strategy…]</v>
      </c>
      <c r="D605" s="104" t="s">
        <v>392</v>
      </c>
      <c r="E605" s="105" t="s">
        <v>371</v>
      </c>
      <c r="F605" s="104" t="b">
        <v>0</v>
      </c>
    </row>
    <row r="606" spans="1:6" x14ac:dyDescent="0.25">
      <c r="A606" s="104">
        <v>4</v>
      </c>
      <c r="B606" s="104">
        <v>3</v>
      </c>
      <c r="C606" s="105" t="str">
        <f ca="1">OFFSET('Mass Reach Communications'!$B$16,37*(Checkboxes!B606-1),0)</f>
        <v>[Select a strategy…]</v>
      </c>
      <c r="D606" s="104" t="s">
        <v>392</v>
      </c>
      <c r="E606" s="105" t="s">
        <v>376</v>
      </c>
      <c r="F606" s="104" t="b">
        <v>0</v>
      </c>
    </row>
    <row r="607" spans="1:6" x14ac:dyDescent="0.25">
      <c r="A607" s="104">
        <v>4</v>
      </c>
      <c r="B607" s="104">
        <v>3</v>
      </c>
      <c r="C607" s="105" t="str">
        <f ca="1">OFFSET('Mass Reach Communications'!$B$16,37*(Checkboxes!B607-1),0)</f>
        <v>[Select a strategy…]</v>
      </c>
      <c r="D607" s="104" t="s">
        <v>392</v>
      </c>
      <c r="E607" s="105" t="s">
        <v>373</v>
      </c>
      <c r="F607" s="104" t="b">
        <v>0</v>
      </c>
    </row>
    <row r="608" spans="1:6" x14ac:dyDescent="0.25">
      <c r="A608" s="104">
        <v>4</v>
      </c>
      <c r="B608" s="104">
        <v>3</v>
      </c>
      <c r="C608" s="105" t="str">
        <f ca="1">OFFSET('Mass Reach Communications'!$B$16,37*(Checkboxes!B608-1),0)</f>
        <v>[Select a strategy…]</v>
      </c>
      <c r="D608" s="104" t="s">
        <v>392</v>
      </c>
      <c r="E608" s="105" t="s">
        <v>374</v>
      </c>
      <c r="F608" s="104" t="b">
        <v>0</v>
      </c>
    </row>
    <row r="609" spans="1:6" x14ac:dyDescent="0.25">
      <c r="A609" s="104">
        <v>4</v>
      </c>
      <c r="B609" s="104">
        <v>3</v>
      </c>
      <c r="C609" s="105" t="str">
        <f ca="1">OFFSET('Mass Reach Communications'!$B$16,37*(Checkboxes!B609-1),0)</f>
        <v>[Select a strategy…]</v>
      </c>
      <c r="D609" s="104" t="s">
        <v>392</v>
      </c>
      <c r="E609" s="105" t="s">
        <v>375</v>
      </c>
      <c r="F609" s="104" t="b">
        <v>0</v>
      </c>
    </row>
    <row r="610" spans="1:6" x14ac:dyDescent="0.25">
      <c r="A610" s="104">
        <v>4</v>
      </c>
      <c r="B610" s="104">
        <v>3</v>
      </c>
      <c r="C610" s="105" t="str">
        <f ca="1">OFFSET('Mass Reach Communications'!$B$16,37*(Checkboxes!B610-1),0)</f>
        <v>[Select a strategy…]</v>
      </c>
      <c r="D610" s="104" t="s">
        <v>392</v>
      </c>
      <c r="E610" s="105" t="s">
        <v>372</v>
      </c>
      <c r="F610" s="104" t="b">
        <v>0</v>
      </c>
    </row>
    <row r="611" spans="1:6" x14ac:dyDescent="0.25">
      <c r="A611" s="104">
        <v>4</v>
      </c>
      <c r="B611" s="104">
        <v>3</v>
      </c>
      <c r="C611" s="105" t="str">
        <f ca="1">OFFSET('Mass Reach Communications'!$B$16,37*(Checkboxes!B611-1),0)</f>
        <v>[Select a strategy…]</v>
      </c>
      <c r="D611" s="104" t="s">
        <v>392</v>
      </c>
      <c r="E611" s="105" t="s">
        <v>410</v>
      </c>
      <c r="F611" s="104" t="b">
        <v>0</v>
      </c>
    </row>
    <row r="612" spans="1:6" x14ac:dyDescent="0.25">
      <c r="A612" s="104">
        <v>4</v>
      </c>
      <c r="B612" s="104">
        <v>3</v>
      </c>
      <c r="C612" s="105" t="str">
        <f ca="1">OFFSET('Mass Reach Communications'!$B$16,37*(Checkboxes!B612-1),0)</f>
        <v>[Select a strategy…]</v>
      </c>
      <c r="D612" s="104" t="s">
        <v>392</v>
      </c>
      <c r="E612" s="105" t="s">
        <v>413</v>
      </c>
      <c r="F612" s="104" t="b">
        <v>0</v>
      </c>
    </row>
    <row r="613" spans="1:6" x14ac:dyDescent="0.25">
      <c r="A613" s="104">
        <v>4</v>
      </c>
      <c r="B613" s="104">
        <v>3</v>
      </c>
      <c r="C613" s="105" t="str">
        <f ca="1">OFFSET('Mass Reach Communications'!$B$16,37*(Checkboxes!B613-1),0)</f>
        <v>[Select a strategy…]</v>
      </c>
      <c r="D613" s="104" t="s">
        <v>392</v>
      </c>
      <c r="E613" s="105" t="s">
        <v>377</v>
      </c>
      <c r="F613" s="104" t="b">
        <v>0</v>
      </c>
    </row>
    <row r="614" spans="1:6" x14ac:dyDescent="0.25">
      <c r="A614" s="104">
        <v>4</v>
      </c>
      <c r="B614" s="104">
        <v>3</v>
      </c>
      <c r="C614" s="105" t="str">
        <f ca="1">OFFSET('Mass Reach Communications'!$B$16,37*(Checkboxes!B614-1),0)</f>
        <v>[Select a strategy…]</v>
      </c>
      <c r="D614" s="104" t="s">
        <v>392</v>
      </c>
      <c r="E614" s="105" t="s">
        <v>381</v>
      </c>
      <c r="F614" s="104" t="b">
        <v>0</v>
      </c>
    </row>
    <row r="615" spans="1:6" x14ac:dyDescent="0.25">
      <c r="A615" s="104">
        <v>4</v>
      </c>
      <c r="B615" s="104">
        <v>3</v>
      </c>
      <c r="C615" s="105" t="str">
        <f ca="1">OFFSET('Mass Reach Communications'!$B$16,37*(Checkboxes!B615-1),0)</f>
        <v>[Select a strategy…]</v>
      </c>
      <c r="D615" s="104" t="s">
        <v>378</v>
      </c>
      <c r="E615" s="105" t="s">
        <v>379</v>
      </c>
      <c r="F615" s="104" t="b">
        <v>0</v>
      </c>
    </row>
    <row r="616" spans="1:6" x14ac:dyDescent="0.25">
      <c r="A616" s="104">
        <v>4</v>
      </c>
      <c r="B616" s="104">
        <v>3</v>
      </c>
      <c r="C616" s="105" t="str">
        <f ca="1">OFFSET('Mass Reach Communications'!$B$16,37*(Checkboxes!B616-1),0)</f>
        <v>[Select a strategy…]</v>
      </c>
      <c r="D616" s="104" t="s">
        <v>378</v>
      </c>
      <c r="E616" s="105" t="s">
        <v>406</v>
      </c>
      <c r="F616" s="104" t="b">
        <v>0</v>
      </c>
    </row>
    <row r="617" spans="1:6" x14ac:dyDescent="0.25">
      <c r="A617" s="104">
        <v>4</v>
      </c>
      <c r="B617" s="104">
        <v>3</v>
      </c>
      <c r="C617" s="105" t="str">
        <f ca="1">OFFSET('Mass Reach Communications'!$B$16,37*(Checkboxes!B617-1),0)</f>
        <v>[Select a strategy…]</v>
      </c>
      <c r="D617" s="104" t="s">
        <v>378</v>
      </c>
      <c r="E617" s="105" t="s">
        <v>380</v>
      </c>
      <c r="F617" s="104" t="b">
        <v>0</v>
      </c>
    </row>
    <row r="618" spans="1:6" x14ac:dyDescent="0.25">
      <c r="A618" s="104">
        <v>4</v>
      </c>
      <c r="B618" s="104">
        <v>3</v>
      </c>
      <c r="C618" s="105" t="str">
        <f ca="1">OFFSET('Mass Reach Communications'!$B$16,37*(Checkboxes!B618-1),0)</f>
        <v>[Select a strategy…]</v>
      </c>
      <c r="D618" s="104" t="s">
        <v>378</v>
      </c>
      <c r="E618" s="105" t="s">
        <v>412</v>
      </c>
      <c r="F618" s="104" t="b">
        <v>0</v>
      </c>
    </row>
    <row r="619" spans="1:6" x14ac:dyDescent="0.25">
      <c r="A619" s="104">
        <v>4</v>
      </c>
      <c r="B619" s="104">
        <v>3</v>
      </c>
      <c r="C619" s="105" t="str">
        <f ca="1">OFFSET('Mass Reach Communications'!$B$16,37*(Checkboxes!B619-1),0)</f>
        <v>[Select a strategy…]</v>
      </c>
      <c r="D619" s="104" t="s">
        <v>378</v>
      </c>
      <c r="E619" s="105" t="s">
        <v>382</v>
      </c>
      <c r="F619" s="104" t="b">
        <v>0</v>
      </c>
    </row>
    <row r="620" spans="1:6" x14ac:dyDescent="0.25">
      <c r="A620" s="104">
        <v>4</v>
      </c>
      <c r="B620" s="104">
        <v>3</v>
      </c>
      <c r="C620" s="105" t="str">
        <f ca="1">OFFSET('Mass Reach Communications'!$B$16,37*(Checkboxes!B620-1),0)</f>
        <v>[Select a strategy…]</v>
      </c>
      <c r="D620" s="104" t="s">
        <v>378</v>
      </c>
      <c r="E620" s="105" t="s">
        <v>383</v>
      </c>
      <c r="F620" s="104" t="b">
        <v>0</v>
      </c>
    </row>
    <row r="621" spans="1:6" x14ac:dyDescent="0.25">
      <c r="A621" s="104">
        <v>4</v>
      </c>
      <c r="B621" s="104">
        <v>3</v>
      </c>
      <c r="C621" s="105" t="str">
        <f ca="1">OFFSET('Mass Reach Communications'!$B$16,37*(Checkboxes!B621-1),0)</f>
        <v>[Select a strategy…]</v>
      </c>
      <c r="D621" s="104" t="s">
        <v>378</v>
      </c>
      <c r="E621" s="105" t="s">
        <v>384</v>
      </c>
      <c r="F621" s="104" t="b">
        <v>0</v>
      </c>
    </row>
    <row r="622" spans="1:6" x14ac:dyDescent="0.25">
      <c r="A622" s="104">
        <v>4</v>
      </c>
      <c r="B622" s="104">
        <v>3</v>
      </c>
      <c r="C622" s="105" t="str">
        <f ca="1">OFFSET('Mass Reach Communications'!$B$16,37*(Checkboxes!B622-1),0)</f>
        <v>[Select a strategy…]</v>
      </c>
      <c r="D622" s="104" t="s">
        <v>378</v>
      </c>
      <c r="E622" s="105" t="s">
        <v>411</v>
      </c>
      <c r="F622" s="104" t="b">
        <v>0</v>
      </c>
    </row>
    <row r="623" spans="1:6" x14ac:dyDescent="0.25">
      <c r="A623" s="104">
        <v>4</v>
      </c>
      <c r="B623" s="104">
        <v>3</v>
      </c>
      <c r="C623" s="105" t="str">
        <f ca="1">OFFSET('Mass Reach Communications'!$B$16,37*(Checkboxes!B623-1),0)</f>
        <v>[Select a strategy…]</v>
      </c>
      <c r="D623" s="104" t="s">
        <v>378</v>
      </c>
      <c r="E623" s="105" t="s">
        <v>391</v>
      </c>
      <c r="F623" s="104" t="b">
        <v>0</v>
      </c>
    </row>
    <row r="624" spans="1:6" x14ac:dyDescent="0.25">
      <c r="A624" s="104">
        <v>4</v>
      </c>
      <c r="B624" s="104">
        <v>3</v>
      </c>
      <c r="C624" s="105" t="str">
        <f ca="1">OFFSET('Mass Reach Communications'!$B$16,37*(Checkboxes!B624-1),0)</f>
        <v>[Select a strategy…]</v>
      </c>
      <c r="D624" s="104" t="s">
        <v>378</v>
      </c>
      <c r="E624" s="105" t="s">
        <v>390</v>
      </c>
      <c r="F624" s="104" t="b">
        <v>0</v>
      </c>
    </row>
    <row r="625" spans="1:6" x14ac:dyDescent="0.25">
      <c r="A625" s="104">
        <v>4</v>
      </c>
      <c r="B625" s="104">
        <v>3</v>
      </c>
      <c r="C625" s="105" t="str">
        <f ca="1">OFFSET('Mass Reach Communications'!$B$16,37*(Checkboxes!B625-1),0)</f>
        <v>[Select a strategy…]</v>
      </c>
      <c r="D625" s="104" t="s">
        <v>378</v>
      </c>
      <c r="E625" s="105" t="s">
        <v>389</v>
      </c>
      <c r="F625" s="104" t="b">
        <v>0</v>
      </c>
    </row>
    <row r="626" spans="1:6" x14ac:dyDescent="0.25">
      <c r="A626" s="104">
        <v>4</v>
      </c>
      <c r="B626" s="104">
        <v>3</v>
      </c>
      <c r="C626" s="105" t="str">
        <f ca="1">OFFSET('Mass Reach Communications'!$B$16,37*(Checkboxes!B626-1),0)</f>
        <v>[Select a strategy…]</v>
      </c>
      <c r="D626" s="104" t="s">
        <v>378</v>
      </c>
      <c r="E626" s="105" t="s">
        <v>388</v>
      </c>
      <c r="F626" s="104" t="b">
        <v>0</v>
      </c>
    </row>
    <row r="627" spans="1:6" x14ac:dyDescent="0.25">
      <c r="A627" s="104">
        <v>4</v>
      </c>
      <c r="B627" s="104">
        <v>3</v>
      </c>
      <c r="C627" s="105" t="str">
        <f ca="1">OFFSET('Mass Reach Communications'!$B$16,37*(Checkboxes!B627-1),0)</f>
        <v>[Select a strategy…]</v>
      </c>
      <c r="D627" s="104" t="s">
        <v>378</v>
      </c>
      <c r="E627" s="105" t="s">
        <v>386</v>
      </c>
      <c r="F627" s="104" t="b">
        <v>0</v>
      </c>
    </row>
    <row r="628" spans="1:6" x14ac:dyDescent="0.25">
      <c r="A628" s="104">
        <v>4</v>
      </c>
      <c r="B628" s="104">
        <v>3</v>
      </c>
      <c r="C628" s="105" t="str">
        <f ca="1">OFFSET('Mass Reach Communications'!$B$16,37*(Checkboxes!B628-1),0)</f>
        <v>[Select a strategy…]</v>
      </c>
      <c r="D628" s="104" t="s">
        <v>378</v>
      </c>
      <c r="E628" s="105" t="s">
        <v>385</v>
      </c>
      <c r="F628" s="104" t="b">
        <v>0</v>
      </c>
    </row>
    <row r="629" spans="1:6" x14ac:dyDescent="0.25">
      <c r="A629" s="104">
        <v>4</v>
      </c>
      <c r="B629" s="104">
        <v>3</v>
      </c>
      <c r="C629" s="105" t="str">
        <f ca="1">OFFSET('Mass Reach Communications'!$B$16,37*(Checkboxes!B629-1),0)</f>
        <v>[Select a strategy…]</v>
      </c>
      <c r="D629" s="104" t="s">
        <v>402</v>
      </c>
      <c r="E629" s="105" t="s">
        <v>403</v>
      </c>
      <c r="F629" s="104" t="b">
        <v>0</v>
      </c>
    </row>
    <row r="630" spans="1:6" x14ac:dyDescent="0.25">
      <c r="A630" s="104">
        <v>4</v>
      </c>
      <c r="B630" s="104">
        <v>3</v>
      </c>
      <c r="C630" s="105" t="str">
        <f ca="1">OFFSET('Mass Reach Communications'!$B$16,37*(Checkboxes!B630-1),0)</f>
        <v>[Select a strategy…]</v>
      </c>
      <c r="D630" s="104" t="s">
        <v>402</v>
      </c>
      <c r="E630" s="105" t="s">
        <v>405</v>
      </c>
      <c r="F630" s="104" t="b">
        <v>0</v>
      </c>
    </row>
    <row r="631" spans="1:6" x14ac:dyDescent="0.25">
      <c r="A631" s="104">
        <v>4</v>
      </c>
      <c r="B631" s="104">
        <v>3</v>
      </c>
      <c r="C631" s="105" t="str">
        <f ca="1">OFFSET('Mass Reach Communications'!$B$16,37*(Checkboxes!B631-1),0)</f>
        <v>[Select a strategy…]</v>
      </c>
      <c r="D631" s="104" t="s">
        <v>402</v>
      </c>
      <c r="E631" s="105" t="s">
        <v>404</v>
      </c>
      <c r="F631" s="104" t="b">
        <v>0</v>
      </c>
    </row>
    <row r="632" spans="1:6" x14ac:dyDescent="0.25">
      <c r="A632" s="104">
        <v>5</v>
      </c>
      <c r="B632" s="104">
        <v>1</v>
      </c>
      <c r="C632" s="105" t="str">
        <f ca="1">OFFSET('Survelliance &amp; Evaluation'!$B$12,0*(Checkboxes!B632-1),0)</f>
        <v>[Select a strategy…]</v>
      </c>
      <c r="D632" s="104" t="s">
        <v>392</v>
      </c>
      <c r="E632" s="105" t="s">
        <v>368</v>
      </c>
      <c r="F632" s="104" t="b">
        <v>0</v>
      </c>
    </row>
    <row r="633" spans="1:6" x14ac:dyDescent="0.25">
      <c r="A633" s="104">
        <v>5</v>
      </c>
      <c r="B633" s="104">
        <v>1</v>
      </c>
      <c r="C633" s="105" t="str">
        <f ca="1">OFFSET('Survelliance &amp; Evaluation'!$B$12,0*(Checkboxes!B633-1),0)</f>
        <v>[Select a strategy…]</v>
      </c>
      <c r="D633" s="104" t="s">
        <v>392</v>
      </c>
      <c r="E633" s="105" t="s">
        <v>369</v>
      </c>
      <c r="F633" s="104" t="b">
        <v>0</v>
      </c>
    </row>
    <row r="634" spans="1:6" x14ac:dyDescent="0.25">
      <c r="A634" s="104">
        <v>5</v>
      </c>
      <c r="B634" s="104">
        <v>1</v>
      </c>
      <c r="C634" s="105" t="str">
        <f ca="1">OFFSET('Survelliance &amp; Evaluation'!$B$12,0*(Checkboxes!B634-1),0)</f>
        <v>[Select a strategy…]</v>
      </c>
      <c r="D634" s="104" t="s">
        <v>392</v>
      </c>
      <c r="E634" s="105" t="s">
        <v>370</v>
      </c>
      <c r="F634" s="104" t="b">
        <v>0</v>
      </c>
    </row>
    <row r="635" spans="1:6" x14ac:dyDescent="0.25">
      <c r="A635" s="104">
        <v>5</v>
      </c>
      <c r="B635" s="104">
        <v>1</v>
      </c>
      <c r="C635" s="105" t="str">
        <f ca="1">OFFSET('Survelliance &amp; Evaluation'!$B$12,0*(Checkboxes!B635-1),0)</f>
        <v>[Select a strategy…]</v>
      </c>
      <c r="D635" s="104" t="s">
        <v>392</v>
      </c>
      <c r="E635" s="105" t="s">
        <v>371</v>
      </c>
      <c r="F635" s="104" t="b">
        <v>0</v>
      </c>
    </row>
    <row r="636" spans="1:6" x14ac:dyDescent="0.25">
      <c r="A636" s="104">
        <v>5</v>
      </c>
      <c r="B636" s="104">
        <v>1</v>
      </c>
      <c r="C636" s="105" t="str">
        <f ca="1">OFFSET('Survelliance &amp; Evaluation'!$B$12,0*(Checkboxes!B636-1),0)</f>
        <v>[Select a strategy…]</v>
      </c>
      <c r="D636" s="104" t="s">
        <v>392</v>
      </c>
      <c r="E636" s="105" t="s">
        <v>376</v>
      </c>
      <c r="F636" s="104" t="b">
        <v>0</v>
      </c>
    </row>
    <row r="637" spans="1:6" x14ac:dyDescent="0.25">
      <c r="A637" s="104">
        <v>5</v>
      </c>
      <c r="B637" s="104">
        <v>1</v>
      </c>
      <c r="C637" s="105" t="str">
        <f ca="1">OFFSET('Survelliance &amp; Evaluation'!$B$12,0*(Checkboxes!B637-1),0)</f>
        <v>[Select a strategy…]</v>
      </c>
      <c r="D637" s="104" t="s">
        <v>392</v>
      </c>
      <c r="E637" s="105" t="s">
        <v>372</v>
      </c>
      <c r="F637" s="104" t="b">
        <v>0</v>
      </c>
    </row>
    <row r="638" spans="1:6" x14ac:dyDescent="0.25">
      <c r="A638" s="104">
        <v>5</v>
      </c>
      <c r="B638" s="104">
        <v>1</v>
      </c>
      <c r="C638" s="105" t="str">
        <f ca="1">OFFSET('Survelliance &amp; Evaluation'!$B$12,0*(Checkboxes!B638-1),0)</f>
        <v>[Select a strategy…]</v>
      </c>
      <c r="D638" s="104" t="s">
        <v>392</v>
      </c>
      <c r="E638" s="105" t="s">
        <v>373</v>
      </c>
      <c r="F638" s="104" t="b">
        <v>0</v>
      </c>
    </row>
    <row r="639" spans="1:6" x14ac:dyDescent="0.25">
      <c r="A639" s="104">
        <v>5</v>
      </c>
      <c r="B639" s="104">
        <v>1</v>
      </c>
      <c r="C639" s="105" t="str">
        <f ca="1">OFFSET('Survelliance &amp; Evaluation'!$B$12,0*(Checkboxes!B639-1),0)</f>
        <v>[Select a strategy…]</v>
      </c>
      <c r="D639" s="104" t="s">
        <v>392</v>
      </c>
      <c r="E639" s="105" t="s">
        <v>374</v>
      </c>
      <c r="F639" s="104" t="b">
        <v>0</v>
      </c>
    </row>
    <row r="640" spans="1:6" x14ac:dyDescent="0.25">
      <c r="A640" s="104">
        <v>5</v>
      </c>
      <c r="B640" s="104">
        <v>1</v>
      </c>
      <c r="C640" s="105" t="str">
        <f ca="1">OFFSET('Survelliance &amp; Evaluation'!$B$12,0*(Checkboxes!B640-1),0)</f>
        <v>[Select a strategy…]</v>
      </c>
      <c r="D640" s="104" t="s">
        <v>392</v>
      </c>
      <c r="E640" s="105" t="s">
        <v>375</v>
      </c>
      <c r="F640" s="104" t="b">
        <v>0</v>
      </c>
    </row>
    <row r="641" spans="1:6" x14ac:dyDescent="0.25">
      <c r="A641" s="104">
        <v>5</v>
      </c>
      <c r="B641" s="104">
        <v>1</v>
      </c>
      <c r="C641" s="105" t="str">
        <f ca="1">OFFSET('Survelliance &amp; Evaluation'!$B$12,0*(Checkboxes!B641-1),0)</f>
        <v>[Select a strategy…]</v>
      </c>
      <c r="D641" s="104" t="s">
        <v>392</v>
      </c>
      <c r="E641" s="105" t="s">
        <v>410</v>
      </c>
      <c r="F641" s="104" t="b">
        <v>0</v>
      </c>
    </row>
    <row r="642" spans="1:6" x14ac:dyDescent="0.25">
      <c r="A642" s="104">
        <v>5</v>
      </c>
      <c r="B642" s="104">
        <v>1</v>
      </c>
      <c r="C642" s="105" t="str">
        <f ca="1">OFFSET('Survelliance &amp; Evaluation'!$B$12,0*(Checkboxes!B642-1),0)</f>
        <v>[Select a strategy…]</v>
      </c>
      <c r="D642" s="104" t="s">
        <v>392</v>
      </c>
      <c r="E642" s="105" t="s">
        <v>413</v>
      </c>
      <c r="F642" s="104" t="b">
        <v>0</v>
      </c>
    </row>
    <row r="643" spans="1:6" x14ac:dyDescent="0.25">
      <c r="A643" s="104">
        <v>5</v>
      </c>
      <c r="B643" s="104">
        <v>1</v>
      </c>
      <c r="C643" s="105" t="str">
        <f ca="1">OFFSET('Survelliance &amp; Evaluation'!$B$12,0*(Checkboxes!B643-1),0)</f>
        <v>[Select a strategy…]</v>
      </c>
      <c r="D643" s="104" t="s">
        <v>392</v>
      </c>
      <c r="E643" s="105" t="s">
        <v>377</v>
      </c>
      <c r="F643" s="104" t="b">
        <v>0</v>
      </c>
    </row>
    <row r="644" spans="1:6" x14ac:dyDescent="0.25">
      <c r="A644" s="104">
        <v>5</v>
      </c>
      <c r="B644" s="104">
        <v>1</v>
      </c>
      <c r="C644" s="105" t="str">
        <f ca="1">OFFSET('Survelliance &amp; Evaluation'!$B$12,0*(Checkboxes!B644-1),0)</f>
        <v>[Select a strategy…]</v>
      </c>
      <c r="D644" s="104" t="s">
        <v>392</v>
      </c>
      <c r="E644" s="105" t="s">
        <v>381</v>
      </c>
      <c r="F644" s="104" t="b">
        <v>0</v>
      </c>
    </row>
    <row r="645" spans="1:6" x14ac:dyDescent="0.25">
      <c r="A645" s="104">
        <v>5</v>
      </c>
      <c r="B645" s="104">
        <v>1</v>
      </c>
      <c r="C645" s="105" t="str">
        <f ca="1">OFFSET('Survelliance &amp; Evaluation'!$B$12,0*(Checkboxes!B645-1),0)</f>
        <v>[Select a strategy…]</v>
      </c>
      <c r="D645" s="104" t="s">
        <v>378</v>
      </c>
      <c r="E645" s="105" t="s">
        <v>379</v>
      </c>
      <c r="F645" s="104" t="b">
        <v>0</v>
      </c>
    </row>
    <row r="646" spans="1:6" x14ac:dyDescent="0.25">
      <c r="A646" s="104">
        <v>5</v>
      </c>
      <c r="B646" s="104">
        <v>1</v>
      </c>
      <c r="C646" s="105" t="str">
        <f ca="1">OFFSET('Survelliance &amp; Evaluation'!$B$12,0*(Checkboxes!B646-1),0)</f>
        <v>[Select a strategy…]</v>
      </c>
      <c r="D646" s="104" t="s">
        <v>378</v>
      </c>
      <c r="E646" s="105" t="s">
        <v>406</v>
      </c>
      <c r="F646" s="104" t="b">
        <v>0</v>
      </c>
    </row>
    <row r="647" spans="1:6" x14ac:dyDescent="0.25">
      <c r="A647" s="104">
        <v>5</v>
      </c>
      <c r="B647" s="104">
        <v>1</v>
      </c>
      <c r="C647" s="105" t="str">
        <f ca="1">OFFSET('Survelliance &amp; Evaluation'!$B$12,0*(Checkboxes!B647-1),0)</f>
        <v>[Select a strategy…]</v>
      </c>
      <c r="D647" s="104" t="s">
        <v>378</v>
      </c>
      <c r="E647" s="105" t="s">
        <v>380</v>
      </c>
      <c r="F647" s="104" t="b">
        <v>0</v>
      </c>
    </row>
    <row r="648" spans="1:6" x14ac:dyDescent="0.25">
      <c r="A648" s="104">
        <v>5</v>
      </c>
      <c r="B648" s="104">
        <v>1</v>
      </c>
      <c r="C648" s="105" t="str">
        <f ca="1">OFFSET('Survelliance &amp; Evaluation'!$B$12,0*(Checkboxes!B648-1),0)</f>
        <v>[Select a strategy…]</v>
      </c>
      <c r="D648" s="104" t="s">
        <v>378</v>
      </c>
      <c r="E648" s="105" t="s">
        <v>412</v>
      </c>
      <c r="F648" s="104" t="b">
        <v>0</v>
      </c>
    </row>
    <row r="649" spans="1:6" x14ac:dyDescent="0.25">
      <c r="A649" s="104">
        <v>5</v>
      </c>
      <c r="B649" s="104">
        <v>1</v>
      </c>
      <c r="C649" s="105" t="str">
        <f ca="1">OFFSET('Survelliance &amp; Evaluation'!$B$12,0*(Checkboxes!B649-1),0)</f>
        <v>[Select a strategy…]</v>
      </c>
      <c r="D649" s="104" t="s">
        <v>378</v>
      </c>
      <c r="E649" s="105" t="s">
        <v>382</v>
      </c>
      <c r="F649" s="104" t="b">
        <v>0</v>
      </c>
    </row>
    <row r="650" spans="1:6" x14ac:dyDescent="0.25">
      <c r="A650" s="104">
        <v>5</v>
      </c>
      <c r="B650" s="104">
        <v>1</v>
      </c>
      <c r="C650" s="105" t="str">
        <f ca="1">OFFSET('Survelliance &amp; Evaluation'!$B$12,0*(Checkboxes!B650-1),0)</f>
        <v>[Select a strategy…]</v>
      </c>
      <c r="D650" s="104" t="s">
        <v>378</v>
      </c>
      <c r="E650" s="105" t="s">
        <v>383</v>
      </c>
      <c r="F650" s="104" t="b">
        <v>0</v>
      </c>
    </row>
    <row r="651" spans="1:6" x14ac:dyDescent="0.25">
      <c r="A651" s="104">
        <v>5</v>
      </c>
      <c r="B651" s="104">
        <v>1</v>
      </c>
      <c r="C651" s="105" t="str">
        <f ca="1">OFFSET('Survelliance &amp; Evaluation'!$B$12,0*(Checkboxes!B651-1),0)</f>
        <v>[Select a strategy…]</v>
      </c>
      <c r="D651" s="104" t="s">
        <v>378</v>
      </c>
      <c r="E651" s="105" t="s">
        <v>384</v>
      </c>
      <c r="F651" s="104" t="b">
        <v>0</v>
      </c>
    </row>
    <row r="652" spans="1:6" x14ac:dyDescent="0.25">
      <c r="A652" s="104">
        <v>5</v>
      </c>
      <c r="B652" s="104">
        <v>1</v>
      </c>
      <c r="C652" s="105" t="str">
        <f ca="1">OFFSET('Survelliance &amp; Evaluation'!$B$12,0*(Checkboxes!B652-1),0)</f>
        <v>[Select a strategy…]</v>
      </c>
      <c r="D652" s="104" t="s">
        <v>378</v>
      </c>
      <c r="E652" s="105" t="s">
        <v>411</v>
      </c>
      <c r="F652" s="104" t="b">
        <v>0</v>
      </c>
    </row>
    <row r="653" spans="1:6" x14ac:dyDescent="0.25">
      <c r="A653" s="104">
        <v>5</v>
      </c>
      <c r="B653" s="104">
        <v>1</v>
      </c>
      <c r="C653" s="105" t="str">
        <f ca="1">OFFSET('Survelliance &amp; Evaluation'!$B$12,0*(Checkboxes!B653-1),0)</f>
        <v>[Select a strategy…]</v>
      </c>
      <c r="D653" s="104" t="s">
        <v>378</v>
      </c>
      <c r="E653" s="105" t="s">
        <v>391</v>
      </c>
      <c r="F653" s="104" t="b">
        <v>0</v>
      </c>
    </row>
    <row r="654" spans="1:6" x14ac:dyDescent="0.25">
      <c r="A654" s="104">
        <v>5</v>
      </c>
      <c r="B654" s="104">
        <v>1</v>
      </c>
      <c r="C654" s="105" t="str">
        <f ca="1">OFFSET('Survelliance &amp; Evaluation'!$B$12,0*(Checkboxes!B654-1),0)</f>
        <v>[Select a strategy…]</v>
      </c>
      <c r="D654" s="104" t="s">
        <v>378</v>
      </c>
      <c r="E654" s="105" t="s">
        <v>390</v>
      </c>
      <c r="F654" s="104" t="b">
        <v>0</v>
      </c>
    </row>
    <row r="655" spans="1:6" x14ac:dyDescent="0.25">
      <c r="A655" s="104">
        <v>5</v>
      </c>
      <c r="B655" s="104">
        <v>1</v>
      </c>
      <c r="C655" s="105" t="str">
        <f ca="1">OFFSET('Survelliance &amp; Evaluation'!$B$12,0*(Checkboxes!B655-1),0)</f>
        <v>[Select a strategy…]</v>
      </c>
      <c r="D655" s="104" t="s">
        <v>378</v>
      </c>
      <c r="E655" s="105" t="s">
        <v>389</v>
      </c>
      <c r="F655" s="104" t="b">
        <v>0</v>
      </c>
    </row>
    <row r="656" spans="1:6" x14ac:dyDescent="0.25">
      <c r="A656" s="104">
        <v>5</v>
      </c>
      <c r="B656" s="104">
        <v>1</v>
      </c>
      <c r="C656" s="105" t="str">
        <f ca="1">OFFSET('Survelliance &amp; Evaluation'!$B$12,0*(Checkboxes!B656-1),0)</f>
        <v>[Select a strategy…]</v>
      </c>
      <c r="D656" s="104" t="s">
        <v>378</v>
      </c>
      <c r="E656" s="105" t="s">
        <v>388</v>
      </c>
      <c r="F656" s="104" t="b">
        <v>0</v>
      </c>
    </row>
    <row r="657" spans="1:6" x14ac:dyDescent="0.25">
      <c r="A657" s="104">
        <v>5</v>
      </c>
      <c r="B657" s="104">
        <v>1</v>
      </c>
      <c r="C657" s="105" t="str">
        <f ca="1">OFFSET('Survelliance &amp; Evaluation'!$B$12,0*(Checkboxes!B657-1),0)</f>
        <v>[Select a strategy…]</v>
      </c>
      <c r="D657" s="104" t="s">
        <v>378</v>
      </c>
      <c r="E657" s="105" t="s">
        <v>386</v>
      </c>
      <c r="F657" s="104" t="b">
        <v>0</v>
      </c>
    </row>
    <row r="658" spans="1:6" x14ac:dyDescent="0.25">
      <c r="A658" s="104">
        <v>5</v>
      </c>
      <c r="B658" s="104">
        <v>1</v>
      </c>
      <c r="C658" s="105" t="str">
        <f ca="1">OFFSET('Survelliance &amp; Evaluation'!$B$12,0*(Checkboxes!B658-1),0)</f>
        <v>[Select a strategy…]</v>
      </c>
      <c r="D658" s="104" t="s">
        <v>378</v>
      </c>
      <c r="E658" s="105" t="s">
        <v>385</v>
      </c>
      <c r="F658" s="104" t="b">
        <v>0</v>
      </c>
    </row>
    <row r="659" spans="1:6" x14ac:dyDescent="0.25">
      <c r="A659" s="104">
        <v>5</v>
      </c>
      <c r="B659" s="104">
        <v>2</v>
      </c>
      <c r="C659" s="105" t="str">
        <f ca="1">OFFSET('Survelliance &amp; Evaluation'!$B$12,32*(Checkboxes!B659-1),0)</f>
        <v>[Select a strategy…]</v>
      </c>
      <c r="D659" s="104" t="s">
        <v>392</v>
      </c>
      <c r="E659" s="105" t="s">
        <v>368</v>
      </c>
      <c r="F659" s="104" t="b">
        <v>0</v>
      </c>
    </row>
    <row r="660" spans="1:6" x14ac:dyDescent="0.25">
      <c r="A660" s="104">
        <v>5</v>
      </c>
      <c r="B660" s="104">
        <v>2</v>
      </c>
      <c r="C660" s="105" t="str">
        <f ca="1">OFFSET('Survelliance &amp; Evaluation'!$B$12,32*(Checkboxes!B660-1),0)</f>
        <v>[Select a strategy…]</v>
      </c>
      <c r="D660" s="104" t="s">
        <v>392</v>
      </c>
      <c r="E660" s="105" t="s">
        <v>369</v>
      </c>
      <c r="F660" s="104" t="b">
        <v>0</v>
      </c>
    </row>
    <row r="661" spans="1:6" x14ac:dyDescent="0.25">
      <c r="A661" s="104">
        <v>5</v>
      </c>
      <c r="B661" s="104">
        <v>2</v>
      </c>
      <c r="C661" s="105" t="str">
        <f ca="1">OFFSET('Survelliance &amp; Evaluation'!$B$12,32*(Checkboxes!B661-1),0)</f>
        <v>[Select a strategy…]</v>
      </c>
      <c r="D661" s="104" t="s">
        <v>392</v>
      </c>
      <c r="E661" s="105" t="s">
        <v>370</v>
      </c>
      <c r="F661" s="104" t="b">
        <v>0</v>
      </c>
    </row>
    <row r="662" spans="1:6" x14ac:dyDescent="0.25">
      <c r="A662" s="104">
        <v>5</v>
      </c>
      <c r="B662" s="104">
        <v>2</v>
      </c>
      <c r="C662" s="105" t="str">
        <f ca="1">OFFSET('Survelliance &amp; Evaluation'!$B$12,32*(Checkboxes!B662-1),0)</f>
        <v>[Select a strategy…]</v>
      </c>
      <c r="D662" s="104" t="s">
        <v>392</v>
      </c>
      <c r="E662" s="105" t="s">
        <v>371</v>
      </c>
      <c r="F662" s="104" t="b">
        <v>0</v>
      </c>
    </row>
    <row r="663" spans="1:6" x14ac:dyDescent="0.25">
      <c r="A663" s="104">
        <v>5</v>
      </c>
      <c r="B663" s="104">
        <v>2</v>
      </c>
      <c r="C663" s="105" t="str">
        <f ca="1">OFFSET('Survelliance &amp; Evaluation'!$B$12,32*(Checkboxes!B663-1),0)</f>
        <v>[Select a strategy…]</v>
      </c>
      <c r="D663" s="104" t="s">
        <v>392</v>
      </c>
      <c r="E663" s="105" t="s">
        <v>376</v>
      </c>
      <c r="F663" s="104" t="b">
        <v>0</v>
      </c>
    </row>
    <row r="664" spans="1:6" x14ac:dyDescent="0.25">
      <c r="A664" s="104">
        <v>5</v>
      </c>
      <c r="B664" s="104">
        <v>2</v>
      </c>
      <c r="C664" s="105" t="str">
        <f ca="1">OFFSET('Survelliance &amp; Evaluation'!$B$12,32*(Checkboxes!B664-1),0)</f>
        <v>[Select a strategy…]</v>
      </c>
      <c r="D664" s="104" t="s">
        <v>392</v>
      </c>
      <c r="E664" s="105" t="s">
        <v>373</v>
      </c>
      <c r="F664" s="104" t="b">
        <v>0</v>
      </c>
    </row>
    <row r="665" spans="1:6" x14ac:dyDescent="0.25">
      <c r="A665" s="104">
        <v>5</v>
      </c>
      <c r="B665" s="104">
        <v>2</v>
      </c>
      <c r="C665" s="105" t="str">
        <f ca="1">OFFSET('Survelliance &amp; Evaluation'!$B$12,32*(Checkboxes!B665-1),0)</f>
        <v>[Select a strategy…]</v>
      </c>
      <c r="D665" s="104" t="s">
        <v>392</v>
      </c>
      <c r="E665" s="105" t="s">
        <v>374</v>
      </c>
      <c r="F665" s="104" t="b">
        <v>0</v>
      </c>
    </row>
    <row r="666" spans="1:6" x14ac:dyDescent="0.25">
      <c r="A666" s="104">
        <v>5</v>
      </c>
      <c r="B666" s="104">
        <v>2</v>
      </c>
      <c r="C666" s="105" t="str">
        <f ca="1">OFFSET('Survelliance &amp; Evaluation'!$B$12,32*(Checkboxes!B666-1),0)</f>
        <v>[Select a strategy…]</v>
      </c>
      <c r="D666" s="104" t="s">
        <v>392</v>
      </c>
      <c r="E666" s="105" t="s">
        <v>375</v>
      </c>
      <c r="F666" s="104" t="b">
        <v>0</v>
      </c>
    </row>
    <row r="667" spans="1:6" x14ac:dyDescent="0.25">
      <c r="A667" s="104">
        <v>5</v>
      </c>
      <c r="B667" s="104">
        <v>2</v>
      </c>
      <c r="C667" s="105" t="str">
        <f ca="1">OFFSET('Survelliance &amp; Evaluation'!$B$12,32*(Checkboxes!B667-1),0)</f>
        <v>[Select a strategy…]</v>
      </c>
      <c r="D667" s="104" t="s">
        <v>392</v>
      </c>
      <c r="E667" s="105" t="s">
        <v>372</v>
      </c>
      <c r="F667" s="104" t="b">
        <v>0</v>
      </c>
    </row>
    <row r="668" spans="1:6" x14ac:dyDescent="0.25">
      <c r="A668" s="104">
        <v>5</v>
      </c>
      <c r="B668" s="104">
        <v>2</v>
      </c>
      <c r="C668" s="105" t="str">
        <f ca="1">OFFSET('Survelliance &amp; Evaluation'!$B$12,32*(Checkboxes!B668-1),0)</f>
        <v>[Select a strategy…]</v>
      </c>
      <c r="D668" s="104" t="s">
        <v>392</v>
      </c>
      <c r="E668" s="105" t="s">
        <v>410</v>
      </c>
      <c r="F668" s="104" t="b">
        <v>0</v>
      </c>
    </row>
    <row r="669" spans="1:6" x14ac:dyDescent="0.25">
      <c r="A669" s="104">
        <v>5</v>
      </c>
      <c r="B669" s="104">
        <v>2</v>
      </c>
      <c r="C669" s="105" t="str">
        <f ca="1">OFFSET('Survelliance &amp; Evaluation'!$B$12,32*(Checkboxes!B669-1),0)</f>
        <v>[Select a strategy…]</v>
      </c>
      <c r="D669" s="104" t="s">
        <v>392</v>
      </c>
      <c r="E669" s="105" t="s">
        <v>413</v>
      </c>
      <c r="F669" s="104" t="b">
        <v>0</v>
      </c>
    </row>
    <row r="670" spans="1:6" x14ac:dyDescent="0.25">
      <c r="A670" s="104">
        <v>5</v>
      </c>
      <c r="B670" s="104">
        <v>2</v>
      </c>
      <c r="C670" s="105" t="str">
        <f ca="1">OFFSET('Survelliance &amp; Evaluation'!$B$12,32*(Checkboxes!B670-1),0)</f>
        <v>[Select a strategy…]</v>
      </c>
      <c r="D670" s="104" t="s">
        <v>392</v>
      </c>
      <c r="E670" s="105" t="s">
        <v>377</v>
      </c>
      <c r="F670" s="104" t="b">
        <v>0</v>
      </c>
    </row>
    <row r="671" spans="1:6" x14ac:dyDescent="0.25">
      <c r="A671" s="104">
        <v>5</v>
      </c>
      <c r="B671" s="104">
        <v>2</v>
      </c>
      <c r="C671" s="105" t="str">
        <f ca="1">OFFSET('Survelliance &amp; Evaluation'!$B$12,32*(Checkboxes!B671-1),0)</f>
        <v>[Select a strategy…]</v>
      </c>
      <c r="D671" s="104" t="s">
        <v>392</v>
      </c>
      <c r="E671" s="105" t="s">
        <v>381</v>
      </c>
      <c r="F671" s="104" t="b">
        <v>0</v>
      </c>
    </row>
    <row r="672" spans="1:6" x14ac:dyDescent="0.25">
      <c r="A672" s="104">
        <v>5</v>
      </c>
      <c r="B672" s="104">
        <v>2</v>
      </c>
      <c r="C672" s="105" t="str">
        <f ca="1">OFFSET('Survelliance &amp; Evaluation'!$B$12,32*(Checkboxes!B672-1),0)</f>
        <v>[Select a strategy…]</v>
      </c>
      <c r="D672" s="104" t="s">
        <v>378</v>
      </c>
      <c r="E672" s="105" t="s">
        <v>379</v>
      </c>
      <c r="F672" s="104" t="b">
        <v>0</v>
      </c>
    </row>
    <row r="673" spans="1:6" x14ac:dyDescent="0.25">
      <c r="A673" s="104">
        <v>5</v>
      </c>
      <c r="B673" s="104">
        <v>2</v>
      </c>
      <c r="C673" s="105" t="str">
        <f ca="1">OFFSET('Survelliance &amp; Evaluation'!$B$12,32*(Checkboxes!B673-1),0)</f>
        <v>[Select a strategy…]</v>
      </c>
      <c r="D673" s="104" t="s">
        <v>378</v>
      </c>
      <c r="E673" s="105" t="s">
        <v>406</v>
      </c>
      <c r="F673" s="104" t="b">
        <v>0</v>
      </c>
    </row>
    <row r="674" spans="1:6" x14ac:dyDescent="0.25">
      <c r="A674" s="104">
        <v>5</v>
      </c>
      <c r="B674" s="104">
        <v>2</v>
      </c>
      <c r="C674" s="105" t="str">
        <f ca="1">OFFSET('Survelliance &amp; Evaluation'!$B$12,32*(Checkboxes!B674-1),0)</f>
        <v>[Select a strategy…]</v>
      </c>
      <c r="D674" s="104" t="s">
        <v>378</v>
      </c>
      <c r="E674" s="105" t="s">
        <v>380</v>
      </c>
      <c r="F674" s="104" t="b">
        <v>0</v>
      </c>
    </row>
    <row r="675" spans="1:6" x14ac:dyDescent="0.25">
      <c r="A675" s="104">
        <v>5</v>
      </c>
      <c r="B675" s="104">
        <v>2</v>
      </c>
      <c r="C675" s="105" t="str">
        <f ca="1">OFFSET('Survelliance &amp; Evaluation'!$B$12,32*(Checkboxes!B675-1),0)</f>
        <v>[Select a strategy…]</v>
      </c>
      <c r="D675" s="104" t="s">
        <v>378</v>
      </c>
      <c r="E675" s="105" t="s">
        <v>412</v>
      </c>
      <c r="F675" s="104" t="b">
        <v>0</v>
      </c>
    </row>
    <row r="676" spans="1:6" x14ac:dyDescent="0.25">
      <c r="A676" s="104">
        <v>5</v>
      </c>
      <c r="B676" s="104">
        <v>2</v>
      </c>
      <c r="C676" s="105" t="str">
        <f ca="1">OFFSET('Survelliance &amp; Evaluation'!$B$12,32*(Checkboxes!B676-1),0)</f>
        <v>[Select a strategy…]</v>
      </c>
      <c r="D676" s="104" t="s">
        <v>378</v>
      </c>
      <c r="E676" s="105" t="s">
        <v>382</v>
      </c>
      <c r="F676" s="104" t="b">
        <v>0</v>
      </c>
    </row>
    <row r="677" spans="1:6" x14ac:dyDescent="0.25">
      <c r="A677" s="104">
        <v>5</v>
      </c>
      <c r="B677" s="104">
        <v>2</v>
      </c>
      <c r="C677" s="105" t="str">
        <f ca="1">OFFSET('Survelliance &amp; Evaluation'!$B$12,32*(Checkboxes!B677-1),0)</f>
        <v>[Select a strategy…]</v>
      </c>
      <c r="D677" s="104" t="s">
        <v>378</v>
      </c>
      <c r="E677" s="105" t="s">
        <v>383</v>
      </c>
      <c r="F677" s="104" t="b">
        <v>0</v>
      </c>
    </row>
    <row r="678" spans="1:6" x14ac:dyDescent="0.25">
      <c r="A678" s="104">
        <v>5</v>
      </c>
      <c r="B678" s="104">
        <v>2</v>
      </c>
      <c r="C678" s="105" t="str">
        <f ca="1">OFFSET('Survelliance &amp; Evaluation'!$B$12,32*(Checkboxes!B678-1),0)</f>
        <v>[Select a strategy…]</v>
      </c>
      <c r="D678" s="104" t="s">
        <v>378</v>
      </c>
      <c r="E678" s="105" t="s">
        <v>384</v>
      </c>
      <c r="F678" s="104" t="b">
        <v>0</v>
      </c>
    </row>
    <row r="679" spans="1:6" x14ac:dyDescent="0.25">
      <c r="A679" s="104">
        <v>5</v>
      </c>
      <c r="B679" s="104">
        <v>2</v>
      </c>
      <c r="C679" s="105" t="str">
        <f ca="1">OFFSET('Survelliance &amp; Evaluation'!$B$12,32*(Checkboxes!B679-1),0)</f>
        <v>[Select a strategy…]</v>
      </c>
      <c r="D679" s="104" t="s">
        <v>378</v>
      </c>
      <c r="E679" s="105" t="s">
        <v>411</v>
      </c>
      <c r="F679" s="104" t="b">
        <v>0</v>
      </c>
    </row>
    <row r="680" spans="1:6" x14ac:dyDescent="0.25">
      <c r="A680" s="104">
        <v>5</v>
      </c>
      <c r="B680" s="104">
        <v>2</v>
      </c>
      <c r="C680" s="105" t="str">
        <f ca="1">OFFSET('Survelliance &amp; Evaluation'!$B$12,32*(Checkboxes!B680-1),0)</f>
        <v>[Select a strategy…]</v>
      </c>
      <c r="D680" s="104" t="s">
        <v>378</v>
      </c>
      <c r="E680" s="105" t="s">
        <v>391</v>
      </c>
      <c r="F680" s="104" t="b">
        <v>0</v>
      </c>
    </row>
    <row r="681" spans="1:6" x14ac:dyDescent="0.25">
      <c r="A681" s="104">
        <v>5</v>
      </c>
      <c r="B681" s="104">
        <v>2</v>
      </c>
      <c r="C681" s="105" t="str">
        <f ca="1">OFFSET('Survelliance &amp; Evaluation'!$B$12,32*(Checkboxes!B681-1),0)</f>
        <v>[Select a strategy…]</v>
      </c>
      <c r="D681" s="104" t="s">
        <v>378</v>
      </c>
      <c r="E681" s="105" t="s">
        <v>390</v>
      </c>
      <c r="F681" s="104" t="b">
        <v>0</v>
      </c>
    </row>
    <row r="682" spans="1:6" x14ac:dyDescent="0.25">
      <c r="A682" s="104">
        <v>5</v>
      </c>
      <c r="B682" s="104">
        <v>2</v>
      </c>
      <c r="C682" s="105" t="str">
        <f ca="1">OFFSET('Survelliance &amp; Evaluation'!$B$12,32*(Checkboxes!B682-1),0)</f>
        <v>[Select a strategy…]</v>
      </c>
      <c r="D682" s="104" t="s">
        <v>378</v>
      </c>
      <c r="E682" s="105" t="s">
        <v>389</v>
      </c>
      <c r="F682" s="104" t="b">
        <v>0</v>
      </c>
    </row>
    <row r="683" spans="1:6" x14ac:dyDescent="0.25">
      <c r="A683" s="104">
        <v>5</v>
      </c>
      <c r="B683" s="104">
        <v>2</v>
      </c>
      <c r="C683" s="105" t="str">
        <f ca="1">OFFSET('Survelliance &amp; Evaluation'!$B$12,32*(Checkboxes!B683-1),0)</f>
        <v>[Select a strategy…]</v>
      </c>
      <c r="D683" s="104" t="s">
        <v>378</v>
      </c>
      <c r="E683" s="105" t="s">
        <v>388</v>
      </c>
      <c r="F683" s="104" t="b">
        <v>0</v>
      </c>
    </row>
    <row r="684" spans="1:6" x14ac:dyDescent="0.25">
      <c r="A684" s="104">
        <v>5</v>
      </c>
      <c r="B684" s="104">
        <v>2</v>
      </c>
      <c r="C684" s="105" t="str">
        <f ca="1">OFFSET('Survelliance &amp; Evaluation'!$B$12,32*(Checkboxes!B684-1),0)</f>
        <v>[Select a strategy…]</v>
      </c>
      <c r="D684" s="104" t="s">
        <v>378</v>
      </c>
      <c r="E684" s="105" t="s">
        <v>386</v>
      </c>
      <c r="F684" s="104" t="b">
        <v>0</v>
      </c>
    </row>
    <row r="685" spans="1:6" x14ac:dyDescent="0.25">
      <c r="A685" s="104">
        <v>5</v>
      </c>
      <c r="B685" s="104">
        <v>2</v>
      </c>
      <c r="C685" s="105" t="str">
        <f ca="1">OFFSET('Survelliance &amp; Evaluation'!$B$12,32*(Checkboxes!B685-1),0)</f>
        <v>[Select a strategy…]</v>
      </c>
      <c r="D685" s="104" t="s">
        <v>378</v>
      </c>
      <c r="E685" s="105" t="s">
        <v>385</v>
      </c>
      <c r="F685" s="104" t="b">
        <v>0</v>
      </c>
    </row>
    <row r="686" spans="1:6" x14ac:dyDescent="0.25">
      <c r="A686" s="104">
        <v>5</v>
      </c>
      <c r="B686" s="104">
        <v>3</v>
      </c>
      <c r="C686" s="105" t="str">
        <f ca="1">OFFSET('Survelliance &amp; Evaluation'!$B$12,32*(Checkboxes!B686-1),0)</f>
        <v>[Select a strategy…]</v>
      </c>
      <c r="D686" s="104" t="s">
        <v>392</v>
      </c>
      <c r="E686" s="105" t="s">
        <v>368</v>
      </c>
      <c r="F686" s="104" t="b">
        <v>0</v>
      </c>
    </row>
    <row r="687" spans="1:6" x14ac:dyDescent="0.25">
      <c r="A687" s="104">
        <v>5</v>
      </c>
      <c r="B687" s="104">
        <v>3</v>
      </c>
      <c r="C687" s="105" t="str">
        <f ca="1">OFFSET('Survelliance &amp; Evaluation'!$B$12,32*(Checkboxes!B687-1),0)</f>
        <v>[Select a strategy…]</v>
      </c>
      <c r="D687" s="104" t="s">
        <v>392</v>
      </c>
      <c r="E687" s="105" t="s">
        <v>369</v>
      </c>
      <c r="F687" s="104" t="b">
        <v>0</v>
      </c>
    </row>
    <row r="688" spans="1:6" x14ac:dyDescent="0.25">
      <c r="A688" s="104">
        <v>5</v>
      </c>
      <c r="B688" s="104">
        <v>3</v>
      </c>
      <c r="C688" s="105" t="str">
        <f ca="1">OFFSET('Survelliance &amp; Evaluation'!$B$12,32*(Checkboxes!B688-1),0)</f>
        <v>[Select a strategy…]</v>
      </c>
      <c r="D688" s="104" t="s">
        <v>392</v>
      </c>
      <c r="E688" s="105" t="s">
        <v>370</v>
      </c>
      <c r="F688" s="104" t="b">
        <v>0</v>
      </c>
    </row>
    <row r="689" spans="1:6" x14ac:dyDescent="0.25">
      <c r="A689" s="104">
        <v>5</v>
      </c>
      <c r="B689" s="104">
        <v>3</v>
      </c>
      <c r="C689" s="105" t="str">
        <f ca="1">OFFSET('Survelliance &amp; Evaluation'!$B$12,32*(Checkboxes!B689-1),0)</f>
        <v>[Select a strategy…]</v>
      </c>
      <c r="D689" s="104" t="s">
        <v>392</v>
      </c>
      <c r="E689" s="105" t="s">
        <v>371</v>
      </c>
      <c r="F689" s="104" t="b">
        <v>0</v>
      </c>
    </row>
    <row r="690" spans="1:6" x14ac:dyDescent="0.25">
      <c r="A690" s="104">
        <v>5</v>
      </c>
      <c r="B690" s="104">
        <v>3</v>
      </c>
      <c r="C690" s="105" t="str">
        <f ca="1">OFFSET('Survelliance &amp; Evaluation'!$B$12,32*(Checkboxes!B690-1),0)</f>
        <v>[Select a strategy…]</v>
      </c>
      <c r="D690" s="104" t="s">
        <v>392</v>
      </c>
      <c r="E690" s="105" t="s">
        <v>376</v>
      </c>
      <c r="F690" s="104" t="b">
        <v>0</v>
      </c>
    </row>
    <row r="691" spans="1:6" x14ac:dyDescent="0.25">
      <c r="A691" s="104">
        <v>5</v>
      </c>
      <c r="B691" s="104">
        <v>3</v>
      </c>
      <c r="C691" s="105" t="str">
        <f ca="1">OFFSET('Survelliance &amp; Evaluation'!$B$12,32*(Checkboxes!B691-1),0)</f>
        <v>[Select a strategy…]</v>
      </c>
      <c r="D691" s="104" t="s">
        <v>392</v>
      </c>
      <c r="E691" s="105" t="s">
        <v>373</v>
      </c>
      <c r="F691" s="104" t="b">
        <v>0</v>
      </c>
    </row>
    <row r="692" spans="1:6" x14ac:dyDescent="0.25">
      <c r="A692" s="104">
        <v>5</v>
      </c>
      <c r="B692" s="104">
        <v>3</v>
      </c>
      <c r="C692" s="105" t="str">
        <f ca="1">OFFSET('Survelliance &amp; Evaluation'!$B$12,32*(Checkboxes!B692-1),0)</f>
        <v>[Select a strategy…]</v>
      </c>
      <c r="D692" s="104" t="s">
        <v>392</v>
      </c>
      <c r="E692" s="105" t="s">
        <v>374</v>
      </c>
      <c r="F692" s="104" t="b">
        <v>0</v>
      </c>
    </row>
    <row r="693" spans="1:6" x14ac:dyDescent="0.25">
      <c r="A693" s="104">
        <v>5</v>
      </c>
      <c r="B693" s="104">
        <v>3</v>
      </c>
      <c r="C693" s="105" t="str">
        <f ca="1">OFFSET('Survelliance &amp; Evaluation'!$B$12,32*(Checkboxes!B693-1),0)</f>
        <v>[Select a strategy…]</v>
      </c>
      <c r="D693" s="104" t="s">
        <v>392</v>
      </c>
      <c r="E693" s="105" t="s">
        <v>375</v>
      </c>
      <c r="F693" s="104" t="b">
        <v>0</v>
      </c>
    </row>
    <row r="694" spans="1:6" x14ac:dyDescent="0.25">
      <c r="A694" s="104">
        <v>5</v>
      </c>
      <c r="B694" s="104">
        <v>3</v>
      </c>
      <c r="C694" s="105" t="str">
        <f ca="1">OFFSET('Survelliance &amp; Evaluation'!$B$12,32*(Checkboxes!B694-1),0)</f>
        <v>[Select a strategy…]</v>
      </c>
      <c r="D694" s="104" t="s">
        <v>392</v>
      </c>
      <c r="E694" s="105" t="s">
        <v>372</v>
      </c>
      <c r="F694" s="104" t="b">
        <v>0</v>
      </c>
    </row>
    <row r="695" spans="1:6" x14ac:dyDescent="0.25">
      <c r="A695" s="104">
        <v>5</v>
      </c>
      <c r="B695" s="104">
        <v>3</v>
      </c>
      <c r="C695" s="105" t="str">
        <f ca="1">OFFSET('Survelliance &amp; Evaluation'!$B$12,32*(Checkboxes!B695-1),0)</f>
        <v>[Select a strategy…]</v>
      </c>
      <c r="D695" s="104" t="s">
        <v>392</v>
      </c>
      <c r="E695" s="105" t="s">
        <v>410</v>
      </c>
      <c r="F695" s="104" t="b">
        <v>0</v>
      </c>
    </row>
    <row r="696" spans="1:6" x14ac:dyDescent="0.25">
      <c r="A696" s="104">
        <v>5</v>
      </c>
      <c r="B696" s="104">
        <v>3</v>
      </c>
      <c r="C696" s="105" t="str">
        <f ca="1">OFFSET('Survelliance &amp; Evaluation'!$B$12,32*(Checkboxes!B696-1),0)</f>
        <v>[Select a strategy…]</v>
      </c>
      <c r="D696" s="104" t="s">
        <v>392</v>
      </c>
      <c r="E696" s="105" t="s">
        <v>413</v>
      </c>
      <c r="F696" s="104" t="b">
        <v>0</v>
      </c>
    </row>
    <row r="697" spans="1:6" x14ac:dyDescent="0.25">
      <c r="A697" s="104">
        <v>5</v>
      </c>
      <c r="B697" s="104">
        <v>3</v>
      </c>
      <c r="C697" s="105" t="str">
        <f ca="1">OFFSET('Survelliance &amp; Evaluation'!$B$12,32*(Checkboxes!B697-1),0)</f>
        <v>[Select a strategy…]</v>
      </c>
      <c r="D697" s="104" t="s">
        <v>392</v>
      </c>
      <c r="E697" s="105" t="s">
        <v>377</v>
      </c>
      <c r="F697" s="104" t="b">
        <v>0</v>
      </c>
    </row>
    <row r="698" spans="1:6" x14ac:dyDescent="0.25">
      <c r="A698" s="104">
        <v>5</v>
      </c>
      <c r="B698" s="104">
        <v>3</v>
      </c>
      <c r="C698" s="105" t="str">
        <f ca="1">OFFSET('Survelliance &amp; Evaluation'!$B$12,32*(Checkboxes!B698-1),0)</f>
        <v>[Select a strategy…]</v>
      </c>
      <c r="D698" s="104" t="s">
        <v>392</v>
      </c>
      <c r="E698" s="105" t="s">
        <v>381</v>
      </c>
      <c r="F698" s="104" t="b">
        <v>0</v>
      </c>
    </row>
    <row r="699" spans="1:6" x14ac:dyDescent="0.25">
      <c r="A699" s="104">
        <v>5</v>
      </c>
      <c r="B699" s="104">
        <v>3</v>
      </c>
      <c r="C699" s="105" t="str">
        <f ca="1">OFFSET('Survelliance &amp; Evaluation'!$B$12,32*(Checkboxes!B699-1),0)</f>
        <v>[Select a strategy…]</v>
      </c>
      <c r="D699" s="104" t="s">
        <v>378</v>
      </c>
      <c r="E699" s="105" t="s">
        <v>379</v>
      </c>
      <c r="F699" s="104" t="b">
        <v>0</v>
      </c>
    </row>
    <row r="700" spans="1:6" x14ac:dyDescent="0.25">
      <c r="A700" s="104">
        <v>5</v>
      </c>
      <c r="B700" s="104">
        <v>3</v>
      </c>
      <c r="C700" s="105" t="str">
        <f ca="1">OFFSET('Survelliance &amp; Evaluation'!$B$12,32*(Checkboxes!B700-1),0)</f>
        <v>[Select a strategy…]</v>
      </c>
      <c r="D700" s="104" t="s">
        <v>378</v>
      </c>
      <c r="E700" s="105" t="s">
        <v>406</v>
      </c>
      <c r="F700" s="104" t="b">
        <v>0</v>
      </c>
    </row>
    <row r="701" spans="1:6" x14ac:dyDescent="0.25">
      <c r="A701" s="104">
        <v>5</v>
      </c>
      <c r="B701" s="104">
        <v>3</v>
      </c>
      <c r="C701" s="105" t="str">
        <f ca="1">OFFSET('Survelliance &amp; Evaluation'!$B$12,32*(Checkboxes!B701-1),0)</f>
        <v>[Select a strategy…]</v>
      </c>
      <c r="D701" s="104" t="s">
        <v>378</v>
      </c>
      <c r="E701" s="105" t="s">
        <v>380</v>
      </c>
      <c r="F701" s="104" t="b">
        <v>0</v>
      </c>
    </row>
    <row r="702" spans="1:6" x14ac:dyDescent="0.25">
      <c r="A702" s="104">
        <v>5</v>
      </c>
      <c r="B702" s="104">
        <v>3</v>
      </c>
      <c r="C702" s="105" t="str">
        <f ca="1">OFFSET('Survelliance &amp; Evaluation'!$B$12,32*(Checkboxes!B702-1),0)</f>
        <v>[Select a strategy…]</v>
      </c>
      <c r="D702" s="104" t="s">
        <v>378</v>
      </c>
      <c r="E702" s="105" t="s">
        <v>412</v>
      </c>
      <c r="F702" s="104" t="b">
        <v>0</v>
      </c>
    </row>
    <row r="703" spans="1:6" x14ac:dyDescent="0.25">
      <c r="A703" s="104">
        <v>5</v>
      </c>
      <c r="B703" s="104">
        <v>3</v>
      </c>
      <c r="C703" s="105" t="str">
        <f ca="1">OFFSET('Survelliance &amp; Evaluation'!$B$12,32*(Checkboxes!B703-1),0)</f>
        <v>[Select a strategy…]</v>
      </c>
      <c r="D703" s="104" t="s">
        <v>378</v>
      </c>
      <c r="E703" s="105" t="s">
        <v>382</v>
      </c>
      <c r="F703" s="104" t="b">
        <v>0</v>
      </c>
    </row>
    <row r="704" spans="1:6" x14ac:dyDescent="0.25">
      <c r="A704" s="104">
        <v>5</v>
      </c>
      <c r="B704" s="104">
        <v>3</v>
      </c>
      <c r="C704" s="105" t="str">
        <f ca="1">OFFSET('Survelliance &amp; Evaluation'!$B$12,32*(Checkboxes!B704-1),0)</f>
        <v>[Select a strategy…]</v>
      </c>
      <c r="D704" s="104" t="s">
        <v>378</v>
      </c>
      <c r="E704" s="105" t="s">
        <v>383</v>
      </c>
      <c r="F704" s="104" t="b">
        <v>0</v>
      </c>
    </row>
    <row r="705" spans="1:6" x14ac:dyDescent="0.25">
      <c r="A705" s="104">
        <v>5</v>
      </c>
      <c r="B705" s="104">
        <v>3</v>
      </c>
      <c r="C705" s="105" t="str">
        <f ca="1">OFFSET('Survelliance &amp; Evaluation'!$B$12,32*(Checkboxes!B705-1),0)</f>
        <v>[Select a strategy…]</v>
      </c>
      <c r="D705" s="104" t="s">
        <v>378</v>
      </c>
      <c r="E705" s="105" t="s">
        <v>384</v>
      </c>
      <c r="F705" s="104" t="b">
        <v>0</v>
      </c>
    </row>
    <row r="706" spans="1:6" x14ac:dyDescent="0.25">
      <c r="A706" s="104">
        <v>5</v>
      </c>
      <c r="B706" s="104">
        <v>3</v>
      </c>
      <c r="C706" s="105" t="str">
        <f ca="1">OFFSET('Survelliance &amp; Evaluation'!$B$12,32*(Checkboxes!B706-1),0)</f>
        <v>[Select a strategy…]</v>
      </c>
      <c r="D706" s="104" t="s">
        <v>378</v>
      </c>
      <c r="E706" s="105" t="s">
        <v>411</v>
      </c>
      <c r="F706" s="104" t="b">
        <v>0</v>
      </c>
    </row>
    <row r="707" spans="1:6" x14ac:dyDescent="0.25">
      <c r="A707" s="104">
        <v>5</v>
      </c>
      <c r="B707" s="104">
        <v>3</v>
      </c>
      <c r="C707" s="105" t="str">
        <f ca="1">OFFSET('Survelliance &amp; Evaluation'!$B$12,32*(Checkboxes!B707-1),0)</f>
        <v>[Select a strategy…]</v>
      </c>
      <c r="D707" s="104" t="s">
        <v>378</v>
      </c>
      <c r="E707" s="105" t="s">
        <v>391</v>
      </c>
      <c r="F707" s="104" t="b">
        <v>0</v>
      </c>
    </row>
    <row r="708" spans="1:6" x14ac:dyDescent="0.25">
      <c r="A708" s="104">
        <v>5</v>
      </c>
      <c r="B708" s="104">
        <v>3</v>
      </c>
      <c r="C708" s="105" t="str">
        <f ca="1">OFFSET('Survelliance &amp; Evaluation'!$B$12,32*(Checkboxes!B708-1),0)</f>
        <v>[Select a strategy…]</v>
      </c>
      <c r="D708" s="104" t="s">
        <v>378</v>
      </c>
      <c r="E708" s="105" t="s">
        <v>390</v>
      </c>
      <c r="F708" s="104" t="b">
        <v>0</v>
      </c>
    </row>
    <row r="709" spans="1:6" x14ac:dyDescent="0.25">
      <c r="A709" s="104">
        <v>5</v>
      </c>
      <c r="B709" s="104">
        <v>3</v>
      </c>
      <c r="C709" s="105" t="str">
        <f ca="1">OFFSET('Survelliance &amp; Evaluation'!$B$12,32*(Checkboxes!B709-1),0)</f>
        <v>[Select a strategy…]</v>
      </c>
      <c r="D709" s="104" t="s">
        <v>378</v>
      </c>
      <c r="E709" s="105" t="s">
        <v>389</v>
      </c>
      <c r="F709" s="104" t="b">
        <v>0</v>
      </c>
    </row>
    <row r="710" spans="1:6" x14ac:dyDescent="0.25">
      <c r="A710" s="104">
        <v>5</v>
      </c>
      <c r="B710" s="104">
        <v>3</v>
      </c>
      <c r="C710" s="105" t="str">
        <f ca="1">OFFSET('Survelliance &amp; Evaluation'!$B$12,32*(Checkboxes!B710-1),0)</f>
        <v>[Select a strategy…]</v>
      </c>
      <c r="D710" s="104" t="s">
        <v>378</v>
      </c>
      <c r="E710" s="105" t="s">
        <v>388</v>
      </c>
      <c r="F710" s="104" t="b">
        <v>0</v>
      </c>
    </row>
    <row r="711" spans="1:6" x14ac:dyDescent="0.25">
      <c r="A711" s="104">
        <v>5</v>
      </c>
      <c r="B711" s="104">
        <v>3</v>
      </c>
      <c r="C711" s="105" t="str">
        <f ca="1">OFFSET('Survelliance &amp; Evaluation'!$B$12,32*(Checkboxes!B711-1),0)</f>
        <v>[Select a strategy…]</v>
      </c>
      <c r="D711" s="104" t="s">
        <v>378</v>
      </c>
      <c r="E711" s="105" t="s">
        <v>386</v>
      </c>
      <c r="F711" s="104" t="b">
        <v>0</v>
      </c>
    </row>
    <row r="712" spans="1:6" x14ac:dyDescent="0.25">
      <c r="A712" s="104">
        <v>5</v>
      </c>
      <c r="B712" s="104">
        <v>3</v>
      </c>
      <c r="C712" s="105" t="str">
        <f ca="1">OFFSET('Survelliance &amp; Evaluation'!$B$12,32*(Checkboxes!B712-1),0)</f>
        <v>[Select a strategy…]</v>
      </c>
      <c r="D712" s="104" t="s">
        <v>378</v>
      </c>
      <c r="E712" s="105" t="s">
        <v>385</v>
      </c>
      <c r="F712" s="104" t="b">
        <v>0</v>
      </c>
    </row>
    <row r="713" spans="1:6" x14ac:dyDescent="0.25">
      <c r="A713" s="104">
        <v>5</v>
      </c>
      <c r="B713" s="104">
        <v>4</v>
      </c>
      <c r="C713" s="105" t="str">
        <f ca="1">OFFSET('Survelliance &amp; Evaluation'!$B$12,32*(Checkboxes!B713-1),0)</f>
        <v>[Select a strategy…]</v>
      </c>
      <c r="D713" s="104" t="s">
        <v>392</v>
      </c>
      <c r="E713" s="105" t="s">
        <v>368</v>
      </c>
      <c r="F713" s="104" t="b">
        <v>0</v>
      </c>
    </row>
    <row r="714" spans="1:6" x14ac:dyDescent="0.25">
      <c r="A714" s="104">
        <v>5</v>
      </c>
      <c r="B714" s="104">
        <v>4</v>
      </c>
      <c r="C714" s="105" t="str">
        <f ca="1">OFFSET('Survelliance &amp; Evaluation'!$B$12,32*(Checkboxes!B714-1),0)</f>
        <v>[Select a strategy…]</v>
      </c>
      <c r="D714" s="104" t="s">
        <v>392</v>
      </c>
      <c r="E714" s="105" t="s">
        <v>369</v>
      </c>
      <c r="F714" s="104" t="b">
        <v>0</v>
      </c>
    </row>
    <row r="715" spans="1:6" x14ac:dyDescent="0.25">
      <c r="A715" s="104">
        <v>5</v>
      </c>
      <c r="B715" s="104">
        <v>4</v>
      </c>
      <c r="C715" s="105" t="str">
        <f ca="1">OFFSET('Survelliance &amp; Evaluation'!$B$12,32*(Checkboxes!B715-1),0)</f>
        <v>[Select a strategy…]</v>
      </c>
      <c r="D715" s="104" t="s">
        <v>392</v>
      </c>
      <c r="E715" s="105" t="s">
        <v>370</v>
      </c>
      <c r="F715" s="104" t="b">
        <v>0</v>
      </c>
    </row>
    <row r="716" spans="1:6" x14ac:dyDescent="0.25">
      <c r="A716" s="104">
        <v>5</v>
      </c>
      <c r="B716" s="104">
        <v>4</v>
      </c>
      <c r="C716" s="105" t="str">
        <f ca="1">OFFSET('Survelliance &amp; Evaluation'!$B$12,32*(Checkboxes!B716-1),0)</f>
        <v>[Select a strategy…]</v>
      </c>
      <c r="D716" s="104" t="s">
        <v>392</v>
      </c>
      <c r="E716" s="105" t="s">
        <v>371</v>
      </c>
      <c r="F716" s="104" t="b">
        <v>0</v>
      </c>
    </row>
    <row r="717" spans="1:6" x14ac:dyDescent="0.25">
      <c r="A717" s="104">
        <v>5</v>
      </c>
      <c r="B717" s="104">
        <v>4</v>
      </c>
      <c r="C717" s="105" t="str">
        <f ca="1">OFFSET('Survelliance &amp; Evaluation'!$B$12,32*(Checkboxes!B717-1),0)</f>
        <v>[Select a strategy…]</v>
      </c>
      <c r="D717" s="104" t="s">
        <v>392</v>
      </c>
      <c r="E717" s="105" t="s">
        <v>376</v>
      </c>
      <c r="F717" s="104" t="b">
        <v>0</v>
      </c>
    </row>
    <row r="718" spans="1:6" x14ac:dyDescent="0.25">
      <c r="A718" s="104">
        <v>5</v>
      </c>
      <c r="B718" s="104">
        <v>4</v>
      </c>
      <c r="C718" s="105" t="str">
        <f ca="1">OFFSET('Survelliance &amp; Evaluation'!$B$12,32*(Checkboxes!B718-1),0)</f>
        <v>[Select a strategy…]</v>
      </c>
      <c r="D718" s="104" t="s">
        <v>392</v>
      </c>
      <c r="E718" s="105" t="s">
        <v>373</v>
      </c>
      <c r="F718" s="104" t="b">
        <v>0</v>
      </c>
    </row>
    <row r="719" spans="1:6" x14ac:dyDescent="0.25">
      <c r="A719" s="104">
        <v>5</v>
      </c>
      <c r="B719" s="104">
        <v>4</v>
      </c>
      <c r="C719" s="105" t="str">
        <f ca="1">OFFSET('Survelliance &amp; Evaluation'!$B$12,32*(Checkboxes!B719-1),0)</f>
        <v>[Select a strategy…]</v>
      </c>
      <c r="D719" s="104" t="s">
        <v>392</v>
      </c>
      <c r="E719" s="105" t="s">
        <v>374</v>
      </c>
      <c r="F719" s="104" t="b">
        <v>0</v>
      </c>
    </row>
    <row r="720" spans="1:6" x14ac:dyDescent="0.25">
      <c r="A720" s="104">
        <v>5</v>
      </c>
      <c r="B720" s="104">
        <v>4</v>
      </c>
      <c r="C720" s="105" t="str">
        <f ca="1">OFFSET('Survelliance &amp; Evaluation'!$B$12,32*(Checkboxes!B720-1),0)</f>
        <v>[Select a strategy…]</v>
      </c>
      <c r="D720" s="104" t="s">
        <v>392</v>
      </c>
      <c r="E720" s="105" t="s">
        <v>375</v>
      </c>
      <c r="F720" s="104" t="b">
        <v>0</v>
      </c>
    </row>
    <row r="721" spans="1:6" x14ac:dyDescent="0.25">
      <c r="A721" s="104">
        <v>5</v>
      </c>
      <c r="B721" s="104">
        <v>4</v>
      </c>
      <c r="C721" s="105" t="str">
        <f ca="1">OFFSET('Survelliance &amp; Evaluation'!$B$12,32*(Checkboxes!B721-1),0)</f>
        <v>[Select a strategy…]</v>
      </c>
      <c r="D721" s="104" t="s">
        <v>392</v>
      </c>
      <c r="E721" s="105" t="s">
        <v>372</v>
      </c>
      <c r="F721" s="104" t="b">
        <v>0</v>
      </c>
    </row>
    <row r="722" spans="1:6" x14ac:dyDescent="0.25">
      <c r="A722" s="104">
        <v>5</v>
      </c>
      <c r="B722" s="104">
        <v>4</v>
      </c>
      <c r="C722" s="105" t="str">
        <f ca="1">OFFSET('Survelliance &amp; Evaluation'!$B$12,32*(Checkboxes!B722-1),0)</f>
        <v>[Select a strategy…]</v>
      </c>
      <c r="D722" s="104" t="s">
        <v>392</v>
      </c>
      <c r="E722" s="105" t="s">
        <v>410</v>
      </c>
      <c r="F722" s="104" t="b">
        <v>0</v>
      </c>
    </row>
    <row r="723" spans="1:6" x14ac:dyDescent="0.25">
      <c r="A723" s="104">
        <v>5</v>
      </c>
      <c r="B723" s="104">
        <v>4</v>
      </c>
      <c r="C723" s="105" t="str">
        <f ca="1">OFFSET('Survelliance &amp; Evaluation'!$B$12,32*(Checkboxes!B723-1),0)</f>
        <v>[Select a strategy…]</v>
      </c>
      <c r="D723" s="104" t="s">
        <v>392</v>
      </c>
      <c r="E723" s="105" t="s">
        <v>413</v>
      </c>
      <c r="F723" s="104" t="b">
        <v>0</v>
      </c>
    </row>
    <row r="724" spans="1:6" x14ac:dyDescent="0.25">
      <c r="A724" s="104">
        <v>5</v>
      </c>
      <c r="B724" s="104">
        <v>4</v>
      </c>
      <c r="C724" s="105" t="str">
        <f ca="1">OFFSET('Survelliance &amp; Evaluation'!$B$12,32*(Checkboxes!B724-1),0)</f>
        <v>[Select a strategy…]</v>
      </c>
      <c r="D724" s="104" t="s">
        <v>392</v>
      </c>
      <c r="E724" s="105" t="s">
        <v>377</v>
      </c>
      <c r="F724" s="104" t="b">
        <v>0</v>
      </c>
    </row>
    <row r="725" spans="1:6" x14ac:dyDescent="0.25">
      <c r="A725" s="104">
        <v>5</v>
      </c>
      <c r="B725" s="104">
        <v>4</v>
      </c>
      <c r="C725" s="105" t="str">
        <f ca="1">OFFSET('Survelliance &amp; Evaluation'!$B$12,32*(Checkboxes!B725-1),0)</f>
        <v>[Select a strategy…]</v>
      </c>
      <c r="D725" s="104" t="s">
        <v>392</v>
      </c>
      <c r="E725" s="105" t="s">
        <v>381</v>
      </c>
      <c r="F725" s="104" t="b">
        <v>0</v>
      </c>
    </row>
    <row r="726" spans="1:6" x14ac:dyDescent="0.25">
      <c r="A726" s="104">
        <v>5</v>
      </c>
      <c r="B726" s="104">
        <v>4</v>
      </c>
      <c r="C726" s="105" t="str">
        <f ca="1">OFFSET('Survelliance &amp; Evaluation'!$B$12,32*(Checkboxes!B726-1),0)</f>
        <v>[Select a strategy…]</v>
      </c>
      <c r="D726" s="104" t="s">
        <v>378</v>
      </c>
      <c r="E726" s="105" t="s">
        <v>379</v>
      </c>
      <c r="F726" s="104" t="b">
        <v>0</v>
      </c>
    </row>
    <row r="727" spans="1:6" x14ac:dyDescent="0.25">
      <c r="A727" s="104">
        <v>5</v>
      </c>
      <c r="B727" s="104">
        <v>4</v>
      </c>
      <c r="C727" s="105" t="str">
        <f ca="1">OFFSET('Survelliance &amp; Evaluation'!$B$12,32*(Checkboxes!B727-1),0)</f>
        <v>[Select a strategy…]</v>
      </c>
      <c r="D727" s="104" t="s">
        <v>378</v>
      </c>
      <c r="E727" s="105" t="s">
        <v>406</v>
      </c>
      <c r="F727" s="104" t="b">
        <v>0</v>
      </c>
    </row>
    <row r="728" spans="1:6" x14ac:dyDescent="0.25">
      <c r="A728" s="104">
        <v>5</v>
      </c>
      <c r="B728" s="104">
        <v>4</v>
      </c>
      <c r="C728" s="105" t="str">
        <f ca="1">OFFSET('Survelliance &amp; Evaluation'!$B$12,32*(Checkboxes!B728-1),0)</f>
        <v>[Select a strategy…]</v>
      </c>
      <c r="D728" s="104" t="s">
        <v>378</v>
      </c>
      <c r="E728" s="105" t="s">
        <v>380</v>
      </c>
      <c r="F728" s="104" t="b">
        <v>0</v>
      </c>
    </row>
    <row r="729" spans="1:6" x14ac:dyDescent="0.25">
      <c r="A729" s="104">
        <v>5</v>
      </c>
      <c r="B729" s="104">
        <v>4</v>
      </c>
      <c r="C729" s="105" t="str">
        <f ca="1">OFFSET('Survelliance &amp; Evaluation'!$B$12,32*(Checkboxes!B729-1),0)</f>
        <v>[Select a strategy…]</v>
      </c>
      <c r="D729" s="104" t="s">
        <v>378</v>
      </c>
      <c r="E729" s="105" t="s">
        <v>412</v>
      </c>
      <c r="F729" s="104" t="b">
        <v>0</v>
      </c>
    </row>
    <row r="730" spans="1:6" x14ac:dyDescent="0.25">
      <c r="A730" s="104">
        <v>5</v>
      </c>
      <c r="B730" s="104">
        <v>4</v>
      </c>
      <c r="C730" s="105" t="str">
        <f ca="1">OFFSET('Survelliance &amp; Evaluation'!$B$12,32*(Checkboxes!B730-1),0)</f>
        <v>[Select a strategy…]</v>
      </c>
      <c r="D730" s="104" t="s">
        <v>378</v>
      </c>
      <c r="E730" s="105" t="s">
        <v>382</v>
      </c>
      <c r="F730" s="104" t="b">
        <v>0</v>
      </c>
    </row>
    <row r="731" spans="1:6" x14ac:dyDescent="0.25">
      <c r="A731" s="104">
        <v>5</v>
      </c>
      <c r="B731" s="104">
        <v>4</v>
      </c>
      <c r="C731" s="105" t="str">
        <f ca="1">OFFSET('Survelliance &amp; Evaluation'!$B$12,32*(Checkboxes!B731-1),0)</f>
        <v>[Select a strategy…]</v>
      </c>
      <c r="D731" s="104" t="s">
        <v>378</v>
      </c>
      <c r="E731" s="105" t="s">
        <v>383</v>
      </c>
      <c r="F731" s="104" t="b">
        <v>0</v>
      </c>
    </row>
    <row r="732" spans="1:6" x14ac:dyDescent="0.25">
      <c r="A732" s="104">
        <v>5</v>
      </c>
      <c r="B732" s="104">
        <v>4</v>
      </c>
      <c r="C732" s="105" t="str">
        <f ca="1">OFFSET('Survelliance &amp; Evaluation'!$B$12,32*(Checkboxes!B732-1),0)</f>
        <v>[Select a strategy…]</v>
      </c>
      <c r="D732" s="104" t="s">
        <v>378</v>
      </c>
      <c r="E732" s="105" t="s">
        <v>384</v>
      </c>
      <c r="F732" s="104" t="b">
        <v>0</v>
      </c>
    </row>
    <row r="733" spans="1:6" x14ac:dyDescent="0.25">
      <c r="A733" s="104">
        <v>5</v>
      </c>
      <c r="B733" s="104">
        <v>4</v>
      </c>
      <c r="C733" s="105" t="str">
        <f ca="1">OFFSET('Survelliance &amp; Evaluation'!$B$12,32*(Checkboxes!B733-1),0)</f>
        <v>[Select a strategy…]</v>
      </c>
      <c r="D733" s="104" t="s">
        <v>378</v>
      </c>
      <c r="E733" s="105" t="s">
        <v>411</v>
      </c>
      <c r="F733" s="104" t="b">
        <v>0</v>
      </c>
    </row>
    <row r="734" spans="1:6" x14ac:dyDescent="0.25">
      <c r="A734" s="104">
        <v>5</v>
      </c>
      <c r="B734" s="104">
        <v>4</v>
      </c>
      <c r="C734" s="105" t="str">
        <f ca="1">OFFSET('Survelliance &amp; Evaluation'!$B$12,32*(Checkboxes!B734-1),0)</f>
        <v>[Select a strategy…]</v>
      </c>
      <c r="D734" s="104" t="s">
        <v>378</v>
      </c>
      <c r="E734" s="105" t="s">
        <v>391</v>
      </c>
      <c r="F734" s="104" t="b">
        <v>0</v>
      </c>
    </row>
    <row r="735" spans="1:6" x14ac:dyDescent="0.25">
      <c r="A735" s="104">
        <v>5</v>
      </c>
      <c r="B735" s="104">
        <v>4</v>
      </c>
      <c r="C735" s="105" t="str">
        <f ca="1">OFFSET('Survelliance &amp; Evaluation'!$B$12,32*(Checkboxes!B735-1),0)</f>
        <v>[Select a strategy…]</v>
      </c>
      <c r="D735" s="104" t="s">
        <v>378</v>
      </c>
      <c r="E735" s="105" t="s">
        <v>390</v>
      </c>
      <c r="F735" s="104" t="b">
        <v>0</v>
      </c>
    </row>
    <row r="736" spans="1:6" x14ac:dyDescent="0.25">
      <c r="A736" s="104">
        <v>5</v>
      </c>
      <c r="B736" s="104">
        <v>4</v>
      </c>
      <c r="C736" s="105" t="str">
        <f ca="1">OFFSET('Survelliance &amp; Evaluation'!$B$12,32*(Checkboxes!B736-1),0)</f>
        <v>[Select a strategy…]</v>
      </c>
      <c r="D736" s="104" t="s">
        <v>378</v>
      </c>
      <c r="E736" s="105" t="s">
        <v>389</v>
      </c>
      <c r="F736" s="104" t="b">
        <v>0</v>
      </c>
    </row>
    <row r="737" spans="1:6" x14ac:dyDescent="0.25">
      <c r="A737" s="104">
        <v>5</v>
      </c>
      <c r="B737" s="104">
        <v>4</v>
      </c>
      <c r="C737" s="105" t="str">
        <f ca="1">OFFSET('Survelliance &amp; Evaluation'!$B$12,32*(Checkboxes!B737-1),0)</f>
        <v>[Select a strategy…]</v>
      </c>
      <c r="D737" s="104" t="s">
        <v>378</v>
      </c>
      <c r="E737" s="105" t="s">
        <v>388</v>
      </c>
      <c r="F737" s="104" t="b">
        <v>0</v>
      </c>
    </row>
    <row r="738" spans="1:6" x14ac:dyDescent="0.25">
      <c r="A738" s="104">
        <v>5</v>
      </c>
      <c r="B738" s="104">
        <v>4</v>
      </c>
      <c r="C738" s="105" t="str">
        <f ca="1">OFFSET('Survelliance &amp; Evaluation'!$B$12,32*(Checkboxes!B738-1),0)</f>
        <v>[Select a strategy…]</v>
      </c>
      <c r="D738" s="104" t="s">
        <v>378</v>
      </c>
      <c r="E738" s="105" t="s">
        <v>386</v>
      </c>
      <c r="F738" s="104" t="b">
        <v>0</v>
      </c>
    </row>
    <row r="739" spans="1:6" x14ac:dyDescent="0.25">
      <c r="A739" s="104">
        <v>5</v>
      </c>
      <c r="B739" s="104">
        <v>4</v>
      </c>
      <c r="C739" s="105" t="str">
        <f ca="1">OFFSET('Survelliance &amp; Evaluation'!$B$12,32*(Checkboxes!B739-1),0)</f>
        <v>[Select a strategy…]</v>
      </c>
      <c r="D739" s="104" t="s">
        <v>378</v>
      </c>
      <c r="E739" s="105" t="s">
        <v>385</v>
      </c>
      <c r="F739" s="104" t="b">
        <v>0</v>
      </c>
    </row>
    <row r="740" spans="1:6" x14ac:dyDescent="0.25">
      <c r="A740" s="104">
        <v>5</v>
      </c>
      <c r="B740" s="104">
        <v>5</v>
      </c>
      <c r="C740" s="105" t="str">
        <f ca="1">OFFSET('Survelliance &amp; Evaluation'!$B$12,32*(Checkboxes!B740-1),0)</f>
        <v>[Select a strategy…]</v>
      </c>
      <c r="D740" s="104" t="s">
        <v>392</v>
      </c>
      <c r="E740" s="105" t="s">
        <v>368</v>
      </c>
      <c r="F740" s="104" t="b">
        <v>0</v>
      </c>
    </row>
    <row r="741" spans="1:6" x14ac:dyDescent="0.25">
      <c r="A741" s="104">
        <v>5</v>
      </c>
      <c r="B741" s="104">
        <v>5</v>
      </c>
      <c r="C741" s="105" t="str">
        <f ca="1">OFFSET('Survelliance &amp; Evaluation'!$B$12,32*(Checkboxes!B741-1),0)</f>
        <v>[Select a strategy…]</v>
      </c>
      <c r="D741" s="104" t="s">
        <v>392</v>
      </c>
      <c r="E741" s="105" t="s">
        <v>369</v>
      </c>
      <c r="F741" s="104" t="b">
        <v>0</v>
      </c>
    </row>
    <row r="742" spans="1:6" x14ac:dyDescent="0.25">
      <c r="A742" s="104">
        <v>5</v>
      </c>
      <c r="B742" s="104">
        <v>5</v>
      </c>
      <c r="C742" s="105" t="str">
        <f ca="1">OFFSET('Survelliance &amp; Evaluation'!$B$12,32*(Checkboxes!B742-1),0)</f>
        <v>[Select a strategy…]</v>
      </c>
      <c r="D742" s="104" t="s">
        <v>392</v>
      </c>
      <c r="E742" s="105" t="s">
        <v>370</v>
      </c>
      <c r="F742" s="104" t="b">
        <v>0</v>
      </c>
    </row>
    <row r="743" spans="1:6" x14ac:dyDescent="0.25">
      <c r="A743" s="104">
        <v>5</v>
      </c>
      <c r="B743" s="104">
        <v>5</v>
      </c>
      <c r="C743" s="105" t="str">
        <f ca="1">OFFSET('Survelliance &amp; Evaluation'!$B$12,32*(Checkboxes!B743-1),0)</f>
        <v>[Select a strategy…]</v>
      </c>
      <c r="D743" s="104" t="s">
        <v>392</v>
      </c>
      <c r="E743" s="105" t="s">
        <v>371</v>
      </c>
      <c r="F743" s="104" t="b">
        <v>0</v>
      </c>
    </row>
    <row r="744" spans="1:6" x14ac:dyDescent="0.25">
      <c r="A744" s="104">
        <v>5</v>
      </c>
      <c r="B744" s="104">
        <v>5</v>
      </c>
      <c r="C744" s="105" t="str">
        <f ca="1">OFFSET('Survelliance &amp; Evaluation'!$B$12,32*(Checkboxes!B744-1),0)</f>
        <v>[Select a strategy…]</v>
      </c>
      <c r="D744" s="104" t="s">
        <v>392</v>
      </c>
      <c r="E744" s="105" t="s">
        <v>376</v>
      </c>
      <c r="F744" s="104" t="b">
        <v>0</v>
      </c>
    </row>
    <row r="745" spans="1:6" x14ac:dyDescent="0.25">
      <c r="A745" s="104">
        <v>5</v>
      </c>
      <c r="B745" s="104">
        <v>5</v>
      </c>
      <c r="C745" s="105" t="str">
        <f ca="1">OFFSET('Survelliance &amp; Evaluation'!$B$12,32*(Checkboxes!B745-1),0)</f>
        <v>[Select a strategy…]</v>
      </c>
      <c r="D745" s="104" t="s">
        <v>392</v>
      </c>
      <c r="E745" s="105" t="s">
        <v>373</v>
      </c>
      <c r="F745" s="104" t="b">
        <v>0</v>
      </c>
    </row>
    <row r="746" spans="1:6" x14ac:dyDescent="0.25">
      <c r="A746" s="104">
        <v>5</v>
      </c>
      <c r="B746" s="104">
        <v>5</v>
      </c>
      <c r="C746" s="105" t="str">
        <f ca="1">OFFSET('Survelliance &amp; Evaluation'!$B$12,32*(Checkboxes!B746-1),0)</f>
        <v>[Select a strategy…]</v>
      </c>
      <c r="D746" s="104" t="s">
        <v>392</v>
      </c>
      <c r="E746" s="105" t="s">
        <v>374</v>
      </c>
      <c r="F746" s="104" t="b">
        <v>0</v>
      </c>
    </row>
    <row r="747" spans="1:6" x14ac:dyDescent="0.25">
      <c r="A747" s="104">
        <v>5</v>
      </c>
      <c r="B747" s="104">
        <v>5</v>
      </c>
      <c r="C747" s="105" t="str">
        <f ca="1">OFFSET('Survelliance &amp; Evaluation'!$B$12,32*(Checkboxes!B747-1),0)</f>
        <v>[Select a strategy…]</v>
      </c>
      <c r="D747" s="104" t="s">
        <v>392</v>
      </c>
      <c r="E747" s="105" t="s">
        <v>375</v>
      </c>
      <c r="F747" s="104" t="b">
        <v>0</v>
      </c>
    </row>
    <row r="748" spans="1:6" x14ac:dyDescent="0.25">
      <c r="A748" s="104">
        <v>5</v>
      </c>
      <c r="B748" s="104">
        <v>5</v>
      </c>
      <c r="C748" s="105" t="str">
        <f ca="1">OFFSET('Survelliance &amp; Evaluation'!$B$12,32*(Checkboxes!B748-1),0)</f>
        <v>[Select a strategy…]</v>
      </c>
      <c r="D748" s="104" t="s">
        <v>392</v>
      </c>
      <c r="E748" s="105" t="s">
        <v>372</v>
      </c>
      <c r="F748" s="104" t="b">
        <v>0</v>
      </c>
    </row>
    <row r="749" spans="1:6" x14ac:dyDescent="0.25">
      <c r="A749" s="104">
        <v>5</v>
      </c>
      <c r="B749" s="104">
        <v>5</v>
      </c>
      <c r="C749" s="105" t="str">
        <f ca="1">OFFSET('Survelliance &amp; Evaluation'!$B$12,32*(Checkboxes!B749-1),0)</f>
        <v>[Select a strategy…]</v>
      </c>
      <c r="D749" s="104" t="s">
        <v>392</v>
      </c>
      <c r="E749" s="105" t="s">
        <v>410</v>
      </c>
      <c r="F749" s="104" t="b">
        <v>0</v>
      </c>
    </row>
    <row r="750" spans="1:6" x14ac:dyDescent="0.25">
      <c r="A750" s="104">
        <v>5</v>
      </c>
      <c r="B750" s="104">
        <v>5</v>
      </c>
      <c r="C750" s="105" t="str">
        <f ca="1">OFFSET('Survelliance &amp; Evaluation'!$B$12,32*(Checkboxes!B750-1),0)</f>
        <v>[Select a strategy…]</v>
      </c>
      <c r="D750" s="104" t="s">
        <v>392</v>
      </c>
      <c r="E750" s="105" t="s">
        <v>413</v>
      </c>
      <c r="F750" s="104" t="b">
        <v>0</v>
      </c>
    </row>
    <row r="751" spans="1:6" x14ac:dyDescent="0.25">
      <c r="A751" s="104">
        <v>5</v>
      </c>
      <c r="B751" s="104">
        <v>5</v>
      </c>
      <c r="C751" s="105" t="str">
        <f ca="1">OFFSET('Survelliance &amp; Evaluation'!$B$12,32*(Checkboxes!B751-1),0)</f>
        <v>[Select a strategy…]</v>
      </c>
      <c r="D751" s="104" t="s">
        <v>392</v>
      </c>
      <c r="E751" s="105" t="s">
        <v>377</v>
      </c>
      <c r="F751" s="104" t="b">
        <v>0</v>
      </c>
    </row>
    <row r="752" spans="1:6" x14ac:dyDescent="0.25">
      <c r="A752" s="104">
        <v>5</v>
      </c>
      <c r="B752" s="104">
        <v>5</v>
      </c>
      <c r="C752" s="105" t="str">
        <f ca="1">OFFSET('Survelliance &amp; Evaluation'!$B$12,32*(Checkboxes!B752-1),0)</f>
        <v>[Select a strategy…]</v>
      </c>
      <c r="D752" s="104" t="s">
        <v>392</v>
      </c>
      <c r="E752" s="105" t="s">
        <v>381</v>
      </c>
      <c r="F752" s="104" t="b">
        <v>0</v>
      </c>
    </row>
    <row r="753" spans="1:6" x14ac:dyDescent="0.25">
      <c r="A753" s="104">
        <v>5</v>
      </c>
      <c r="B753" s="104">
        <v>5</v>
      </c>
      <c r="C753" s="105" t="str">
        <f ca="1">OFFSET('Survelliance &amp; Evaluation'!$B$12,32*(Checkboxes!B753-1),0)</f>
        <v>[Select a strategy…]</v>
      </c>
      <c r="D753" s="104" t="s">
        <v>378</v>
      </c>
      <c r="E753" s="105" t="s">
        <v>379</v>
      </c>
      <c r="F753" s="104" t="b">
        <v>0</v>
      </c>
    </row>
    <row r="754" spans="1:6" x14ac:dyDescent="0.25">
      <c r="A754" s="104">
        <v>5</v>
      </c>
      <c r="B754" s="104">
        <v>5</v>
      </c>
      <c r="C754" s="105" t="str">
        <f ca="1">OFFSET('Survelliance &amp; Evaluation'!$B$12,32*(Checkboxes!B754-1),0)</f>
        <v>[Select a strategy…]</v>
      </c>
      <c r="D754" s="104" t="s">
        <v>378</v>
      </c>
      <c r="E754" s="105" t="s">
        <v>406</v>
      </c>
      <c r="F754" s="104" t="b">
        <v>0</v>
      </c>
    </row>
    <row r="755" spans="1:6" x14ac:dyDescent="0.25">
      <c r="A755" s="104">
        <v>5</v>
      </c>
      <c r="B755" s="104">
        <v>5</v>
      </c>
      <c r="C755" s="105" t="str">
        <f ca="1">OFFSET('Survelliance &amp; Evaluation'!$B$12,32*(Checkboxes!B755-1),0)</f>
        <v>[Select a strategy…]</v>
      </c>
      <c r="D755" s="104" t="s">
        <v>378</v>
      </c>
      <c r="E755" s="105" t="s">
        <v>380</v>
      </c>
      <c r="F755" s="104" t="b">
        <v>0</v>
      </c>
    </row>
    <row r="756" spans="1:6" x14ac:dyDescent="0.25">
      <c r="A756" s="104">
        <v>5</v>
      </c>
      <c r="B756" s="104">
        <v>5</v>
      </c>
      <c r="C756" s="105" t="str">
        <f ca="1">OFFSET('Survelliance &amp; Evaluation'!$B$12,32*(Checkboxes!B756-1),0)</f>
        <v>[Select a strategy…]</v>
      </c>
      <c r="D756" s="104" t="s">
        <v>378</v>
      </c>
      <c r="E756" s="105" t="s">
        <v>412</v>
      </c>
      <c r="F756" s="104" t="b">
        <v>0</v>
      </c>
    </row>
    <row r="757" spans="1:6" x14ac:dyDescent="0.25">
      <c r="A757" s="104">
        <v>5</v>
      </c>
      <c r="B757" s="104">
        <v>5</v>
      </c>
      <c r="C757" s="105" t="str">
        <f ca="1">OFFSET('Survelliance &amp; Evaluation'!$B$12,32*(Checkboxes!B757-1),0)</f>
        <v>[Select a strategy…]</v>
      </c>
      <c r="D757" s="104" t="s">
        <v>378</v>
      </c>
      <c r="E757" s="105" t="s">
        <v>382</v>
      </c>
      <c r="F757" s="104" t="b">
        <v>0</v>
      </c>
    </row>
    <row r="758" spans="1:6" x14ac:dyDescent="0.25">
      <c r="A758" s="104">
        <v>5</v>
      </c>
      <c r="B758" s="104">
        <v>5</v>
      </c>
      <c r="C758" s="105" t="str">
        <f ca="1">OFFSET('Survelliance &amp; Evaluation'!$B$12,32*(Checkboxes!B758-1),0)</f>
        <v>[Select a strategy…]</v>
      </c>
      <c r="D758" s="104" t="s">
        <v>378</v>
      </c>
      <c r="E758" s="105" t="s">
        <v>383</v>
      </c>
      <c r="F758" s="104" t="b">
        <v>0</v>
      </c>
    </row>
    <row r="759" spans="1:6" x14ac:dyDescent="0.25">
      <c r="A759" s="104">
        <v>5</v>
      </c>
      <c r="B759" s="104">
        <v>5</v>
      </c>
      <c r="C759" s="105" t="str">
        <f ca="1">OFFSET('Survelliance &amp; Evaluation'!$B$12,32*(Checkboxes!B759-1),0)</f>
        <v>[Select a strategy…]</v>
      </c>
      <c r="D759" s="104" t="s">
        <v>378</v>
      </c>
      <c r="E759" s="105" t="s">
        <v>384</v>
      </c>
      <c r="F759" s="104" t="b">
        <v>0</v>
      </c>
    </row>
    <row r="760" spans="1:6" x14ac:dyDescent="0.25">
      <c r="A760" s="104">
        <v>5</v>
      </c>
      <c r="B760" s="104">
        <v>5</v>
      </c>
      <c r="C760" s="105" t="str">
        <f ca="1">OFFSET('Survelliance &amp; Evaluation'!$B$12,32*(Checkboxes!B760-1),0)</f>
        <v>[Select a strategy…]</v>
      </c>
      <c r="D760" s="104" t="s">
        <v>378</v>
      </c>
      <c r="E760" s="105" t="s">
        <v>411</v>
      </c>
      <c r="F760" s="104" t="b">
        <v>0</v>
      </c>
    </row>
    <row r="761" spans="1:6" x14ac:dyDescent="0.25">
      <c r="A761" s="104">
        <v>5</v>
      </c>
      <c r="B761" s="104">
        <v>5</v>
      </c>
      <c r="C761" s="105" t="str">
        <f ca="1">OFFSET('Survelliance &amp; Evaluation'!$B$12,32*(Checkboxes!B761-1),0)</f>
        <v>[Select a strategy…]</v>
      </c>
      <c r="D761" s="104" t="s">
        <v>378</v>
      </c>
      <c r="E761" s="105" t="s">
        <v>391</v>
      </c>
      <c r="F761" s="104" t="b">
        <v>0</v>
      </c>
    </row>
    <row r="762" spans="1:6" x14ac:dyDescent="0.25">
      <c r="A762" s="104">
        <v>5</v>
      </c>
      <c r="B762" s="104">
        <v>5</v>
      </c>
      <c r="C762" s="105" t="str">
        <f ca="1">OFFSET('Survelliance &amp; Evaluation'!$B$12,32*(Checkboxes!B762-1),0)</f>
        <v>[Select a strategy…]</v>
      </c>
      <c r="D762" s="104" t="s">
        <v>378</v>
      </c>
      <c r="E762" s="105" t="s">
        <v>390</v>
      </c>
      <c r="F762" s="104" t="b">
        <v>0</v>
      </c>
    </row>
    <row r="763" spans="1:6" x14ac:dyDescent="0.25">
      <c r="A763" s="104">
        <v>5</v>
      </c>
      <c r="B763" s="104">
        <v>5</v>
      </c>
      <c r="C763" s="105" t="str">
        <f ca="1">OFFSET('Survelliance &amp; Evaluation'!$B$12,32*(Checkboxes!B763-1),0)</f>
        <v>[Select a strategy…]</v>
      </c>
      <c r="D763" s="104" t="s">
        <v>378</v>
      </c>
      <c r="E763" s="105" t="s">
        <v>389</v>
      </c>
      <c r="F763" s="104" t="b">
        <v>0</v>
      </c>
    </row>
    <row r="764" spans="1:6" x14ac:dyDescent="0.25">
      <c r="A764" s="104">
        <v>5</v>
      </c>
      <c r="B764" s="104">
        <v>5</v>
      </c>
      <c r="C764" s="105" t="str">
        <f ca="1">OFFSET('Survelliance &amp; Evaluation'!$B$12,32*(Checkboxes!B764-1),0)</f>
        <v>[Select a strategy…]</v>
      </c>
      <c r="D764" s="104" t="s">
        <v>378</v>
      </c>
      <c r="E764" s="105" t="s">
        <v>388</v>
      </c>
      <c r="F764" s="104" t="b">
        <v>0</v>
      </c>
    </row>
    <row r="765" spans="1:6" x14ac:dyDescent="0.25">
      <c r="A765" s="104">
        <v>5</v>
      </c>
      <c r="B765" s="104">
        <v>5</v>
      </c>
      <c r="C765" s="105" t="str">
        <f ca="1">OFFSET('Survelliance &amp; Evaluation'!$B$12,32*(Checkboxes!B765-1),0)</f>
        <v>[Select a strategy…]</v>
      </c>
      <c r="D765" s="104" t="s">
        <v>378</v>
      </c>
      <c r="E765" s="105" t="s">
        <v>386</v>
      </c>
      <c r="F765" s="104" t="b">
        <v>0</v>
      </c>
    </row>
    <row r="766" spans="1:6" x14ac:dyDescent="0.25">
      <c r="A766" s="104">
        <v>5</v>
      </c>
      <c r="B766" s="104">
        <v>5</v>
      </c>
      <c r="C766" s="105" t="str">
        <f ca="1">OFFSET('Survelliance &amp; Evaluation'!$B$12,32*(Checkboxes!B766-1),0)</f>
        <v>[Select a strategy…]</v>
      </c>
      <c r="D766" s="104" t="s">
        <v>378</v>
      </c>
      <c r="E766" s="105" t="s">
        <v>385</v>
      </c>
      <c r="F766" s="104" t="b">
        <v>0</v>
      </c>
    </row>
    <row r="767" spans="1:6" x14ac:dyDescent="0.25">
      <c r="A767" s="104">
        <v>5</v>
      </c>
      <c r="B767" s="104">
        <v>6</v>
      </c>
      <c r="C767" s="105" t="str">
        <f ca="1">OFFSET('Survelliance &amp; Evaluation'!$B$12,32*(Checkboxes!B767-1),0)</f>
        <v>[Select a strategy…]</v>
      </c>
      <c r="D767" s="104" t="s">
        <v>392</v>
      </c>
      <c r="E767" s="105" t="s">
        <v>368</v>
      </c>
      <c r="F767" s="104" t="b">
        <v>0</v>
      </c>
    </row>
    <row r="768" spans="1:6" x14ac:dyDescent="0.25">
      <c r="A768" s="104">
        <v>5</v>
      </c>
      <c r="B768" s="104">
        <v>6</v>
      </c>
      <c r="C768" s="105" t="str">
        <f ca="1">OFFSET('Survelliance &amp; Evaluation'!$B$12,32*(Checkboxes!B768-1),0)</f>
        <v>[Select a strategy…]</v>
      </c>
      <c r="D768" s="104" t="s">
        <v>392</v>
      </c>
      <c r="E768" s="105" t="s">
        <v>369</v>
      </c>
      <c r="F768" s="104" t="b">
        <v>0</v>
      </c>
    </row>
    <row r="769" spans="1:6" x14ac:dyDescent="0.25">
      <c r="A769" s="104">
        <v>5</v>
      </c>
      <c r="B769" s="104">
        <v>6</v>
      </c>
      <c r="C769" s="105" t="str">
        <f ca="1">OFFSET('Survelliance &amp; Evaluation'!$B$12,32*(Checkboxes!B769-1),0)</f>
        <v>[Select a strategy…]</v>
      </c>
      <c r="D769" s="104" t="s">
        <v>392</v>
      </c>
      <c r="E769" s="105" t="s">
        <v>370</v>
      </c>
      <c r="F769" s="104" t="b">
        <v>0</v>
      </c>
    </row>
    <row r="770" spans="1:6" x14ac:dyDescent="0.25">
      <c r="A770" s="104">
        <v>5</v>
      </c>
      <c r="B770" s="104">
        <v>6</v>
      </c>
      <c r="C770" s="105" t="str">
        <f ca="1">OFFSET('Survelliance &amp; Evaluation'!$B$12,32*(Checkboxes!B770-1),0)</f>
        <v>[Select a strategy…]</v>
      </c>
      <c r="D770" s="104" t="s">
        <v>392</v>
      </c>
      <c r="E770" s="105" t="s">
        <v>371</v>
      </c>
      <c r="F770" s="104" t="b">
        <v>0</v>
      </c>
    </row>
    <row r="771" spans="1:6" x14ac:dyDescent="0.25">
      <c r="A771" s="104">
        <v>5</v>
      </c>
      <c r="B771" s="104">
        <v>6</v>
      </c>
      <c r="C771" s="105" t="str">
        <f ca="1">OFFSET('Survelliance &amp; Evaluation'!$B$12,32*(Checkboxes!B771-1),0)</f>
        <v>[Select a strategy…]</v>
      </c>
      <c r="D771" s="104" t="s">
        <v>392</v>
      </c>
      <c r="E771" s="105" t="s">
        <v>376</v>
      </c>
      <c r="F771" s="104" t="b">
        <v>0</v>
      </c>
    </row>
    <row r="772" spans="1:6" x14ac:dyDescent="0.25">
      <c r="A772" s="104">
        <v>5</v>
      </c>
      <c r="B772" s="104">
        <v>6</v>
      </c>
      <c r="C772" s="105" t="str">
        <f ca="1">OFFSET('Survelliance &amp; Evaluation'!$B$12,32*(Checkboxes!B772-1),0)</f>
        <v>[Select a strategy…]</v>
      </c>
      <c r="D772" s="104" t="s">
        <v>392</v>
      </c>
      <c r="E772" s="105" t="s">
        <v>373</v>
      </c>
      <c r="F772" s="104" t="b">
        <v>0</v>
      </c>
    </row>
    <row r="773" spans="1:6" x14ac:dyDescent="0.25">
      <c r="A773" s="104">
        <v>5</v>
      </c>
      <c r="B773" s="104">
        <v>6</v>
      </c>
      <c r="C773" s="105" t="str">
        <f ca="1">OFFSET('Survelliance &amp; Evaluation'!$B$12,32*(Checkboxes!B773-1),0)</f>
        <v>[Select a strategy…]</v>
      </c>
      <c r="D773" s="104" t="s">
        <v>392</v>
      </c>
      <c r="E773" s="105" t="s">
        <v>374</v>
      </c>
      <c r="F773" s="104" t="b">
        <v>0</v>
      </c>
    </row>
    <row r="774" spans="1:6" x14ac:dyDescent="0.25">
      <c r="A774" s="104">
        <v>5</v>
      </c>
      <c r="B774" s="104">
        <v>6</v>
      </c>
      <c r="C774" s="105" t="str">
        <f ca="1">OFFSET('Survelliance &amp; Evaluation'!$B$12,32*(Checkboxes!B774-1),0)</f>
        <v>[Select a strategy…]</v>
      </c>
      <c r="D774" s="104" t="s">
        <v>392</v>
      </c>
      <c r="E774" s="105" t="s">
        <v>375</v>
      </c>
      <c r="F774" s="104" t="b">
        <v>0</v>
      </c>
    </row>
    <row r="775" spans="1:6" x14ac:dyDescent="0.25">
      <c r="A775" s="104">
        <v>5</v>
      </c>
      <c r="B775" s="104">
        <v>6</v>
      </c>
      <c r="C775" s="105" t="str">
        <f ca="1">OFFSET('Survelliance &amp; Evaluation'!$B$12,32*(Checkboxes!B775-1),0)</f>
        <v>[Select a strategy…]</v>
      </c>
      <c r="D775" s="104" t="s">
        <v>392</v>
      </c>
      <c r="E775" s="105" t="s">
        <v>372</v>
      </c>
      <c r="F775" s="104" t="b">
        <v>0</v>
      </c>
    </row>
    <row r="776" spans="1:6" x14ac:dyDescent="0.25">
      <c r="A776" s="104">
        <v>5</v>
      </c>
      <c r="B776" s="104">
        <v>6</v>
      </c>
      <c r="C776" s="105" t="str">
        <f ca="1">OFFSET('Survelliance &amp; Evaluation'!$B$12,32*(Checkboxes!B776-1),0)</f>
        <v>[Select a strategy…]</v>
      </c>
      <c r="D776" s="104" t="s">
        <v>392</v>
      </c>
      <c r="E776" s="105" t="s">
        <v>410</v>
      </c>
      <c r="F776" s="104" t="b">
        <v>0</v>
      </c>
    </row>
    <row r="777" spans="1:6" x14ac:dyDescent="0.25">
      <c r="A777" s="104">
        <v>5</v>
      </c>
      <c r="B777" s="104">
        <v>6</v>
      </c>
      <c r="C777" s="105" t="str">
        <f ca="1">OFFSET('Survelliance &amp; Evaluation'!$B$12,32*(Checkboxes!B777-1),0)</f>
        <v>[Select a strategy…]</v>
      </c>
      <c r="D777" s="104" t="s">
        <v>392</v>
      </c>
      <c r="E777" s="105" t="s">
        <v>413</v>
      </c>
      <c r="F777" s="104" t="b">
        <v>0</v>
      </c>
    </row>
    <row r="778" spans="1:6" x14ac:dyDescent="0.25">
      <c r="A778" s="104">
        <v>5</v>
      </c>
      <c r="B778" s="104">
        <v>6</v>
      </c>
      <c r="C778" s="105" t="str">
        <f ca="1">OFFSET('Survelliance &amp; Evaluation'!$B$12,32*(Checkboxes!B778-1),0)</f>
        <v>[Select a strategy…]</v>
      </c>
      <c r="D778" s="104" t="s">
        <v>392</v>
      </c>
      <c r="E778" s="105" t="s">
        <v>377</v>
      </c>
      <c r="F778" s="104" t="b">
        <v>0</v>
      </c>
    </row>
    <row r="779" spans="1:6" x14ac:dyDescent="0.25">
      <c r="A779" s="104">
        <v>5</v>
      </c>
      <c r="B779" s="104">
        <v>6</v>
      </c>
      <c r="C779" s="105" t="str">
        <f ca="1">OFFSET('Survelliance &amp; Evaluation'!$B$12,32*(Checkboxes!B779-1),0)</f>
        <v>[Select a strategy…]</v>
      </c>
      <c r="D779" s="104" t="s">
        <v>392</v>
      </c>
      <c r="E779" s="105" t="s">
        <v>381</v>
      </c>
      <c r="F779" s="104" t="b">
        <v>0</v>
      </c>
    </row>
    <row r="780" spans="1:6" x14ac:dyDescent="0.25">
      <c r="A780" s="104">
        <v>5</v>
      </c>
      <c r="B780" s="104">
        <v>6</v>
      </c>
      <c r="C780" s="105" t="str">
        <f ca="1">OFFSET('Survelliance &amp; Evaluation'!$B$12,32*(Checkboxes!B780-1),0)</f>
        <v>[Select a strategy…]</v>
      </c>
      <c r="D780" s="104" t="s">
        <v>378</v>
      </c>
      <c r="E780" s="105" t="s">
        <v>379</v>
      </c>
      <c r="F780" s="104" t="b">
        <v>0</v>
      </c>
    </row>
    <row r="781" spans="1:6" x14ac:dyDescent="0.25">
      <c r="A781" s="104">
        <v>5</v>
      </c>
      <c r="B781" s="104">
        <v>6</v>
      </c>
      <c r="C781" s="105" t="str">
        <f ca="1">OFFSET('Survelliance &amp; Evaluation'!$B$12,32*(Checkboxes!B781-1),0)</f>
        <v>[Select a strategy…]</v>
      </c>
      <c r="D781" s="104" t="s">
        <v>378</v>
      </c>
      <c r="E781" s="105" t="s">
        <v>406</v>
      </c>
      <c r="F781" s="104" t="b">
        <v>0</v>
      </c>
    </row>
    <row r="782" spans="1:6" x14ac:dyDescent="0.25">
      <c r="A782" s="104">
        <v>5</v>
      </c>
      <c r="B782" s="104">
        <v>6</v>
      </c>
      <c r="C782" s="105" t="str">
        <f ca="1">OFFSET('Survelliance &amp; Evaluation'!$B$12,32*(Checkboxes!B782-1),0)</f>
        <v>[Select a strategy…]</v>
      </c>
      <c r="D782" s="104" t="s">
        <v>378</v>
      </c>
      <c r="E782" s="105" t="s">
        <v>380</v>
      </c>
      <c r="F782" s="104" t="b">
        <v>0</v>
      </c>
    </row>
    <row r="783" spans="1:6" x14ac:dyDescent="0.25">
      <c r="A783" s="104">
        <v>5</v>
      </c>
      <c r="B783" s="104">
        <v>6</v>
      </c>
      <c r="C783" s="105" t="str">
        <f ca="1">OFFSET('Survelliance &amp; Evaluation'!$B$12,32*(Checkboxes!B783-1),0)</f>
        <v>[Select a strategy…]</v>
      </c>
      <c r="D783" s="104" t="s">
        <v>378</v>
      </c>
      <c r="E783" s="105" t="s">
        <v>412</v>
      </c>
      <c r="F783" s="104" t="b">
        <v>0</v>
      </c>
    </row>
    <row r="784" spans="1:6" x14ac:dyDescent="0.25">
      <c r="A784" s="104">
        <v>5</v>
      </c>
      <c r="B784" s="104">
        <v>6</v>
      </c>
      <c r="C784" s="105" t="str">
        <f ca="1">OFFSET('Survelliance &amp; Evaluation'!$B$12,32*(Checkboxes!B784-1),0)</f>
        <v>[Select a strategy…]</v>
      </c>
      <c r="D784" s="104" t="s">
        <v>378</v>
      </c>
      <c r="E784" s="105" t="s">
        <v>382</v>
      </c>
      <c r="F784" s="104" t="b">
        <v>0</v>
      </c>
    </row>
    <row r="785" spans="1:6" x14ac:dyDescent="0.25">
      <c r="A785" s="104">
        <v>5</v>
      </c>
      <c r="B785" s="104">
        <v>6</v>
      </c>
      <c r="C785" s="105" t="str">
        <f ca="1">OFFSET('Survelliance &amp; Evaluation'!$B$12,32*(Checkboxes!B785-1),0)</f>
        <v>[Select a strategy…]</v>
      </c>
      <c r="D785" s="104" t="s">
        <v>378</v>
      </c>
      <c r="E785" s="105" t="s">
        <v>383</v>
      </c>
      <c r="F785" s="104" t="b">
        <v>0</v>
      </c>
    </row>
    <row r="786" spans="1:6" x14ac:dyDescent="0.25">
      <c r="A786" s="104">
        <v>5</v>
      </c>
      <c r="B786" s="104">
        <v>6</v>
      </c>
      <c r="C786" s="105" t="str">
        <f ca="1">OFFSET('Survelliance &amp; Evaluation'!$B$12,32*(Checkboxes!B786-1),0)</f>
        <v>[Select a strategy…]</v>
      </c>
      <c r="D786" s="104" t="s">
        <v>378</v>
      </c>
      <c r="E786" s="105" t="s">
        <v>384</v>
      </c>
      <c r="F786" s="104" t="b">
        <v>0</v>
      </c>
    </row>
    <row r="787" spans="1:6" x14ac:dyDescent="0.25">
      <c r="A787" s="104">
        <v>5</v>
      </c>
      <c r="B787" s="104">
        <v>6</v>
      </c>
      <c r="C787" s="105" t="str">
        <f ca="1">OFFSET('Survelliance &amp; Evaluation'!$B$12,32*(Checkboxes!B787-1),0)</f>
        <v>[Select a strategy…]</v>
      </c>
      <c r="D787" s="104" t="s">
        <v>378</v>
      </c>
      <c r="E787" s="105" t="s">
        <v>411</v>
      </c>
      <c r="F787" s="104" t="b">
        <v>0</v>
      </c>
    </row>
    <row r="788" spans="1:6" x14ac:dyDescent="0.25">
      <c r="A788" s="104">
        <v>5</v>
      </c>
      <c r="B788" s="104">
        <v>6</v>
      </c>
      <c r="C788" s="105" t="str">
        <f ca="1">OFFSET('Survelliance &amp; Evaluation'!$B$12,32*(Checkboxes!B788-1),0)</f>
        <v>[Select a strategy…]</v>
      </c>
      <c r="D788" s="104" t="s">
        <v>378</v>
      </c>
      <c r="E788" s="105" t="s">
        <v>391</v>
      </c>
      <c r="F788" s="104" t="b">
        <v>0</v>
      </c>
    </row>
    <row r="789" spans="1:6" x14ac:dyDescent="0.25">
      <c r="A789" s="104">
        <v>5</v>
      </c>
      <c r="B789" s="104">
        <v>6</v>
      </c>
      <c r="C789" s="105" t="str">
        <f ca="1">OFFSET('Survelliance &amp; Evaluation'!$B$12,32*(Checkboxes!B789-1),0)</f>
        <v>[Select a strategy…]</v>
      </c>
      <c r="D789" s="104" t="s">
        <v>378</v>
      </c>
      <c r="E789" s="105" t="s">
        <v>390</v>
      </c>
      <c r="F789" s="104" t="b">
        <v>0</v>
      </c>
    </row>
    <row r="790" spans="1:6" x14ac:dyDescent="0.25">
      <c r="A790" s="104">
        <v>5</v>
      </c>
      <c r="B790" s="104">
        <v>6</v>
      </c>
      <c r="C790" s="105" t="str">
        <f ca="1">OFFSET('Survelliance &amp; Evaluation'!$B$12,32*(Checkboxes!B790-1),0)</f>
        <v>[Select a strategy…]</v>
      </c>
      <c r="D790" s="104" t="s">
        <v>378</v>
      </c>
      <c r="E790" s="105" t="s">
        <v>389</v>
      </c>
      <c r="F790" s="104" t="b">
        <v>0</v>
      </c>
    </row>
    <row r="791" spans="1:6" x14ac:dyDescent="0.25">
      <c r="A791" s="104">
        <v>5</v>
      </c>
      <c r="B791" s="104">
        <v>6</v>
      </c>
      <c r="C791" s="105" t="str">
        <f ca="1">OFFSET('Survelliance &amp; Evaluation'!$B$12,32*(Checkboxes!B791-1),0)</f>
        <v>[Select a strategy…]</v>
      </c>
      <c r="D791" s="104" t="s">
        <v>378</v>
      </c>
      <c r="E791" s="105" t="s">
        <v>388</v>
      </c>
      <c r="F791" s="104" t="b">
        <v>0</v>
      </c>
    </row>
    <row r="792" spans="1:6" x14ac:dyDescent="0.25">
      <c r="A792" s="104">
        <v>5</v>
      </c>
      <c r="B792" s="104">
        <v>6</v>
      </c>
      <c r="C792" s="105" t="str">
        <f ca="1">OFFSET('Survelliance &amp; Evaluation'!$B$12,32*(Checkboxes!B792-1),0)</f>
        <v>[Select a strategy…]</v>
      </c>
      <c r="D792" s="104" t="s">
        <v>378</v>
      </c>
      <c r="E792" s="105" t="s">
        <v>386</v>
      </c>
      <c r="F792" s="104" t="b">
        <v>0</v>
      </c>
    </row>
    <row r="793" spans="1:6" x14ac:dyDescent="0.25">
      <c r="A793" s="104">
        <v>5</v>
      </c>
      <c r="B793" s="104">
        <v>6</v>
      </c>
      <c r="C793" s="105" t="str">
        <f ca="1">OFFSET('Survelliance &amp; Evaluation'!$B$12,32*(Checkboxes!B793-1),0)</f>
        <v>[Select a strategy…]</v>
      </c>
      <c r="D793" s="104" t="s">
        <v>378</v>
      </c>
      <c r="E793" s="105" t="s">
        <v>385</v>
      </c>
      <c r="F793" s="104" t="b">
        <v>0</v>
      </c>
    </row>
    <row r="794" spans="1:6" x14ac:dyDescent="0.25">
      <c r="A794" s="104">
        <v>6</v>
      </c>
      <c r="B794" s="104">
        <v>1</v>
      </c>
      <c r="C794" s="105" t="str">
        <f ca="1">OFFSET('Infrastructure, Admin &amp; Mngmt'!$B$12,0*(Checkboxes!B794-1),0)</f>
        <v>[Select a strategy…]</v>
      </c>
      <c r="D794" s="104" t="s">
        <v>392</v>
      </c>
      <c r="E794" s="105" t="s">
        <v>368</v>
      </c>
      <c r="F794" s="104" t="b">
        <v>0</v>
      </c>
    </row>
    <row r="795" spans="1:6" x14ac:dyDescent="0.25">
      <c r="A795" s="104">
        <v>6</v>
      </c>
      <c r="B795" s="104">
        <v>1</v>
      </c>
      <c r="C795" s="105" t="str">
        <f ca="1">OFFSET('Infrastructure, Admin &amp; Mngmt'!$B$12,0*(Checkboxes!B796-1),0)</f>
        <v>[Select a strategy…]</v>
      </c>
      <c r="D795" s="104" t="s">
        <v>392</v>
      </c>
      <c r="E795" s="105" t="s">
        <v>369</v>
      </c>
      <c r="F795" s="104" t="b">
        <v>0</v>
      </c>
    </row>
    <row r="796" spans="1:6" x14ac:dyDescent="0.25">
      <c r="A796" s="104">
        <v>6</v>
      </c>
      <c r="B796" s="104">
        <v>1</v>
      </c>
      <c r="C796" s="105" t="str">
        <f ca="1">OFFSET('Infrastructure, Admin &amp; Mngmt'!$B$12,0*(Checkboxes!B797-1),0)</f>
        <v>[Select a strategy…]</v>
      </c>
      <c r="D796" s="104" t="s">
        <v>392</v>
      </c>
      <c r="E796" s="105" t="s">
        <v>370</v>
      </c>
      <c r="F796" s="104" t="b">
        <v>0</v>
      </c>
    </row>
    <row r="797" spans="1:6" x14ac:dyDescent="0.25">
      <c r="A797" s="104">
        <v>6</v>
      </c>
      <c r="B797" s="104">
        <v>1</v>
      </c>
      <c r="C797" s="105" t="str">
        <f ca="1">OFFSET('Infrastructure, Admin &amp; Mngmt'!$B$12,0*(Checkboxes!B798-1),0)</f>
        <v>[Select a strategy…]</v>
      </c>
      <c r="D797" s="104" t="s">
        <v>392</v>
      </c>
      <c r="E797" s="105" t="s">
        <v>371</v>
      </c>
      <c r="F797" s="104" t="b">
        <v>0</v>
      </c>
    </row>
    <row r="798" spans="1:6" x14ac:dyDescent="0.25">
      <c r="A798" s="104">
        <v>6</v>
      </c>
      <c r="B798" s="104">
        <v>1</v>
      </c>
      <c r="C798" s="105" t="str">
        <f ca="1">OFFSET('Infrastructure, Admin &amp; Mngmt'!$B$12,0*(Checkboxes!B799-1),0)</f>
        <v>[Select a strategy…]</v>
      </c>
      <c r="D798" s="104" t="s">
        <v>392</v>
      </c>
      <c r="E798" s="105" t="s">
        <v>376</v>
      </c>
      <c r="F798" s="104" t="b">
        <v>0</v>
      </c>
    </row>
    <row r="799" spans="1:6" x14ac:dyDescent="0.25">
      <c r="A799" s="104">
        <v>6</v>
      </c>
      <c r="B799" s="104">
        <v>1</v>
      </c>
      <c r="C799" s="105" t="str">
        <f ca="1">OFFSET('Infrastructure, Admin &amp; Mngmt'!$B$12,0*(Checkboxes!B800-1),0)</f>
        <v>[Select a strategy…]</v>
      </c>
      <c r="D799" s="104" t="s">
        <v>392</v>
      </c>
      <c r="E799" s="105" t="s">
        <v>373</v>
      </c>
      <c r="F799" s="104" t="b">
        <v>0</v>
      </c>
    </row>
    <row r="800" spans="1:6" x14ac:dyDescent="0.25">
      <c r="A800" s="104">
        <v>6</v>
      </c>
      <c r="B800" s="104">
        <v>1</v>
      </c>
      <c r="C800" s="105" t="str">
        <f ca="1">OFFSET('Infrastructure, Admin &amp; Mngmt'!$B$12,0*(Checkboxes!B801-1),0)</f>
        <v>[Select a strategy…]</v>
      </c>
      <c r="D800" s="104" t="s">
        <v>392</v>
      </c>
      <c r="E800" s="105" t="s">
        <v>374</v>
      </c>
      <c r="F800" s="104" t="b">
        <v>0</v>
      </c>
    </row>
    <row r="801" spans="1:6" x14ac:dyDescent="0.25">
      <c r="A801" s="104">
        <v>6</v>
      </c>
      <c r="B801" s="104">
        <v>1</v>
      </c>
      <c r="C801" s="105" t="str">
        <f ca="1">OFFSET('Infrastructure, Admin &amp; Mngmt'!$B$12,0*(Checkboxes!B802-1),0)</f>
        <v>[Select a strategy…]</v>
      </c>
      <c r="D801" s="104" t="s">
        <v>392</v>
      </c>
      <c r="E801" s="105" t="s">
        <v>375</v>
      </c>
      <c r="F801" s="104" t="b">
        <v>0</v>
      </c>
    </row>
    <row r="802" spans="1:6" x14ac:dyDescent="0.25">
      <c r="A802" s="104">
        <v>6</v>
      </c>
      <c r="B802" s="104">
        <v>1</v>
      </c>
      <c r="C802" s="105" t="str">
        <f ca="1">OFFSET('Infrastructure, Admin &amp; Mngmt'!$B$12,0*(Checkboxes!B803-1),0)</f>
        <v>[Select a strategy…]</v>
      </c>
      <c r="D802" s="104" t="s">
        <v>392</v>
      </c>
      <c r="E802" s="105" t="s">
        <v>372</v>
      </c>
      <c r="F802" s="104" t="b">
        <v>0</v>
      </c>
    </row>
    <row r="803" spans="1:6" x14ac:dyDescent="0.25">
      <c r="A803" s="104">
        <v>6</v>
      </c>
      <c r="B803" s="104">
        <v>1</v>
      </c>
      <c r="C803" s="105" t="str">
        <f ca="1">OFFSET('Infrastructure, Admin &amp; Mngmt'!$B$12,0*(Checkboxes!B804-1),0)</f>
        <v>[Select a strategy…]</v>
      </c>
      <c r="D803" s="104" t="s">
        <v>392</v>
      </c>
      <c r="E803" s="105" t="s">
        <v>410</v>
      </c>
      <c r="F803" s="104" t="b">
        <v>0</v>
      </c>
    </row>
    <row r="804" spans="1:6" x14ac:dyDescent="0.25">
      <c r="A804" s="104">
        <v>6</v>
      </c>
      <c r="B804" s="104">
        <v>1</v>
      </c>
      <c r="C804" s="105" t="str">
        <f ca="1">OFFSET('Infrastructure, Admin &amp; Mngmt'!$B$12,0*(Checkboxes!B805-1),0)</f>
        <v>[Select a strategy…]</v>
      </c>
      <c r="D804" s="104" t="s">
        <v>392</v>
      </c>
      <c r="E804" s="105" t="s">
        <v>413</v>
      </c>
      <c r="F804" s="104" t="b">
        <v>0</v>
      </c>
    </row>
    <row r="805" spans="1:6" x14ac:dyDescent="0.25">
      <c r="A805" s="104">
        <v>6</v>
      </c>
      <c r="B805" s="104">
        <v>1</v>
      </c>
      <c r="C805" s="105" t="str">
        <f ca="1">OFFSET('Infrastructure, Admin &amp; Mngmt'!$B$12,0*(Checkboxes!B806-1),0)</f>
        <v>[Select a strategy…]</v>
      </c>
      <c r="D805" s="104" t="s">
        <v>392</v>
      </c>
      <c r="E805" s="105" t="s">
        <v>377</v>
      </c>
      <c r="F805" s="104" t="b">
        <v>0</v>
      </c>
    </row>
    <row r="806" spans="1:6" x14ac:dyDescent="0.25">
      <c r="A806" s="104">
        <v>6</v>
      </c>
      <c r="B806" s="104">
        <v>1</v>
      </c>
      <c r="C806" s="105" t="str">
        <f ca="1">OFFSET('Infrastructure, Admin &amp; Mngmt'!$B$12,0*(Checkboxes!B807-1),0)</f>
        <v>[Select a strategy…]</v>
      </c>
      <c r="D806" s="104" t="s">
        <v>392</v>
      </c>
      <c r="E806" s="105" t="s">
        <v>381</v>
      </c>
      <c r="F806" s="104" t="b">
        <v>0</v>
      </c>
    </row>
    <row r="807" spans="1:6" x14ac:dyDescent="0.25">
      <c r="A807" s="104">
        <v>6</v>
      </c>
      <c r="B807" s="104">
        <v>1</v>
      </c>
      <c r="C807" s="105" t="str">
        <f ca="1">OFFSET('Infrastructure, Admin &amp; Mngmt'!$B$12,0*(Checkboxes!B808-1),0)</f>
        <v>[Select a strategy…]</v>
      </c>
      <c r="D807" s="104" t="s">
        <v>378</v>
      </c>
      <c r="E807" s="105" t="s">
        <v>379</v>
      </c>
      <c r="F807" s="104" t="b">
        <v>0</v>
      </c>
    </row>
    <row r="808" spans="1:6" x14ac:dyDescent="0.25">
      <c r="A808" s="104">
        <v>6</v>
      </c>
      <c r="B808" s="104">
        <v>1</v>
      </c>
      <c r="C808" s="105" t="str">
        <f ca="1">OFFSET('Infrastructure, Admin &amp; Mngmt'!$B$12,0*(Checkboxes!B809-1),0)</f>
        <v>[Select a strategy…]</v>
      </c>
      <c r="D808" s="104" t="s">
        <v>378</v>
      </c>
      <c r="E808" s="105" t="s">
        <v>406</v>
      </c>
      <c r="F808" s="104" t="b">
        <v>0</v>
      </c>
    </row>
    <row r="809" spans="1:6" x14ac:dyDescent="0.25">
      <c r="A809" s="104">
        <v>6</v>
      </c>
      <c r="B809" s="104">
        <v>1</v>
      </c>
      <c r="C809" s="105" t="str">
        <f ca="1">OFFSET('Infrastructure, Admin &amp; Mngmt'!$B$12,0*(Checkboxes!B810-1),0)</f>
        <v>[Select a strategy…]</v>
      </c>
      <c r="D809" s="104" t="s">
        <v>378</v>
      </c>
      <c r="E809" s="105" t="s">
        <v>380</v>
      </c>
      <c r="F809" s="104" t="b">
        <v>0</v>
      </c>
    </row>
    <row r="810" spans="1:6" x14ac:dyDescent="0.25">
      <c r="A810" s="104">
        <v>6</v>
      </c>
      <c r="B810" s="104">
        <v>1</v>
      </c>
      <c r="C810" s="105" t="str">
        <f ca="1">OFFSET('Infrastructure, Admin &amp; Mngmt'!$B$12,0*(Checkboxes!B811-1),0)</f>
        <v>[Select a strategy…]</v>
      </c>
      <c r="D810" s="104" t="s">
        <v>378</v>
      </c>
      <c r="E810" s="105" t="s">
        <v>412</v>
      </c>
      <c r="F810" s="104" t="b">
        <v>0</v>
      </c>
    </row>
    <row r="811" spans="1:6" x14ac:dyDescent="0.25">
      <c r="A811" s="104">
        <v>6</v>
      </c>
      <c r="B811" s="104">
        <v>1</v>
      </c>
      <c r="C811" s="105" t="str">
        <f ca="1">OFFSET('Infrastructure, Admin &amp; Mngmt'!$B$12,0*(Checkboxes!B812-1),0)</f>
        <v>[Select a strategy…]</v>
      </c>
      <c r="D811" s="104" t="s">
        <v>378</v>
      </c>
      <c r="E811" s="105" t="s">
        <v>382</v>
      </c>
      <c r="F811" s="104" t="b">
        <v>0</v>
      </c>
    </row>
    <row r="812" spans="1:6" x14ac:dyDescent="0.25">
      <c r="A812" s="104">
        <v>6</v>
      </c>
      <c r="B812" s="104">
        <v>1</v>
      </c>
      <c r="C812" s="105" t="str">
        <f ca="1">OFFSET('Infrastructure, Admin &amp; Mngmt'!$B$12,0*(Checkboxes!B813-1),0)</f>
        <v>[Select a strategy…]</v>
      </c>
      <c r="D812" s="104" t="s">
        <v>378</v>
      </c>
      <c r="E812" s="105" t="s">
        <v>383</v>
      </c>
      <c r="F812" s="104" t="b">
        <v>0</v>
      </c>
    </row>
    <row r="813" spans="1:6" x14ac:dyDescent="0.25">
      <c r="A813" s="104">
        <v>6</v>
      </c>
      <c r="B813" s="104">
        <v>1</v>
      </c>
      <c r="C813" s="105" t="str">
        <f ca="1">OFFSET('Infrastructure, Admin &amp; Mngmt'!$B$12,0*(Checkboxes!B814-1),0)</f>
        <v>[Select a strategy…]</v>
      </c>
      <c r="D813" s="104" t="s">
        <v>378</v>
      </c>
      <c r="E813" s="105" t="s">
        <v>384</v>
      </c>
      <c r="F813" s="104" t="b">
        <v>0</v>
      </c>
    </row>
    <row r="814" spans="1:6" x14ac:dyDescent="0.25">
      <c r="A814" s="104">
        <v>6</v>
      </c>
      <c r="B814" s="104">
        <v>1</v>
      </c>
      <c r="C814" s="105" t="str">
        <f ca="1">OFFSET('Infrastructure, Admin &amp; Mngmt'!$B$12,0*(Checkboxes!B815-1),0)</f>
        <v>[Select a strategy…]</v>
      </c>
      <c r="D814" s="104" t="s">
        <v>378</v>
      </c>
      <c r="E814" s="105" t="s">
        <v>411</v>
      </c>
      <c r="F814" s="104" t="b">
        <v>0</v>
      </c>
    </row>
    <row r="815" spans="1:6" x14ac:dyDescent="0.25">
      <c r="A815" s="104">
        <v>6</v>
      </c>
      <c r="B815" s="104">
        <v>1</v>
      </c>
      <c r="C815" s="105" t="str">
        <f ca="1">OFFSET('Infrastructure, Admin &amp; Mngmt'!$B$12,0*(Checkboxes!B816-1),0)</f>
        <v>[Select a strategy…]</v>
      </c>
      <c r="D815" s="104" t="s">
        <v>378</v>
      </c>
      <c r="E815" s="105" t="s">
        <v>391</v>
      </c>
      <c r="F815" s="104" t="b">
        <v>0</v>
      </c>
    </row>
    <row r="816" spans="1:6" x14ac:dyDescent="0.25">
      <c r="A816" s="104">
        <v>6</v>
      </c>
      <c r="B816" s="104">
        <v>1</v>
      </c>
      <c r="C816" s="105" t="str">
        <f ca="1">OFFSET('Infrastructure, Admin &amp; Mngmt'!$B$12,0*(Checkboxes!B817-1),0)</f>
        <v>[Select a strategy…]</v>
      </c>
      <c r="D816" s="104" t="s">
        <v>378</v>
      </c>
      <c r="E816" s="105" t="s">
        <v>390</v>
      </c>
      <c r="F816" s="104" t="b">
        <v>0</v>
      </c>
    </row>
    <row r="817" spans="1:6" x14ac:dyDescent="0.25">
      <c r="A817" s="104">
        <v>6</v>
      </c>
      <c r="B817" s="104">
        <v>1</v>
      </c>
      <c r="C817" s="105" t="str">
        <f ca="1">OFFSET('Infrastructure, Admin &amp; Mngmt'!$B$12,0*(Checkboxes!B818-1),0)</f>
        <v>[Select a strategy…]</v>
      </c>
      <c r="D817" s="104" t="s">
        <v>378</v>
      </c>
      <c r="E817" s="105" t="s">
        <v>389</v>
      </c>
      <c r="F817" s="104" t="b">
        <v>0</v>
      </c>
    </row>
    <row r="818" spans="1:6" x14ac:dyDescent="0.25">
      <c r="A818" s="104">
        <v>6</v>
      </c>
      <c r="B818" s="104">
        <v>1</v>
      </c>
      <c r="C818" s="105" t="str">
        <f ca="1">OFFSET('Infrastructure, Admin &amp; Mngmt'!$B$12,0*(Checkboxes!B819-1),0)</f>
        <v>[Select a strategy…]</v>
      </c>
      <c r="D818" s="104" t="s">
        <v>378</v>
      </c>
      <c r="E818" s="105" t="s">
        <v>388</v>
      </c>
      <c r="F818" s="104" t="b">
        <v>0</v>
      </c>
    </row>
    <row r="819" spans="1:6" x14ac:dyDescent="0.25">
      <c r="A819" s="104">
        <v>6</v>
      </c>
      <c r="B819" s="104">
        <v>1</v>
      </c>
      <c r="C819" s="105" t="str">
        <f ca="1">OFFSET('Infrastructure, Admin &amp; Mngmt'!$B$12,0*(Checkboxes!B820-1),0)</f>
        <v>[Select a strategy…]</v>
      </c>
      <c r="D819" s="104" t="s">
        <v>378</v>
      </c>
      <c r="E819" s="105" t="s">
        <v>386</v>
      </c>
      <c r="F819" s="104" t="b">
        <v>0</v>
      </c>
    </row>
    <row r="820" spans="1:6" x14ac:dyDescent="0.25">
      <c r="A820" s="104">
        <v>6</v>
      </c>
      <c r="B820" s="104">
        <v>1</v>
      </c>
      <c r="C820" s="105" t="str">
        <f ca="1">OFFSET('Infrastructure, Admin &amp; Mngmt'!$B$12,0*(Checkboxes!B821-1),0)</f>
        <v>[Select a strategy…]</v>
      </c>
      <c r="D820" s="104" t="s">
        <v>378</v>
      </c>
      <c r="E820" s="105" t="s">
        <v>385</v>
      </c>
      <c r="F820" s="104" t="b">
        <v>0</v>
      </c>
    </row>
    <row r="821" spans="1:6" x14ac:dyDescent="0.25">
      <c r="A821" s="104">
        <v>6</v>
      </c>
      <c r="B821" s="104">
        <v>2</v>
      </c>
      <c r="C821" s="105" t="str">
        <f ca="1">OFFSET('Infrastructure, Admin &amp; Mngmt'!$B$12,32*(Checkboxes!B822-1),0)</f>
        <v>[Select a strategy…]</v>
      </c>
      <c r="D821" s="104" t="s">
        <v>392</v>
      </c>
      <c r="E821" s="105" t="s">
        <v>368</v>
      </c>
      <c r="F821" s="104" t="b">
        <v>0</v>
      </c>
    </row>
    <row r="822" spans="1:6" x14ac:dyDescent="0.25">
      <c r="A822" s="104">
        <v>6</v>
      </c>
      <c r="B822" s="104">
        <v>2</v>
      </c>
      <c r="C822" s="105" t="str">
        <f ca="1">OFFSET('Infrastructure, Admin &amp; Mngmt'!$B$12,32*(Checkboxes!B823-1),0)</f>
        <v>[Select a strategy…]</v>
      </c>
      <c r="D822" s="104" t="s">
        <v>392</v>
      </c>
      <c r="E822" s="105" t="s">
        <v>369</v>
      </c>
      <c r="F822" s="104" t="b">
        <v>0</v>
      </c>
    </row>
    <row r="823" spans="1:6" x14ac:dyDescent="0.25">
      <c r="A823" s="104">
        <v>6</v>
      </c>
      <c r="B823" s="104">
        <v>2</v>
      </c>
      <c r="C823" s="105" t="str">
        <f ca="1">OFFSET('Infrastructure, Admin &amp; Mngmt'!$B$12,32*(Checkboxes!B824-1),0)</f>
        <v>[Select a strategy…]</v>
      </c>
      <c r="D823" s="104" t="s">
        <v>392</v>
      </c>
      <c r="E823" s="105" t="s">
        <v>370</v>
      </c>
      <c r="F823" s="104" t="b">
        <v>0</v>
      </c>
    </row>
    <row r="824" spans="1:6" x14ac:dyDescent="0.25">
      <c r="A824" s="104">
        <v>6</v>
      </c>
      <c r="B824" s="104">
        <v>2</v>
      </c>
      <c r="C824" s="105" t="str">
        <f ca="1">OFFSET('Infrastructure, Admin &amp; Mngmt'!$B$12,32*(Checkboxes!B825-1),0)</f>
        <v>[Select a strategy…]</v>
      </c>
      <c r="D824" s="104" t="s">
        <v>392</v>
      </c>
      <c r="E824" s="105" t="s">
        <v>371</v>
      </c>
      <c r="F824" s="104" t="b">
        <v>0</v>
      </c>
    </row>
    <row r="825" spans="1:6" x14ac:dyDescent="0.25">
      <c r="A825" s="104">
        <v>6</v>
      </c>
      <c r="B825" s="104">
        <v>2</v>
      </c>
      <c r="C825" s="105" t="str">
        <f ca="1">OFFSET('Infrastructure, Admin &amp; Mngmt'!$B$12,32*(Checkboxes!B826-1),0)</f>
        <v>[Select a strategy…]</v>
      </c>
      <c r="D825" s="104" t="s">
        <v>392</v>
      </c>
      <c r="E825" s="105" t="s">
        <v>376</v>
      </c>
      <c r="F825" s="104" t="b">
        <v>0</v>
      </c>
    </row>
    <row r="826" spans="1:6" x14ac:dyDescent="0.25">
      <c r="A826" s="104">
        <v>6</v>
      </c>
      <c r="B826" s="104">
        <v>2</v>
      </c>
      <c r="C826" s="105" t="str">
        <f ca="1">OFFSET('Infrastructure, Admin &amp; Mngmt'!$B$12,32*(Checkboxes!B827-1),0)</f>
        <v>[Select a strategy…]</v>
      </c>
      <c r="D826" s="104" t="s">
        <v>392</v>
      </c>
      <c r="E826" s="105" t="s">
        <v>373</v>
      </c>
      <c r="F826" s="104" t="b">
        <v>0</v>
      </c>
    </row>
    <row r="827" spans="1:6" x14ac:dyDescent="0.25">
      <c r="A827" s="104">
        <v>6</v>
      </c>
      <c r="B827" s="104">
        <v>2</v>
      </c>
      <c r="C827" s="105" t="str">
        <f ca="1">OFFSET('Infrastructure, Admin &amp; Mngmt'!$B$12,32*(Checkboxes!B828-1),0)</f>
        <v>[Select a strategy…]</v>
      </c>
      <c r="D827" s="104" t="s">
        <v>392</v>
      </c>
      <c r="E827" s="105" t="s">
        <v>374</v>
      </c>
      <c r="F827" s="104" t="b">
        <v>0</v>
      </c>
    </row>
    <row r="828" spans="1:6" x14ac:dyDescent="0.25">
      <c r="A828" s="104">
        <v>6</v>
      </c>
      <c r="B828" s="104">
        <v>2</v>
      </c>
      <c r="C828" s="105" t="str">
        <f ca="1">OFFSET('Infrastructure, Admin &amp; Mngmt'!$B$12,32*(Checkboxes!B829-1),0)</f>
        <v>[Select a strategy…]</v>
      </c>
      <c r="D828" s="104" t="s">
        <v>392</v>
      </c>
      <c r="E828" s="105" t="s">
        <v>375</v>
      </c>
      <c r="F828" s="104" t="b">
        <v>0</v>
      </c>
    </row>
    <row r="829" spans="1:6" x14ac:dyDescent="0.25">
      <c r="A829" s="104">
        <v>6</v>
      </c>
      <c r="B829" s="104">
        <v>2</v>
      </c>
      <c r="C829" s="105" t="str">
        <f ca="1">OFFSET('Infrastructure, Admin &amp; Mngmt'!$B$12,32*(Checkboxes!B830-1),0)</f>
        <v>[Select a strategy…]</v>
      </c>
      <c r="D829" s="104" t="s">
        <v>392</v>
      </c>
      <c r="E829" s="105" t="s">
        <v>372</v>
      </c>
      <c r="F829" s="104" t="b">
        <v>0</v>
      </c>
    </row>
    <row r="830" spans="1:6" x14ac:dyDescent="0.25">
      <c r="A830" s="104">
        <v>6</v>
      </c>
      <c r="B830" s="104">
        <v>2</v>
      </c>
      <c r="C830" s="105" t="str">
        <f ca="1">OFFSET('Infrastructure, Admin &amp; Mngmt'!$B$12,32*(Checkboxes!B831-1),0)</f>
        <v>[Select a strategy…]</v>
      </c>
      <c r="D830" s="104" t="s">
        <v>392</v>
      </c>
      <c r="E830" s="105" t="s">
        <v>410</v>
      </c>
      <c r="F830" s="104" t="b">
        <v>0</v>
      </c>
    </row>
    <row r="831" spans="1:6" x14ac:dyDescent="0.25">
      <c r="A831" s="104">
        <v>6</v>
      </c>
      <c r="B831" s="104">
        <v>2</v>
      </c>
      <c r="C831" s="105" t="str">
        <f ca="1">OFFSET('Infrastructure, Admin &amp; Mngmt'!$B$12,32*(Checkboxes!B832-1),0)</f>
        <v>[Select a strategy…]</v>
      </c>
      <c r="D831" s="104" t="s">
        <v>392</v>
      </c>
      <c r="E831" s="105" t="s">
        <v>413</v>
      </c>
      <c r="F831" s="104" t="b">
        <v>0</v>
      </c>
    </row>
    <row r="832" spans="1:6" x14ac:dyDescent="0.25">
      <c r="A832" s="104">
        <v>6</v>
      </c>
      <c r="B832" s="104">
        <v>2</v>
      </c>
      <c r="C832" s="105" t="str">
        <f ca="1">OFFSET('Infrastructure, Admin &amp; Mngmt'!$B$12,32*(Checkboxes!B833-1),0)</f>
        <v>[Select a strategy…]</v>
      </c>
      <c r="D832" s="104" t="s">
        <v>392</v>
      </c>
      <c r="E832" s="105" t="s">
        <v>377</v>
      </c>
      <c r="F832" s="104" t="b">
        <v>0</v>
      </c>
    </row>
    <row r="833" spans="1:6" x14ac:dyDescent="0.25">
      <c r="A833" s="104">
        <v>6</v>
      </c>
      <c r="B833" s="104">
        <v>2</v>
      </c>
      <c r="C833" s="105" t="str">
        <f ca="1">OFFSET('Infrastructure, Admin &amp; Mngmt'!$B$12,32*(Checkboxes!B834-1),0)</f>
        <v>[Select a strategy…]</v>
      </c>
      <c r="D833" s="104" t="s">
        <v>392</v>
      </c>
      <c r="E833" s="105" t="s">
        <v>381</v>
      </c>
      <c r="F833" s="104" t="b">
        <v>0</v>
      </c>
    </row>
    <row r="834" spans="1:6" x14ac:dyDescent="0.25">
      <c r="A834" s="104">
        <v>6</v>
      </c>
      <c r="B834" s="104">
        <v>2</v>
      </c>
      <c r="C834" s="105" t="str">
        <f ca="1">OFFSET('Infrastructure, Admin &amp; Mngmt'!$B$12,32*(Checkboxes!B835-1),0)</f>
        <v>[Select a strategy…]</v>
      </c>
      <c r="D834" s="104" t="s">
        <v>378</v>
      </c>
      <c r="E834" s="105" t="s">
        <v>379</v>
      </c>
      <c r="F834" s="104" t="b">
        <v>0</v>
      </c>
    </row>
    <row r="835" spans="1:6" x14ac:dyDescent="0.25">
      <c r="A835" s="104">
        <v>6</v>
      </c>
      <c r="B835" s="104">
        <v>2</v>
      </c>
      <c r="C835" s="105" t="str">
        <f ca="1">OFFSET('Infrastructure, Admin &amp; Mngmt'!$B$12,32*(Checkboxes!B836-1),0)</f>
        <v>[Select a strategy…]</v>
      </c>
      <c r="D835" s="104" t="s">
        <v>378</v>
      </c>
      <c r="E835" s="105" t="s">
        <v>406</v>
      </c>
      <c r="F835" s="104" t="b">
        <v>0</v>
      </c>
    </row>
    <row r="836" spans="1:6" x14ac:dyDescent="0.25">
      <c r="A836" s="104">
        <v>6</v>
      </c>
      <c r="B836" s="104">
        <v>2</v>
      </c>
      <c r="C836" s="105" t="str">
        <f ca="1">OFFSET('Infrastructure, Admin &amp; Mngmt'!$B$12,32*(Checkboxes!B837-1),0)</f>
        <v>[Select a strategy…]</v>
      </c>
      <c r="D836" s="104" t="s">
        <v>378</v>
      </c>
      <c r="E836" s="105" t="s">
        <v>380</v>
      </c>
      <c r="F836" s="104" t="b">
        <v>0</v>
      </c>
    </row>
    <row r="837" spans="1:6" x14ac:dyDescent="0.25">
      <c r="A837" s="104">
        <v>6</v>
      </c>
      <c r="B837" s="104">
        <v>2</v>
      </c>
      <c r="C837" s="105" t="str">
        <f ca="1">OFFSET('Infrastructure, Admin &amp; Mngmt'!$B$12,32*(Checkboxes!B838-1),0)</f>
        <v>[Select a strategy…]</v>
      </c>
      <c r="D837" s="104" t="s">
        <v>378</v>
      </c>
      <c r="E837" s="105" t="s">
        <v>412</v>
      </c>
      <c r="F837" s="104" t="b">
        <v>0</v>
      </c>
    </row>
    <row r="838" spans="1:6" x14ac:dyDescent="0.25">
      <c r="A838" s="104">
        <v>6</v>
      </c>
      <c r="B838" s="104">
        <v>2</v>
      </c>
      <c r="C838" s="105" t="str">
        <f ca="1">OFFSET('Infrastructure, Admin &amp; Mngmt'!$B$12,32*(Checkboxes!B839-1),0)</f>
        <v>[Select a strategy…]</v>
      </c>
      <c r="D838" s="104" t="s">
        <v>378</v>
      </c>
      <c r="E838" s="105" t="s">
        <v>382</v>
      </c>
      <c r="F838" s="104" t="b">
        <v>0</v>
      </c>
    </row>
    <row r="839" spans="1:6" x14ac:dyDescent="0.25">
      <c r="A839" s="104">
        <v>6</v>
      </c>
      <c r="B839" s="104">
        <v>2</v>
      </c>
      <c r="C839" s="105" t="str">
        <f ca="1">OFFSET('Infrastructure, Admin &amp; Mngmt'!$B$12,32*(Checkboxes!B840-1),0)</f>
        <v>[Select a strategy…]</v>
      </c>
      <c r="D839" s="104" t="s">
        <v>378</v>
      </c>
      <c r="E839" s="105" t="s">
        <v>383</v>
      </c>
      <c r="F839" s="104" t="b">
        <v>0</v>
      </c>
    </row>
    <row r="840" spans="1:6" x14ac:dyDescent="0.25">
      <c r="A840" s="104">
        <v>6</v>
      </c>
      <c r="B840" s="104">
        <v>2</v>
      </c>
      <c r="C840" s="105" t="str">
        <f ca="1">OFFSET('Infrastructure, Admin &amp; Mngmt'!$B$12,32*(Checkboxes!B841-1),0)</f>
        <v>[Select a strategy…]</v>
      </c>
      <c r="D840" s="104" t="s">
        <v>378</v>
      </c>
      <c r="E840" s="105" t="s">
        <v>384</v>
      </c>
      <c r="F840" s="104" t="b">
        <v>0</v>
      </c>
    </row>
    <row r="841" spans="1:6" x14ac:dyDescent="0.25">
      <c r="A841" s="104">
        <v>6</v>
      </c>
      <c r="B841" s="104">
        <v>2</v>
      </c>
      <c r="C841" s="105" t="str">
        <f ca="1">OFFSET('Infrastructure, Admin &amp; Mngmt'!$B$12,32*(Checkboxes!B842-1),0)</f>
        <v>[Select a strategy…]</v>
      </c>
      <c r="D841" s="104" t="s">
        <v>378</v>
      </c>
      <c r="E841" s="105" t="s">
        <v>411</v>
      </c>
      <c r="F841" s="104" t="b">
        <v>0</v>
      </c>
    </row>
    <row r="842" spans="1:6" x14ac:dyDescent="0.25">
      <c r="A842" s="104">
        <v>6</v>
      </c>
      <c r="B842" s="104">
        <v>2</v>
      </c>
      <c r="C842" s="105" t="str">
        <f ca="1">OFFSET('Infrastructure, Admin &amp; Mngmt'!$B$12,32*(Checkboxes!B843-1),0)</f>
        <v>[Select a strategy…]</v>
      </c>
      <c r="D842" s="104" t="s">
        <v>378</v>
      </c>
      <c r="E842" s="105" t="s">
        <v>391</v>
      </c>
      <c r="F842" s="104" t="b">
        <v>0</v>
      </c>
    </row>
    <row r="843" spans="1:6" x14ac:dyDescent="0.25">
      <c r="A843" s="104">
        <v>6</v>
      </c>
      <c r="B843" s="104">
        <v>2</v>
      </c>
      <c r="C843" s="105" t="str">
        <f ca="1">OFFSET('Infrastructure, Admin &amp; Mngmt'!$B$12,32*(Checkboxes!B844-1),0)</f>
        <v>[Select a strategy…]</v>
      </c>
      <c r="D843" s="104" t="s">
        <v>378</v>
      </c>
      <c r="E843" s="105" t="s">
        <v>390</v>
      </c>
      <c r="F843" s="104" t="b">
        <v>0</v>
      </c>
    </row>
    <row r="844" spans="1:6" x14ac:dyDescent="0.25">
      <c r="A844" s="104">
        <v>6</v>
      </c>
      <c r="B844" s="104">
        <v>2</v>
      </c>
      <c r="C844" s="105" t="str">
        <f ca="1">OFFSET('Infrastructure, Admin &amp; Mngmt'!$B$12,32*(Checkboxes!B845-1),0)</f>
        <v>[Select a strategy…]</v>
      </c>
      <c r="D844" s="104" t="s">
        <v>378</v>
      </c>
      <c r="E844" s="105" t="s">
        <v>389</v>
      </c>
      <c r="F844" s="104" t="b">
        <v>0</v>
      </c>
    </row>
    <row r="845" spans="1:6" x14ac:dyDescent="0.25">
      <c r="A845" s="104">
        <v>6</v>
      </c>
      <c r="B845" s="104">
        <v>2</v>
      </c>
      <c r="C845" s="105" t="str">
        <f ca="1">OFFSET('Infrastructure, Admin &amp; Mngmt'!$B$12,32*(Checkboxes!B846-1),0)</f>
        <v>[Select a strategy…]</v>
      </c>
      <c r="D845" s="104" t="s">
        <v>378</v>
      </c>
      <c r="E845" s="105" t="s">
        <v>388</v>
      </c>
      <c r="F845" s="104" t="b">
        <v>0</v>
      </c>
    </row>
    <row r="846" spans="1:6" x14ac:dyDescent="0.25">
      <c r="A846" s="104">
        <v>6</v>
      </c>
      <c r="B846" s="104">
        <v>2</v>
      </c>
      <c r="C846" s="105" t="str">
        <f ca="1">OFFSET('Infrastructure, Admin &amp; Mngmt'!$B$12,32*(Checkboxes!B847-1),0)</f>
        <v>[Select a strategy…]</v>
      </c>
      <c r="D846" s="104" t="s">
        <v>378</v>
      </c>
      <c r="E846" s="105" t="s">
        <v>386</v>
      </c>
      <c r="F846" s="104" t="b">
        <v>0</v>
      </c>
    </row>
    <row r="847" spans="1:6" x14ac:dyDescent="0.25">
      <c r="A847" s="104">
        <v>6</v>
      </c>
      <c r="B847" s="104">
        <v>2</v>
      </c>
      <c r="C847" s="105" t="str">
        <f ca="1">OFFSET('Infrastructure, Admin &amp; Mngmt'!$B$12,32*(Checkboxes!B847-1),0)</f>
        <v>[Select a strategy…]</v>
      </c>
      <c r="D847" s="104" t="s">
        <v>378</v>
      </c>
      <c r="E847" s="105" t="s">
        <v>385</v>
      </c>
      <c r="F847" s="104" t="b">
        <v>0</v>
      </c>
    </row>
    <row r="848" spans="1:6" x14ac:dyDescent="0.25">
      <c r="A848" s="104">
        <v>6</v>
      </c>
      <c r="B848" s="104">
        <v>3</v>
      </c>
      <c r="C848" s="105" t="str">
        <f ca="1">OFFSET('Infrastructure, Admin &amp; Mngmt'!$B$12,32*(Checkboxes!B849-1),0)</f>
        <v>[Select a strategy…]</v>
      </c>
      <c r="D848" s="104" t="s">
        <v>392</v>
      </c>
      <c r="E848" s="105" t="s">
        <v>368</v>
      </c>
      <c r="F848" s="104" t="b">
        <v>0</v>
      </c>
    </row>
    <row r="849" spans="1:6" x14ac:dyDescent="0.25">
      <c r="A849" s="104">
        <v>6</v>
      </c>
      <c r="B849" s="104">
        <v>3</v>
      </c>
      <c r="C849" s="105" t="str">
        <f ca="1">OFFSET('Infrastructure, Admin &amp; Mngmt'!$B$12,32*(Checkboxes!B850-1),0)</f>
        <v>[Select a strategy…]</v>
      </c>
      <c r="D849" s="104" t="s">
        <v>392</v>
      </c>
      <c r="E849" s="105" t="s">
        <v>369</v>
      </c>
      <c r="F849" s="104" t="b">
        <v>0</v>
      </c>
    </row>
    <row r="850" spans="1:6" x14ac:dyDescent="0.25">
      <c r="A850" s="104">
        <v>6</v>
      </c>
      <c r="B850" s="104">
        <v>3</v>
      </c>
      <c r="C850" s="105" t="str">
        <f ca="1">OFFSET('Infrastructure, Admin &amp; Mngmt'!$B$12,32*(Checkboxes!B851-1),0)</f>
        <v>[Select a strategy…]</v>
      </c>
      <c r="D850" s="104" t="s">
        <v>392</v>
      </c>
      <c r="E850" s="105" t="s">
        <v>370</v>
      </c>
      <c r="F850" s="104" t="b">
        <v>0</v>
      </c>
    </row>
    <row r="851" spans="1:6" x14ac:dyDescent="0.25">
      <c r="A851" s="104">
        <v>6</v>
      </c>
      <c r="B851" s="104">
        <v>3</v>
      </c>
      <c r="C851" s="105" t="str">
        <f ca="1">OFFSET('Infrastructure, Admin &amp; Mngmt'!$B$12,32*(Checkboxes!B852-1),0)</f>
        <v>[Select a strategy…]</v>
      </c>
      <c r="D851" s="104" t="s">
        <v>392</v>
      </c>
      <c r="E851" s="105" t="s">
        <v>371</v>
      </c>
      <c r="F851" s="104" t="b">
        <v>0</v>
      </c>
    </row>
    <row r="852" spans="1:6" x14ac:dyDescent="0.25">
      <c r="A852" s="104">
        <v>6</v>
      </c>
      <c r="B852" s="104">
        <v>3</v>
      </c>
      <c r="C852" s="105" t="str">
        <f ca="1">OFFSET('Infrastructure, Admin &amp; Mngmt'!$B$12,32*(Checkboxes!B853-1),0)</f>
        <v>[Select a strategy…]</v>
      </c>
      <c r="D852" s="104" t="s">
        <v>392</v>
      </c>
      <c r="E852" s="105" t="s">
        <v>376</v>
      </c>
      <c r="F852" s="104" t="b">
        <v>0</v>
      </c>
    </row>
    <row r="853" spans="1:6" x14ac:dyDescent="0.25">
      <c r="A853" s="104">
        <v>6</v>
      </c>
      <c r="B853" s="104">
        <v>3</v>
      </c>
      <c r="C853" s="105" t="str">
        <f ca="1">OFFSET('Infrastructure, Admin &amp; Mngmt'!$B$12,32*(Checkboxes!B854-1),0)</f>
        <v>[Select a strategy…]</v>
      </c>
      <c r="D853" s="104" t="s">
        <v>392</v>
      </c>
      <c r="E853" s="105" t="s">
        <v>373</v>
      </c>
      <c r="F853" s="104" t="b">
        <v>0</v>
      </c>
    </row>
    <row r="854" spans="1:6" x14ac:dyDescent="0.25">
      <c r="A854" s="104">
        <v>6</v>
      </c>
      <c r="B854" s="104">
        <v>3</v>
      </c>
      <c r="C854" s="105" t="str">
        <f ca="1">OFFSET('Infrastructure, Admin &amp; Mngmt'!$B$12,32*(Checkboxes!B855-1),0)</f>
        <v>[Select a strategy…]</v>
      </c>
      <c r="D854" s="104" t="s">
        <v>392</v>
      </c>
      <c r="E854" s="105" t="s">
        <v>374</v>
      </c>
      <c r="F854" s="104" t="b">
        <v>0</v>
      </c>
    </row>
    <row r="855" spans="1:6" x14ac:dyDescent="0.25">
      <c r="A855" s="104">
        <v>6</v>
      </c>
      <c r="B855" s="104">
        <v>3</v>
      </c>
      <c r="C855" s="105" t="str">
        <f ca="1">OFFSET('Infrastructure, Admin &amp; Mngmt'!$B$12,32*(Checkboxes!B856-1),0)</f>
        <v>[Select a strategy…]</v>
      </c>
      <c r="D855" s="104" t="s">
        <v>392</v>
      </c>
      <c r="E855" s="105" t="s">
        <v>375</v>
      </c>
      <c r="F855" s="104" t="b">
        <v>0</v>
      </c>
    </row>
    <row r="856" spans="1:6" x14ac:dyDescent="0.25">
      <c r="A856" s="104">
        <v>6</v>
      </c>
      <c r="B856" s="104">
        <v>3</v>
      </c>
      <c r="C856" s="105" t="str">
        <f ca="1">OFFSET('Infrastructure, Admin &amp; Mngmt'!$B$12,32*(Checkboxes!B857-1),0)</f>
        <v>[Select a strategy…]</v>
      </c>
      <c r="D856" s="104" t="s">
        <v>392</v>
      </c>
      <c r="E856" s="105" t="s">
        <v>372</v>
      </c>
      <c r="F856" s="104" t="b">
        <v>0</v>
      </c>
    </row>
    <row r="857" spans="1:6" x14ac:dyDescent="0.25">
      <c r="A857" s="104">
        <v>6</v>
      </c>
      <c r="B857" s="104">
        <v>3</v>
      </c>
      <c r="C857" s="105" t="str">
        <f ca="1">OFFSET('Infrastructure, Admin &amp; Mngmt'!$B$12,32*(Checkboxes!B858-1),0)</f>
        <v>[Select a strategy…]</v>
      </c>
      <c r="D857" s="104" t="s">
        <v>392</v>
      </c>
      <c r="E857" s="105" t="s">
        <v>410</v>
      </c>
      <c r="F857" s="104" t="b">
        <v>0</v>
      </c>
    </row>
    <row r="858" spans="1:6" x14ac:dyDescent="0.25">
      <c r="A858" s="104">
        <v>6</v>
      </c>
      <c r="B858" s="104">
        <v>3</v>
      </c>
      <c r="C858" s="105" t="str">
        <f ca="1">OFFSET('Infrastructure, Admin &amp; Mngmt'!$B$12,32*(Checkboxes!B859-1),0)</f>
        <v>[Select a strategy…]</v>
      </c>
      <c r="D858" s="104" t="s">
        <v>392</v>
      </c>
      <c r="E858" s="105" t="s">
        <v>413</v>
      </c>
      <c r="F858" s="104" t="b">
        <v>0</v>
      </c>
    </row>
    <row r="859" spans="1:6" x14ac:dyDescent="0.25">
      <c r="A859" s="104">
        <v>6</v>
      </c>
      <c r="B859" s="104">
        <v>3</v>
      </c>
      <c r="C859" s="105" t="str">
        <f ca="1">OFFSET('Infrastructure, Admin &amp; Mngmt'!$B$12,32*(Checkboxes!B860-1),0)</f>
        <v>[Select a strategy…]</v>
      </c>
      <c r="D859" s="104" t="s">
        <v>392</v>
      </c>
      <c r="E859" s="105" t="s">
        <v>377</v>
      </c>
      <c r="F859" s="104" t="b">
        <v>0</v>
      </c>
    </row>
    <row r="860" spans="1:6" x14ac:dyDescent="0.25">
      <c r="A860" s="104">
        <v>6</v>
      </c>
      <c r="B860" s="104">
        <v>3</v>
      </c>
      <c r="C860" s="105" t="str">
        <f ca="1">OFFSET('Infrastructure, Admin &amp; Mngmt'!$B$12,32*(Checkboxes!B861-1),0)</f>
        <v>[Select a strategy…]</v>
      </c>
      <c r="D860" s="104" t="s">
        <v>392</v>
      </c>
      <c r="E860" s="105" t="s">
        <v>381</v>
      </c>
      <c r="F860" s="104" t="b">
        <v>0</v>
      </c>
    </row>
    <row r="861" spans="1:6" x14ac:dyDescent="0.25">
      <c r="A861" s="104">
        <v>6</v>
      </c>
      <c r="B861" s="104">
        <v>3</v>
      </c>
      <c r="C861" s="105" t="str">
        <f ca="1">OFFSET('Infrastructure, Admin &amp; Mngmt'!$B$12,32*(Checkboxes!B862-1),0)</f>
        <v>[Select a strategy…]</v>
      </c>
      <c r="D861" s="104" t="s">
        <v>378</v>
      </c>
      <c r="E861" s="105" t="s">
        <v>379</v>
      </c>
      <c r="F861" s="104" t="b">
        <v>0</v>
      </c>
    </row>
    <row r="862" spans="1:6" x14ac:dyDescent="0.25">
      <c r="A862" s="104">
        <v>6</v>
      </c>
      <c r="B862" s="104">
        <v>3</v>
      </c>
      <c r="C862" s="105" t="str">
        <f ca="1">OFFSET('Infrastructure, Admin &amp; Mngmt'!$B$12,32*(Checkboxes!B863-1),0)</f>
        <v>[Select a strategy…]</v>
      </c>
      <c r="D862" s="104" t="s">
        <v>378</v>
      </c>
      <c r="E862" s="105" t="s">
        <v>406</v>
      </c>
      <c r="F862" s="104" t="b">
        <v>0</v>
      </c>
    </row>
    <row r="863" spans="1:6" x14ac:dyDescent="0.25">
      <c r="A863" s="104">
        <v>6</v>
      </c>
      <c r="B863" s="104">
        <v>3</v>
      </c>
      <c r="C863" s="105" t="str">
        <f ca="1">OFFSET('Infrastructure, Admin &amp; Mngmt'!$B$12,32*(Checkboxes!B864-1),0)</f>
        <v>[Select a strategy…]</v>
      </c>
      <c r="D863" s="104" t="s">
        <v>378</v>
      </c>
      <c r="E863" s="105" t="s">
        <v>380</v>
      </c>
      <c r="F863" s="104" t="b">
        <v>0</v>
      </c>
    </row>
    <row r="864" spans="1:6" x14ac:dyDescent="0.25">
      <c r="A864" s="104">
        <v>6</v>
      </c>
      <c r="B864" s="104">
        <v>3</v>
      </c>
      <c r="C864" s="105" t="str">
        <f ca="1">OFFSET('Infrastructure, Admin &amp; Mngmt'!$B$12,32*(Checkboxes!B865-1),0)</f>
        <v>[Select a strategy…]</v>
      </c>
      <c r="D864" s="104" t="s">
        <v>378</v>
      </c>
      <c r="E864" s="105" t="s">
        <v>412</v>
      </c>
      <c r="F864" s="104" t="b">
        <v>0</v>
      </c>
    </row>
    <row r="865" spans="1:6" x14ac:dyDescent="0.25">
      <c r="A865" s="104">
        <v>6</v>
      </c>
      <c r="B865" s="104">
        <v>3</v>
      </c>
      <c r="C865" s="105" t="str">
        <f ca="1">OFFSET('Infrastructure, Admin &amp; Mngmt'!$B$12,32*(Checkboxes!B866-1),0)</f>
        <v>[Select a strategy…]</v>
      </c>
      <c r="D865" s="104" t="s">
        <v>378</v>
      </c>
      <c r="E865" s="105" t="s">
        <v>382</v>
      </c>
      <c r="F865" s="104" t="b">
        <v>0</v>
      </c>
    </row>
    <row r="866" spans="1:6" x14ac:dyDescent="0.25">
      <c r="A866" s="104">
        <v>6</v>
      </c>
      <c r="B866" s="104">
        <v>3</v>
      </c>
      <c r="C866" s="105" t="str">
        <f ca="1">OFFSET('Infrastructure, Admin &amp; Mngmt'!$B$12,32*(Checkboxes!B867-1),0)</f>
        <v>[Select a strategy…]</v>
      </c>
      <c r="D866" s="104" t="s">
        <v>378</v>
      </c>
      <c r="E866" s="105" t="s">
        <v>383</v>
      </c>
      <c r="F866" s="104" t="b">
        <v>0</v>
      </c>
    </row>
    <row r="867" spans="1:6" x14ac:dyDescent="0.25">
      <c r="A867" s="104">
        <v>6</v>
      </c>
      <c r="B867" s="104">
        <v>3</v>
      </c>
      <c r="C867" s="105" t="str">
        <f ca="1">OFFSET('Infrastructure, Admin &amp; Mngmt'!$B$12,32*(Checkboxes!B868-1),0)</f>
        <v>[Select a strategy…]</v>
      </c>
      <c r="D867" s="104" t="s">
        <v>378</v>
      </c>
      <c r="E867" s="105" t="s">
        <v>384</v>
      </c>
      <c r="F867" s="104" t="b">
        <v>0</v>
      </c>
    </row>
    <row r="868" spans="1:6" x14ac:dyDescent="0.25">
      <c r="A868" s="104">
        <v>6</v>
      </c>
      <c r="B868" s="104">
        <v>3</v>
      </c>
      <c r="C868" s="105" t="str">
        <f ca="1">OFFSET('Infrastructure, Admin &amp; Mngmt'!$B$12,32*(Checkboxes!B869-1),0)</f>
        <v>[Select a strategy…]</v>
      </c>
      <c r="D868" s="104" t="s">
        <v>378</v>
      </c>
      <c r="E868" s="105" t="s">
        <v>411</v>
      </c>
      <c r="F868" s="104" t="b">
        <v>0</v>
      </c>
    </row>
    <row r="869" spans="1:6" x14ac:dyDescent="0.25">
      <c r="A869" s="104">
        <v>6</v>
      </c>
      <c r="B869" s="104">
        <v>3</v>
      </c>
      <c r="C869" s="105" t="str">
        <f ca="1">OFFSET('Infrastructure, Admin &amp; Mngmt'!$B$12,32*(Checkboxes!B870-1),0)</f>
        <v>[Select a strategy…]</v>
      </c>
      <c r="D869" s="104" t="s">
        <v>378</v>
      </c>
      <c r="E869" s="105" t="s">
        <v>391</v>
      </c>
      <c r="F869" s="104" t="b">
        <v>0</v>
      </c>
    </row>
    <row r="870" spans="1:6" x14ac:dyDescent="0.25">
      <c r="A870" s="104">
        <v>6</v>
      </c>
      <c r="B870" s="104">
        <v>3</v>
      </c>
      <c r="C870" s="105" t="str">
        <f ca="1">OFFSET('Infrastructure, Admin &amp; Mngmt'!$B$12,32*(Checkboxes!B871-1),0)</f>
        <v>[Select a strategy…]</v>
      </c>
      <c r="D870" s="104" t="s">
        <v>378</v>
      </c>
      <c r="E870" s="105" t="s">
        <v>390</v>
      </c>
      <c r="F870" s="104" t="b">
        <v>0</v>
      </c>
    </row>
    <row r="871" spans="1:6" x14ac:dyDescent="0.25">
      <c r="A871" s="104">
        <v>6</v>
      </c>
      <c r="B871" s="104">
        <v>3</v>
      </c>
      <c r="C871" s="105" t="str">
        <f ca="1">OFFSET('Infrastructure, Admin &amp; Mngmt'!$B$12,32*(Checkboxes!B872-1),0)</f>
        <v>[Select a strategy…]</v>
      </c>
      <c r="D871" s="104" t="s">
        <v>378</v>
      </c>
      <c r="E871" s="105" t="s">
        <v>389</v>
      </c>
      <c r="F871" s="104" t="b">
        <v>0</v>
      </c>
    </row>
    <row r="872" spans="1:6" x14ac:dyDescent="0.25">
      <c r="A872" s="104">
        <v>6</v>
      </c>
      <c r="B872" s="104">
        <v>3</v>
      </c>
      <c r="C872" s="105" t="str">
        <f ca="1">OFFSET('Infrastructure, Admin &amp; Mngmt'!$B$12,32*(Checkboxes!B873-1),0)</f>
        <v>[Select a strategy…]</v>
      </c>
      <c r="D872" s="104" t="s">
        <v>378</v>
      </c>
      <c r="E872" s="105" t="s">
        <v>388</v>
      </c>
      <c r="F872" s="104" t="b">
        <v>0</v>
      </c>
    </row>
    <row r="873" spans="1:6" x14ac:dyDescent="0.25">
      <c r="A873" s="104">
        <v>6</v>
      </c>
      <c r="B873" s="104">
        <v>3</v>
      </c>
      <c r="C873" s="105" t="str">
        <f ca="1">OFFSET('Infrastructure, Admin &amp; Mngmt'!$B$12,32*(Checkboxes!B874-1),0)</f>
        <v>[Select a strategy…]</v>
      </c>
      <c r="D873" s="104" t="s">
        <v>378</v>
      </c>
      <c r="E873" s="105" t="s">
        <v>386</v>
      </c>
      <c r="F873" s="104" t="b">
        <v>0</v>
      </c>
    </row>
    <row r="874" spans="1:6" x14ac:dyDescent="0.25">
      <c r="A874" s="104">
        <v>6</v>
      </c>
      <c r="B874" s="104">
        <v>3</v>
      </c>
      <c r="C874" s="105" t="str">
        <f ca="1">OFFSET('Infrastructure, Admin &amp; Mngmt'!$B$12,32*(Checkboxes!B874-1),0)</f>
        <v>[Select a strategy…]</v>
      </c>
      <c r="D874" s="104" t="s">
        <v>378</v>
      </c>
      <c r="E874" s="105" t="s">
        <v>385</v>
      </c>
      <c r="F874" s="104" t="b">
        <v>0</v>
      </c>
    </row>
    <row r="875" spans="1:6" x14ac:dyDescent="0.25">
      <c r="A875" s="104">
        <v>6</v>
      </c>
      <c r="B875" s="104">
        <v>4</v>
      </c>
      <c r="C875" s="105" t="str">
        <f ca="1">OFFSET('Infrastructure, Admin &amp; Mngmt'!$B$12,32*(Checkboxes!B875-1),0)</f>
        <v>[Select a strategy…]</v>
      </c>
      <c r="D875" s="104" t="s">
        <v>392</v>
      </c>
      <c r="E875" s="105" t="s">
        <v>368</v>
      </c>
      <c r="F875" s="104" t="b">
        <v>0</v>
      </c>
    </row>
    <row r="876" spans="1:6" x14ac:dyDescent="0.25">
      <c r="A876" s="104">
        <v>6</v>
      </c>
      <c r="B876" s="104">
        <v>4</v>
      </c>
      <c r="C876" s="105" t="str">
        <f ca="1">OFFSET('Infrastructure, Admin &amp; Mngmt'!$B$12,32*(Checkboxes!B876-1),0)</f>
        <v>[Select a strategy…]</v>
      </c>
      <c r="D876" s="104" t="s">
        <v>392</v>
      </c>
      <c r="E876" s="105" t="s">
        <v>369</v>
      </c>
      <c r="F876" s="104" t="b">
        <v>0</v>
      </c>
    </row>
    <row r="877" spans="1:6" x14ac:dyDescent="0.25">
      <c r="A877" s="104">
        <v>6</v>
      </c>
      <c r="B877" s="104">
        <v>4</v>
      </c>
      <c r="C877" s="105" t="str">
        <f ca="1">OFFSET('Infrastructure, Admin &amp; Mngmt'!$B$12,32*(Checkboxes!B877-1),0)</f>
        <v>[Select a strategy…]</v>
      </c>
      <c r="D877" s="104" t="s">
        <v>392</v>
      </c>
      <c r="E877" s="105" t="s">
        <v>370</v>
      </c>
      <c r="F877" s="104" t="b">
        <v>0</v>
      </c>
    </row>
    <row r="878" spans="1:6" x14ac:dyDescent="0.25">
      <c r="A878" s="104">
        <v>6</v>
      </c>
      <c r="B878" s="104">
        <v>4</v>
      </c>
      <c r="C878" s="105" t="str">
        <f ca="1">OFFSET('Infrastructure, Admin &amp; Mngmt'!$B$12,32*(Checkboxes!B878-1),0)</f>
        <v>[Select a strategy…]</v>
      </c>
      <c r="D878" s="104" t="s">
        <v>392</v>
      </c>
      <c r="E878" s="105" t="s">
        <v>371</v>
      </c>
      <c r="F878" s="104" t="b">
        <v>0</v>
      </c>
    </row>
    <row r="879" spans="1:6" x14ac:dyDescent="0.25">
      <c r="A879" s="104">
        <v>6</v>
      </c>
      <c r="B879" s="104">
        <v>4</v>
      </c>
      <c r="C879" s="105" t="str">
        <f ca="1">OFFSET('Infrastructure, Admin &amp; Mngmt'!$B$12,32*(Checkboxes!B879-1),0)</f>
        <v>[Select a strategy…]</v>
      </c>
      <c r="D879" s="104" t="s">
        <v>392</v>
      </c>
      <c r="E879" s="105" t="s">
        <v>376</v>
      </c>
      <c r="F879" s="104" t="b">
        <v>0</v>
      </c>
    </row>
    <row r="880" spans="1:6" x14ac:dyDescent="0.25">
      <c r="A880" s="104">
        <v>6</v>
      </c>
      <c r="B880" s="104">
        <v>4</v>
      </c>
      <c r="C880" s="105" t="str">
        <f ca="1">OFFSET('Infrastructure, Admin &amp; Mngmt'!$B$12,32*(Checkboxes!B880-1),0)</f>
        <v>[Select a strategy…]</v>
      </c>
      <c r="D880" s="104" t="s">
        <v>392</v>
      </c>
      <c r="E880" s="105" t="s">
        <v>373</v>
      </c>
      <c r="F880" s="104" t="b">
        <v>0</v>
      </c>
    </row>
    <row r="881" spans="1:6" x14ac:dyDescent="0.25">
      <c r="A881" s="104">
        <v>6</v>
      </c>
      <c r="B881" s="104">
        <v>4</v>
      </c>
      <c r="C881" s="105" t="str">
        <f ca="1">OFFSET('Infrastructure, Admin &amp; Mngmt'!$B$12,32*(Checkboxes!B881-1),0)</f>
        <v>[Select a strategy…]</v>
      </c>
      <c r="D881" s="104" t="s">
        <v>392</v>
      </c>
      <c r="E881" s="105" t="s">
        <v>374</v>
      </c>
      <c r="F881" s="104" t="b">
        <v>0</v>
      </c>
    </row>
    <row r="882" spans="1:6" x14ac:dyDescent="0.25">
      <c r="A882" s="104">
        <v>6</v>
      </c>
      <c r="B882" s="104">
        <v>4</v>
      </c>
      <c r="C882" s="105" t="str">
        <f ca="1">OFFSET('Infrastructure, Admin &amp; Mngmt'!$B$12,32*(Checkboxes!B882-1),0)</f>
        <v>[Select a strategy…]</v>
      </c>
      <c r="D882" s="104" t="s">
        <v>392</v>
      </c>
      <c r="E882" s="105" t="s">
        <v>375</v>
      </c>
      <c r="F882" s="104" t="b">
        <v>0</v>
      </c>
    </row>
    <row r="883" spans="1:6" x14ac:dyDescent="0.25">
      <c r="A883" s="104">
        <v>6</v>
      </c>
      <c r="B883" s="104">
        <v>4</v>
      </c>
      <c r="C883" s="105" t="str">
        <f ca="1">OFFSET('Infrastructure, Admin &amp; Mngmt'!$B$12,32*(Checkboxes!B883-1),0)</f>
        <v>[Select a strategy…]</v>
      </c>
      <c r="D883" s="104" t="s">
        <v>392</v>
      </c>
      <c r="E883" s="105" t="s">
        <v>372</v>
      </c>
      <c r="F883" s="104" t="b">
        <v>0</v>
      </c>
    </row>
    <row r="884" spans="1:6" x14ac:dyDescent="0.25">
      <c r="A884" s="104">
        <v>6</v>
      </c>
      <c r="B884" s="104">
        <v>4</v>
      </c>
      <c r="C884" s="105" t="str">
        <f ca="1">OFFSET('Infrastructure, Admin &amp; Mngmt'!$B$12,32*(Checkboxes!B884-1),0)</f>
        <v>[Select a strategy…]</v>
      </c>
      <c r="D884" s="104" t="s">
        <v>392</v>
      </c>
      <c r="E884" s="105" t="s">
        <v>410</v>
      </c>
      <c r="F884" s="104" t="b">
        <v>0</v>
      </c>
    </row>
    <row r="885" spans="1:6" x14ac:dyDescent="0.25">
      <c r="A885" s="104">
        <v>6</v>
      </c>
      <c r="B885" s="104">
        <v>4</v>
      </c>
      <c r="C885" s="105" t="str">
        <f ca="1">OFFSET('Infrastructure, Admin &amp; Mngmt'!$B$12,32*(Checkboxes!B885-1),0)</f>
        <v>[Select a strategy…]</v>
      </c>
      <c r="D885" s="104" t="s">
        <v>392</v>
      </c>
      <c r="E885" s="105" t="s">
        <v>413</v>
      </c>
      <c r="F885" s="104" t="b">
        <v>0</v>
      </c>
    </row>
    <row r="886" spans="1:6" x14ac:dyDescent="0.25">
      <c r="A886" s="104">
        <v>6</v>
      </c>
      <c r="B886" s="104">
        <v>4</v>
      </c>
      <c r="C886" s="105" t="str">
        <f ca="1">OFFSET('Infrastructure, Admin &amp; Mngmt'!$B$12,32*(Checkboxes!B886-1),0)</f>
        <v>[Select a strategy…]</v>
      </c>
      <c r="D886" s="104" t="s">
        <v>392</v>
      </c>
      <c r="E886" s="105" t="s">
        <v>377</v>
      </c>
      <c r="F886" s="104" t="b">
        <v>0</v>
      </c>
    </row>
    <row r="887" spans="1:6" x14ac:dyDescent="0.25">
      <c r="A887" s="104">
        <v>6</v>
      </c>
      <c r="B887" s="104">
        <v>4</v>
      </c>
      <c r="C887" s="105" t="str">
        <f ca="1">OFFSET('Infrastructure, Admin &amp; Mngmt'!$B$12,32*(Checkboxes!B887-1),0)</f>
        <v>[Select a strategy…]</v>
      </c>
      <c r="D887" s="104" t="s">
        <v>392</v>
      </c>
      <c r="E887" s="105" t="s">
        <v>381</v>
      </c>
      <c r="F887" s="104" t="b">
        <v>0</v>
      </c>
    </row>
    <row r="888" spans="1:6" x14ac:dyDescent="0.25">
      <c r="A888" s="104">
        <v>6</v>
      </c>
      <c r="B888" s="104">
        <v>4</v>
      </c>
      <c r="C888" s="105" t="str">
        <f ca="1">OFFSET('Infrastructure, Admin &amp; Mngmt'!$B$12,32*(Checkboxes!B888-1),0)</f>
        <v>[Select a strategy…]</v>
      </c>
      <c r="D888" s="104" t="s">
        <v>378</v>
      </c>
      <c r="E888" s="105" t="s">
        <v>379</v>
      </c>
      <c r="F888" s="104" t="b">
        <v>0</v>
      </c>
    </row>
    <row r="889" spans="1:6" x14ac:dyDescent="0.25">
      <c r="A889" s="104">
        <v>6</v>
      </c>
      <c r="B889" s="104">
        <v>4</v>
      </c>
      <c r="C889" s="105" t="str">
        <f ca="1">OFFSET('Infrastructure, Admin &amp; Mngmt'!$B$12,32*(Checkboxes!B889-1),0)</f>
        <v>[Select a strategy…]</v>
      </c>
      <c r="D889" s="104" t="s">
        <v>378</v>
      </c>
      <c r="E889" s="105" t="s">
        <v>406</v>
      </c>
      <c r="F889" s="104" t="b">
        <v>0</v>
      </c>
    </row>
    <row r="890" spans="1:6" x14ac:dyDescent="0.25">
      <c r="A890" s="104">
        <v>6</v>
      </c>
      <c r="B890" s="104">
        <v>4</v>
      </c>
      <c r="C890" s="105" t="str">
        <f ca="1">OFFSET('Infrastructure, Admin &amp; Mngmt'!$B$12,32*(Checkboxes!B890-1),0)</f>
        <v>[Select a strategy…]</v>
      </c>
      <c r="D890" s="104" t="s">
        <v>378</v>
      </c>
      <c r="E890" s="105" t="s">
        <v>380</v>
      </c>
      <c r="F890" s="104" t="b">
        <v>0</v>
      </c>
    </row>
    <row r="891" spans="1:6" x14ac:dyDescent="0.25">
      <c r="A891" s="104">
        <v>6</v>
      </c>
      <c r="B891" s="104">
        <v>4</v>
      </c>
      <c r="C891" s="105" t="str">
        <f ca="1">OFFSET('Infrastructure, Admin &amp; Mngmt'!$B$12,32*(Checkboxes!B891-1),0)</f>
        <v>[Select a strategy…]</v>
      </c>
      <c r="D891" s="104" t="s">
        <v>378</v>
      </c>
      <c r="E891" s="105" t="s">
        <v>412</v>
      </c>
      <c r="F891" s="104" t="b">
        <v>0</v>
      </c>
    </row>
    <row r="892" spans="1:6" x14ac:dyDescent="0.25">
      <c r="A892" s="104">
        <v>6</v>
      </c>
      <c r="B892" s="104">
        <v>4</v>
      </c>
      <c r="C892" s="105" t="str">
        <f ca="1">OFFSET('Infrastructure, Admin &amp; Mngmt'!$B$12,32*(Checkboxes!B892-1),0)</f>
        <v>[Select a strategy…]</v>
      </c>
      <c r="D892" s="104" t="s">
        <v>378</v>
      </c>
      <c r="E892" s="105" t="s">
        <v>382</v>
      </c>
      <c r="F892" s="104" t="b">
        <v>0</v>
      </c>
    </row>
    <row r="893" spans="1:6" x14ac:dyDescent="0.25">
      <c r="A893" s="104">
        <v>6</v>
      </c>
      <c r="B893" s="104">
        <v>4</v>
      </c>
      <c r="C893" s="105" t="str">
        <f ca="1">OFFSET('Infrastructure, Admin &amp; Mngmt'!$B$12,32*(Checkboxes!B893-1),0)</f>
        <v>[Select a strategy…]</v>
      </c>
      <c r="D893" s="104" t="s">
        <v>378</v>
      </c>
      <c r="E893" s="105" t="s">
        <v>383</v>
      </c>
      <c r="F893" s="104" t="b">
        <v>0</v>
      </c>
    </row>
    <row r="894" spans="1:6" x14ac:dyDescent="0.25">
      <c r="A894" s="104">
        <v>6</v>
      </c>
      <c r="B894" s="104">
        <v>4</v>
      </c>
      <c r="C894" s="105" t="str">
        <f ca="1">OFFSET('Infrastructure, Admin &amp; Mngmt'!$B$12,32*(Checkboxes!B894-1),0)</f>
        <v>[Select a strategy…]</v>
      </c>
      <c r="D894" s="104" t="s">
        <v>378</v>
      </c>
      <c r="E894" s="105" t="s">
        <v>384</v>
      </c>
      <c r="F894" s="104" t="b">
        <v>0</v>
      </c>
    </row>
    <row r="895" spans="1:6" x14ac:dyDescent="0.25">
      <c r="A895" s="104">
        <v>6</v>
      </c>
      <c r="B895" s="104">
        <v>4</v>
      </c>
      <c r="C895" s="105" t="str">
        <f ca="1">OFFSET('Infrastructure, Admin &amp; Mngmt'!$B$12,32*(Checkboxes!B895-1),0)</f>
        <v>[Select a strategy…]</v>
      </c>
      <c r="D895" s="104" t="s">
        <v>378</v>
      </c>
      <c r="E895" s="105" t="s">
        <v>411</v>
      </c>
      <c r="F895" s="104" t="b">
        <v>0</v>
      </c>
    </row>
    <row r="896" spans="1:6" x14ac:dyDescent="0.25">
      <c r="A896" s="104">
        <v>6</v>
      </c>
      <c r="B896" s="104">
        <v>4</v>
      </c>
      <c r="C896" s="105" t="str">
        <f ca="1">OFFSET('Infrastructure, Admin &amp; Mngmt'!$B$12,32*(Checkboxes!B896-1),0)</f>
        <v>[Select a strategy…]</v>
      </c>
      <c r="D896" s="104" t="s">
        <v>378</v>
      </c>
      <c r="E896" s="105" t="s">
        <v>391</v>
      </c>
      <c r="F896" s="104" t="b">
        <v>0</v>
      </c>
    </row>
    <row r="897" spans="1:6" x14ac:dyDescent="0.25">
      <c r="A897" s="104">
        <v>6</v>
      </c>
      <c r="B897" s="104">
        <v>4</v>
      </c>
      <c r="C897" s="105" t="str">
        <f ca="1">OFFSET('Infrastructure, Admin &amp; Mngmt'!$B$12,32*(Checkboxes!B897-1),0)</f>
        <v>[Select a strategy…]</v>
      </c>
      <c r="D897" s="104" t="s">
        <v>378</v>
      </c>
      <c r="E897" s="105" t="s">
        <v>390</v>
      </c>
      <c r="F897" s="104" t="b">
        <v>0</v>
      </c>
    </row>
    <row r="898" spans="1:6" x14ac:dyDescent="0.25">
      <c r="A898" s="104">
        <v>6</v>
      </c>
      <c r="B898" s="104">
        <v>4</v>
      </c>
      <c r="C898" s="105" t="str">
        <f ca="1">OFFSET('Infrastructure, Admin &amp; Mngmt'!$B$12,32*(Checkboxes!B898-1),0)</f>
        <v>[Select a strategy…]</v>
      </c>
      <c r="D898" s="104" t="s">
        <v>378</v>
      </c>
      <c r="E898" s="105" t="s">
        <v>389</v>
      </c>
      <c r="F898" s="104" t="b">
        <v>0</v>
      </c>
    </row>
    <row r="899" spans="1:6" x14ac:dyDescent="0.25">
      <c r="A899" s="104">
        <v>6</v>
      </c>
      <c r="B899" s="104">
        <v>4</v>
      </c>
      <c r="C899" s="105" t="str">
        <f ca="1">OFFSET('Infrastructure, Admin &amp; Mngmt'!$B$12,32*(Checkboxes!B899-1),0)</f>
        <v>[Select a strategy…]</v>
      </c>
      <c r="D899" s="104" t="s">
        <v>378</v>
      </c>
      <c r="E899" s="105" t="s">
        <v>388</v>
      </c>
      <c r="F899" s="104" t="b">
        <v>0</v>
      </c>
    </row>
    <row r="900" spans="1:6" x14ac:dyDescent="0.25">
      <c r="A900" s="104">
        <v>6</v>
      </c>
      <c r="B900" s="104">
        <v>4</v>
      </c>
      <c r="C900" s="105" t="str">
        <f ca="1">OFFSET('Infrastructure, Admin &amp; Mngmt'!$B$12,32*(Checkboxes!B900-1),0)</f>
        <v>[Select a strategy…]</v>
      </c>
      <c r="D900" s="104" t="s">
        <v>378</v>
      </c>
      <c r="E900" s="105" t="s">
        <v>386</v>
      </c>
      <c r="F900" s="104" t="b">
        <v>0</v>
      </c>
    </row>
    <row r="901" spans="1:6" x14ac:dyDescent="0.25">
      <c r="A901" s="104">
        <v>6</v>
      </c>
      <c r="B901" s="104">
        <v>4</v>
      </c>
      <c r="C901" s="105" t="str">
        <f ca="1">OFFSET('Infrastructure, Admin &amp; Mngmt'!$B$12,32*(Checkboxes!B901-1),0)</f>
        <v>[Select a strategy…]</v>
      </c>
      <c r="D901" s="104" t="s">
        <v>378</v>
      </c>
      <c r="E901" s="105" t="s">
        <v>385</v>
      </c>
      <c r="F901" s="104" t="b">
        <v>0</v>
      </c>
    </row>
    <row r="902" spans="1:6" x14ac:dyDescent="0.25">
      <c r="A902" s="104">
        <v>6</v>
      </c>
      <c r="B902" s="104">
        <v>5</v>
      </c>
      <c r="C902" s="105" t="str">
        <f ca="1">OFFSET('Infrastructure, Admin &amp; Mngmt'!$B$12,32*(Checkboxes!B902-1),0)</f>
        <v>[Select a strategy…]</v>
      </c>
      <c r="D902" s="104" t="s">
        <v>392</v>
      </c>
      <c r="E902" s="105" t="s">
        <v>368</v>
      </c>
      <c r="F902" s="104" t="b">
        <v>0</v>
      </c>
    </row>
    <row r="903" spans="1:6" x14ac:dyDescent="0.25">
      <c r="A903" s="104">
        <v>6</v>
      </c>
      <c r="B903" s="104">
        <v>5</v>
      </c>
      <c r="C903" s="105" t="str">
        <f ca="1">OFFSET('Infrastructure, Admin &amp; Mngmt'!$B$12,32*(Checkboxes!B903-1),0)</f>
        <v>[Select a strategy…]</v>
      </c>
      <c r="D903" s="104" t="s">
        <v>392</v>
      </c>
      <c r="E903" s="105" t="s">
        <v>369</v>
      </c>
      <c r="F903" s="104" t="b">
        <v>0</v>
      </c>
    </row>
    <row r="904" spans="1:6" x14ac:dyDescent="0.25">
      <c r="A904" s="104">
        <v>6</v>
      </c>
      <c r="B904" s="104">
        <v>5</v>
      </c>
      <c r="C904" s="105" t="str">
        <f ca="1">OFFSET('Infrastructure, Admin &amp; Mngmt'!$B$12,32*(Checkboxes!B904-1),0)</f>
        <v>[Select a strategy…]</v>
      </c>
      <c r="D904" s="104" t="s">
        <v>392</v>
      </c>
      <c r="E904" s="105" t="s">
        <v>370</v>
      </c>
      <c r="F904" s="104" t="b">
        <v>0</v>
      </c>
    </row>
    <row r="905" spans="1:6" x14ac:dyDescent="0.25">
      <c r="A905" s="104">
        <v>6</v>
      </c>
      <c r="B905" s="104">
        <v>5</v>
      </c>
      <c r="C905" s="105" t="str">
        <f ca="1">OFFSET('Infrastructure, Admin &amp; Mngmt'!$B$12,32*(Checkboxes!B905-1),0)</f>
        <v>[Select a strategy…]</v>
      </c>
      <c r="D905" s="104" t="s">
        <v>392</v>
      </c>
      <c r="E905" s="105" t="s">
        <v>371</v>
      </c>
      <c r="F905" s="104" t="b">
        <v>0</v>
      </c>
    </row>
    <row r="906" spans="1:6" x14ac:dyDescent="0.25">
      <c r="A906" s="104">
        <v>6</v>
      </c>
      <c r="B906" s="104">
        <v>5</v>
      </c>
      <c r="C906" s="105" t="str">
        <f ca="1">OFFSET('Infrastructure, Admin &amp; Mngmt'!$B$12,32*(Checkboxes!B906-1),0)</f>
        <v>[Select a strategy…]</v>
      </c>
      <c r="D906" s="104" t="s">
        <v>392</v>
      </c>
      <c r="E906" s="105" t="s">
        <v>376</v>
      </c>
      <c r="F906" s="104" t="b">
        <v>0</v>
      </c>
    </row>
    <row r="907" spans="1:6" x14ac:dyDescent="0.25">
      <c r="A907" s="104">
        <v>6</v>
      </c>
      <c r="B907" s="104">
        <v>5</v>
      </c>
      <c r="C907" s="105" t="str">
        <f ca="1">OFFSET('Infrastructure, Admin &amp; Mngmt'!$B$12,32*(Checkboxes!B907-1),0)</f>
        <v>[Select a strategy…]</v>
      </c>
      <c r="D907" s="104" t="s">
        <v>392</v>
      </c>
      <c r="E907" s="105" t="s">
        <v>373</v>
      </c>
      <c r="F907" s="104" t="b">
        <v>0</v>
      </c>
    </row>
    <row r="908" spans="1:6" x14ac:dyDescent="0.25">
      <c r="A908" s="104">
        <v>6</v>
      </c>
      <c r="B908" s="104">
        <v>5</v>
      </c>
      <c r="C908" s="105" t="str">
        <f ca="1">OFFSET('Infrastructure, Admin &amp; Mngmt'!$B$12,32*(Checkboxes!B908-1),0)</f>
        <v>[Select a strategy…]</v>
      </c>
      <c r="D908" s="104" t="s">
        <v>392</v>
      </c>
      <c r="E908" s="105" t="s">
        <v>374</v>
      </c>
      <c r="F908" s="104" t="b">
        <v>0</v>
      </c>
    </row>
    <row r="909" spans="1:6" x14ac:dyDescent="0.25">
      <c r="A909" s="104">
        <v>6</v>
      </c>
      <c r="B909" s="104">
        <v>5</v>
      </c>
      <c r="C909" s="105" t="str">
        <f ca="1">OFFSET('Infrastructure, Admin &amp; Mngmt'!$B$12,32*(Checkboxes!B909-1),0)</f>
        <v>[Select a strategy…]</v>
      </c>
      <c r="D909" s="104" t="s">
        <v>392</v>
      </c>
      <c r="E909" s="105" t="s">
        <v>375</v>
      </c>
      <c r="F909" s="104" t="b">
        <v>0</v>
      </c>
    </row>
    <row r="910" spans="1:6" x14ac:dyDescent="0.25">
      <c r="A910" s="104">
        <v>6</v>
      </c>
      <c r="B910" s="104">
        <v>5</v>
      </c>
      <c r="C910" s="105" t="str">
        <f ca="1">OFFSET('Infrastructure, Admin &amp; Mngmt'!$B$12,32*(Checkboxes!B910-1),0)</f>
        <v>[Select a strategy…]</v>
      </c>
      <c r="D910" s="104" t="s">
        <v>392</v>
      </c>
      <c r="E910" s="105" t="s">
        <v>372</v>
      </c>
      <c r="F910" s="104" t="b">
        <v>0</v>
      </c>
    </row>
    <row r="911" spans="1:6" x14ac:dyDescent="0.25">
      <c r="A911" s="104">
        <v>6</v>
      </c>
      <c r="B911" s="104">
        <v>5</v>
      </c>
      <c r="C911" s="105" t="str">
        <f ca="1">OFFSET('Infrastructure, Admin &amp; Mngmt'!$B$12,32*(Checkboxes!B911-1),0)</f>
        <v>[Select a strategy…]</v>
      </c>
      <c r="D911" s="104" t="s">
        <v>392</v>
      </c>
      <c r="E911" s="105" t="s">
        <v>410</v>
      </c>
      <c r="F911" s="104" t="b">
        <v>0</v>
      </c>
    </row>
    <row r="912" spans="1:6" x14ac:dyDescent="0.25">
      <c r="A912" s="104">
        <v>6</v>
      </c>
      <c r="B912" s="104">
        <v>5</v>
      </c>
      <c r="C912" s="105" t="str">
        <f ca="1">OFFSET('Infrastructure, Admin &amp; Mngmt'!$B$12,32*(Checkboxes!B912-1),0)</f>
        <v>[Select a strategy…]</v>
      </c>
      <c r="D912" s="104" t="s">
        <v>392</v>
      </c>
      <c r="E912" s="105" t="s">
        <v>413</v>
      </c>
      <c r="F912" s="104" t="b">
        <v>0</v>
      </c>
    </row>
    <row r="913" spans="1:6" x14ac:dyDescent="0.25">
      <c r="A913" s="104">
        <v>6</v>
      </c>
      <c r="B913" s="104">
        <v>5</v>
      </c>
      <c r="C913" s="105" t="str">
        <f ca="1">OFFSET('Infrastructure, Admin &amp; Mngmt'!$B$12,32*(Checkboxes!B913-1),0)</f>
        <v>[Select a strategy…]</v>
      </c>
      <c r="D913" s="104" t="s">
        <v>392</v>
      </c>
      <c r="E913" s="105" t="s">
        <v>377</v>
      </c>
      <c r="F913" s="104" t="b">
        <v>0</v>
      </c>
    </row>
    <row r="914" spans="1:6" x14ac:dyDescent="0.25">
      <c r="A914" s="104">
        <v>6</v>
      </c>
      <c r="B914" s="104">
        <v>5</v>
      </c>
      <c r="C914" s="105" t="str">
        <f ca="1">OFFSET('Infrastructure, Admin &amp; Mngmt'!$B$12,32*(Checkboxes!B914-1),0)</f>
        <v>[Select a strategy…]</v>
      </c>
      <c r="D914" s="104" t="s">
        <v>392</v>
      </c>
      <c r="E914" s="105" t="s">
        <v>381</v>
      </c>
      <c r="F914" s="104" t="b">
        <v>0</v>
      </c>
    </row>
    <row r="915" spans="1:6" x14ac:dyDescent="0.25">
      <c r="A915" s="104">
        <v>6</v>
      </c>
      <c r="B915" s="104">
        <v>5</v>
      </c>
      <c r="C915" s="105" t="str">
        <f ca="1">OFFSET('Infrastructure, Admin &amp; Mngmt'!$B$12,32*(Checkboxes!B915-1),0)</f>
        <v>[Select a strategy…]</v>
      </c>
      <c r="D915" s="104" t="s">
        <v>378</v>
      </c>
      <c r="E915" s="105" t="s">
        <v>379</v>
      </c>
      <c r="F915" s="104" t="b">
        <v>0</v>
      </c>
    </row>
    <row r="916" spans="1:6" x14ac:dyDescent="0.25">
      <c r="A916" s="104">
        <v>6</v>
      </c>
      <c r="B916" s="104">
        <v>5</v>
      </c>
      <c r="C916" s="105" t="str">
        <f ca="1">OFFSET('Infrastructure, Admin &amp; Mngmt'!$B$12,32*(Checkboxes!B916-1),0)</f>
        <v>[Select a strategy…]</v>
      </c>
      <c r="D916" s="104" t="s">
        <v>378</v>
      </c>
      <c r="E916" s="105" t="s">
        <v>406</v>
      </c>
      <c r="F916" s="104" t="b">
        <v>0</v>
      </c>
    </row>
    <row r="917" spans="1:6" x14ac:dyDescent="0.25">
      <c r="A917" s="104">
        <v>6</v>
      </c>
      <c r="B917" s="104">
        <v>5</v>
      </c>
      <c r="C917" s="105" t="str">
        <f ca="1">OFFSET('Infrastructure, Admin &amp; Mngmt'!$B$12,32*(Checkboxes!B917-1),0)</f>
        <v>[Select a strategy…]</v>
      </c>
      <c r="D917" s="104" t="s">
        <v>378</v>
      </c>
      <c r="E917" s="105" t="s">
        <v>380</v>
      </c>
      <c r="F917" s="104" t="b">
        <v>0</v>
      </c>
    </row>
    <row r="918" spans="1:6" x14ac:dyDescent="0.25">
      <c r="A918" s="104">
        <v>6</v>
      </c>
      <c r="B918" s="104">
        <v>5</v>
      </c>
      <c r="C918" s="105" t="str">
        <f ca="1">OFFSET('Infrastructure, Admin &amp; Mngmt'!$B$12,32*(Checkboxes!B918-1),0)</f>
        <v>[Select a strategy…]</v>
      </c>
      <c r="D918" s="104" t="s">
        <v>378</v>
      </c>
      <c r="E918" s="105" t="s">
        <v>412</v>
      </c>
      <c r="F918" s="104" t="b">
        <v>0</v>
      </c>
    </row>
    <row r="919" spans="1:6" x14ac:dyDescent="0.25">
      <c r="A919" s="104">
        <v>6</v>
      </c>
      <c r="B919" s="104">
        <v>5</v>
      </c>
      <c r="C919" s="105" t="str">
        <f ca="1">OFFSET('Infrastructure, Admin &amp; Mngmt'!$B$12,32*(Checkboxes!B919-1),0)</f>
        <v>[Select a strategy…]</v>
      </c>
      <c r="D919" s="104" t="s">
        <v>378</v>
      </c>
      <c r="E919" s="105" t="s">
        <v>382</v>
      </c>
      <c r="F919" s="104" t="b">
        <v>0</v>
      </c>
    </row>
    <row r="920" spans="1:6" x14ac:dyDescent="0.25">
      <c r="A920" s="104">
        <v>6</v>
      </c>
      <c r="B920" s="104">
        <v>5</v>
      </c>
      <c r="C920" s="105" t="str">
        <f ca="1">OFFSET('Infrastructure, Admin &amp; Mngmt'!$B$12,32*(Checkboxes!B920-1),0)</f>
        <v>[Select a strategy…]</v>
      </c>
      <c r="D920" s="104" t="s">
        <v>378</v>
      </c>
      <c r="E920" s="105" t="s">
        <v>383</v>
      </c>
      <c r="F920" s="104" t="b">
        <v>0</v>
      </c>
    </row>
    <row r="921" spans="1:6" x14ac:dyDescent="0.25">
      <c r="A921" s="104">
        <v>6</v>
      </c>
      <c r="B921" s="104">
        <v>5</v>
      </c>
      <c r="C921" s="105" t="str">
        <f ca="1">OFFSET('Infrastructure, Admin &amp; Mngmt'!$B$12,32*(Checkboxes!B921-1),0)</f>
        <v>[Select a strategy…]</v>
      </c>
      <c r="D921" s="104" t="s">
        <v>378</v>
      </c>
      <c r="E921" s="105" t="s">
        <v>384</v>
      </c>
      <c r="F921" s="104" t="b">
        <v>0</v>
      </c>
    </row>
    <row r="922" spans="1:6" x14ac:dyDescent="0.25">
      <c r="A922" s="104">
        <v>6</v>
      </c>
      <c r="B922" s="104">
        <v>5</v>
      </c>
      <c r="C922" s="105" t="str">
        <f ca="1">OFFSET('Infrastructure, Admin &amp; Mngmt'!$B$12,32*(Checkboxes!B922-1),0)</f>
        <v>[Select a strategy…]</v>
      </c>
      <c r="D922" s="104" t="s">
        <v>378</v>
      </c>
      <c r="E922" s="105" t="s">
        <v>411</v>
      </c>
      <c r="F922" s="104" t="b">
        <v>0</v>
      </c>
    </row>
    <row r="923" spans="1:6" x14ac:dyDescent="0.25">
      <c r="A923" s="104">
        <v>6</v>
      </c>
      <c r="B923" s="104">
        <v>5</v>
      </c>
      <c r="C923" s="105" t="str">
        <f ca="1">OFFSET('Infrastructure, Admin &amp; Mngmt'!$B$12,32*(Checkboxes!B923-1),0)</f>
        <v>[Select a strategy…]</v>
      </c>
      <c r="D923" s="104" t="s">
        <v>378</v>
      </c>
      <c r="E923" s="105" t="s">
        <v>391</v>
      </c>
      <c r="F923" s="104" t="b">
        <v>0</v>
      </c>
    </row>
    <row r="924" spans="1:6" x14ac:dyDescent="0.25">
      <c r="A924" s="104">
        <v>6</v>
      </c>
      <c r="B924" s="104">
        <v>5</v>
      </c>
      <c r="C924" s="105" t="str">
        <f ca="1">OFFSET('Infrastructure, Admin &amp; Mngmt'!$B$12,32*(Checkboxes!B924-1),0)</f>
        <v>[Select a strategy…]</v>
      </c>
      <c r="D924" s="104" t="s">
        <v>378</v>
      </c>
      <c r="E924" s="105" t="s">
        <v>390</v>
      </c>
      <c r="F924" s="104" t="b">
        <v>0</v>
      </c>
    </row>
    <row r="925" spans="1:6" x14ac:dyDescent="0.25">
      <c r="A925" s="104">
        <v>6</v>
      </c>
      <c r="B925" s="104">
        <v>5</v>
      </c>
      <c r="C925" s="105" t="str">
        <f ca="1">OFFSET('Infrastructure, Admin &amp; Mngmt'!$B$12,32*(Checkboxes!B925-1),0)</f>
        <v>[Select a strategy…]</v>
      </c>
      <c r="D925" s="104" t="s">
        <v>378</v>
      </c>
      <c r="E925" s="105" t="s">
        <v>389</v>
      </c>
      <c r="F925" s="104" t="b">
        <v>0</v>
      </c>
    </row>
    <row r="926" spans="1:6" x14ac:dyDescent="0.25">
      <c r="A926" s="104">
        <v>6</v>
      </c>
      <c r="B926" s="104">
        <v>5</v>
      </c>
      <c r="C926" s="105" t="str">
        <f ca="1">OFFSET('Infrastructure, Admin &amp; Mngmt'!$B$12,32*(Checkboxes!B926-1),0)</f>
        <v>[Select a strategy…]</v>
      </c>
      <c r="D926" s="104" t="s">
        <v>378</v>
      </c>
      <c r="E926" s="105" t="s">
        <v>388</v>
      </c>
      <c r="F926" s="104" t="b">
        <v>0</v>
      </c>
    </row>
    <row r="927" spans="1:6" x14ac:dyDescent="0.25">
      <c r="A927" s="104">
        <v>6</v>
      </c>
      <c r="B927" s="104">
        <v>5</v>
      </c>
      <c r="C927" s="105" t="str">
        <f ca="1">OFFSET('Infrastructure, Admin &amp; Mngmt'!$B$12,32*(Checkboxes!B927-1),0)</f>
        <v>[Select a strategy…]</v>
      </c>
      <c r="D927" s="104" t="s">
        <v>378</v>
      </c>
      <c r="E927" s="105" t="s">
        <v>386</v>
      </c>
      <c r="F927" s="104" t="b">
        <v>0</v>
      </c>
    </row>
    <row r="928" spans="1:6" x14ac:dyDescent="0.25">
      <c r="A928" s="104">
        <v>6</v>
      </c>
      <c r="B928" s="104">
        <v>5</v>
      </c>
      <c r="C928" s="105" t="str">
        <f ca="1">OFFSET('Infrastructure, Admin &amp; Mngmt'!$B$12,32*(Checkboxes!B928-1),0)</f>
        <v>[Select a strategy…]</v>
      </c>
      <c r="D928" s="104" t="s">
        <v>378</v>
      </c>
      <c r="E928" s="105" t="s">
        <v>385</v>
      </c>
      <c r="F928" s="104" t="b">
        <v>0</v>
      </c>
    </row>
    <row r="929" spans="1:6" x14ac:dyDescent="0.25">
      <c r="A929" s="104">
        <v>6</v>
      </c>
      <c r="B929" s="104">
        <v>6</v>
      </c>
      <c r="C929" s="105" t="str">
        <f ca="1">OFFSET('Infrastructure, Admin &amp; Mngmt'!$B$12,32*(Checkboxes!B929-1),0)</f>
        <v>[Select a strategy…]</v>
      </c>
      <c r="D929" s="104" t="s">
        <v>392</v>
      </c>
      <c r="E929" s="105" t="s">
        <v>368</v>
      </c>
      <c r="F929" s="104" t="b">
        <v>0</v>
      </c>
    </row>
    <row r="930" spans="1:6" x14ac:dyDescent="0.25">
      <c r="A930" s="104">
        <v>6</v>
      </c>
      <c r="B930" s="104">
        <v>6</v>
      </c>
      <c r="C930" s="105" t="str">
        <f ca="1">OFFSET('Infrastructure, Admin &amp; Mngmt'!$B$12,32*(Checkboxes!B930-1),0)</f>
        <v>[Select a strategy…]</v>
      </c>
      <c r="D930" s="104" t="s">
        <v>392</v>
      </c>
      <c r="E930" s="105" t="s">
        <v>369</v>
      </c>
      <c r="F930" s="104" t="b">
        <v>0</v>
      </c>
    </row>
    <row r="931" spans="1:6" x14ac:dyDescent="0.25">
      <c r="A931" s="104">
        <v>6</v>
      </c>
      <c r="B931" s="104">
        <v>6</v>
      </c>
      <c r="C931" s="105" t="str">
        <f ca="1">OFFSET('Infrastructure, Admin &amp; Mngmt'!$B$12,32*(Checkboxes!B931-1),0)</f>
        <v>[Select a strategy…]</v>
      </c>
      <c r="D931" s="104" t="s">
        <v>392</v>
      </c>
      <c r="E931" s="105" t="s">
        <v>370</v>
      </c>
      <c r="F931" s="104" t="b">
        <v>0</v>
      </c>
    </row>
    <row r="932" spans="1:6" x14ac:dyDescent="0.25">
      <c r="A932" s="104">
        <v>6</v>
      </c>
      <c r="B932" s="104">
        <v>6</v>
      </c>
      <c r="C932" s="105" t="str">
        <f ca="1">OFFSET('Infrastructure, Admin &amp; Mngmt'!$B$12,32*(Checkboxes!B932-1),0)</f>
        <v>[Select a strategy…]</v>
      </c>
      <c r="D932" s="104" t="s">
        <v>392</v>
      </c>
      <c r="E932" s="105" t="s">
        <v>371</v>
      </c>
      <c r="F932" s="104" t="b">
        <v>0</v>
      </c>
    </row>
    <row r="933" spans="1:6" x14ac:dyDescent="0.25">
      <c r="A933" s="104">
        <v>6</v>
      </c>
      <c r="B933" s="104">
        <v>6</v>
      </c>
      <c r="C933" s="105" t="str">
        <f ca="1">OFFSET('Infrastructure, Admin &amp; Mngmt'!$B$12,32*(Checkboxes!B933-1),0)</f>
        <v>[Select a strategy…]</v>
      </c>
      <c r="D933" s="104" t="s">
        <v>392</v>
      </c>
      <c r="E933" s="105" t="s">
        <v>376</v>
      </c>
      <c r="F933" s="104" t="b">
        <v>0</v>
      </c>
    </row>
    <row r="934" spans="1:6" x14ac:dyDescent="0.25">
      <c r="A934" s="104">
        <v>6</v>
      </c>
      <c r="B934" s="104">
        <v>6</v>
      </c>
      <c r="C934" s="105" t="str">
        <f ca="1">OFFSET('Infrastructure, Admin &amp; Mngmt'!$B$12,32*(Checkboxes!B934-1),0)</f>
        <v>[Select a strategy…]</v>
      </c>
      <c r="D934" s="104" t="s">
        <v>392</v>
      </c>
      <c r="E934" s="105" t="s">
        <v>373</v>
      </c>
      <c r="F934" s="104" t="b">
        <v>0</v>
      </c>
    </row>
    <row r="935" spans="1:6" x14ac:dyDescent="0.25">
      <c r="A935" s="104">
        <v>6</v>
      </c>
      <c r="B935" s="104">
        <v>6</v>
      </c>
      <c r="C935" s="105" t="str">
        <f ca="1">OFFSET('Infrastructure, Admin &amp; Mngmt'!$B$12,32*(Checkboxes!B935-1),0)</f>
        <v>[Select a strategy…]</v>
      </c>
      <c r="D935" s="104" t="s">
        <v>392</v>
      </c>
      <c r="E935" s="105" t="s">
        <v>374</v>
      </c>
      <c r="F935" s="104" t="b">
        <v>0</v>
      </c>
    </row>
    <row r="936" spans="1:6" x14ac:dyDescent="0.25">
      <c r="A936" s="104">
        <v>6</v>
      </c>
      <c r="B936" s="104">
        <v>6</v>
      </c>
      <c r="C936" s="105" t="str">
        <f ca="1">OFFSET('Infrastructure, Admin &amp; Mngmt'!$B$12,32*(Checkboxes!B936-1),0)</f>
        <v>[Select a strategy…]</v>
      </c>
      <c r="D936" s="104" t="s">
        <v>392</v>
      </c>
      <c r="E936" s="105" t="s">
        <v>375</v>
      </c>
      <c r="F936" s="104" t="b">
        <v>0</v>
      </c>
    </row>
    <row r="937" spans="1:6" x14ac:dyDescent="0.25">
      <c r="A937" s="104">
        <v>6</v>
      </c>
      <c r="B937" s="104">
        <v>6</v>
      </c>
      <c r="C937" s="105" t="str">
        <f ca="1">OFFSET('Infrastructure, Admin &amp; Mngmt'!$B$12,32*(Checkboxes!B937-1),0)</f>
        <v>[Select a strategy…]</v>
      </c>
      <c r="D937" s="104" t="s">
        <v>392</v>
      </c>
      <c r="E937" s="105" t="s">
        <v>372</v>
      </c>
      <c r="F937" s="104" t="b">
        <v>0</v>
      </c>
    </row>
    <row r="938" spans="1:6" x14ac:dyDescent="0.25">
      <c r="A938" s="104">
        <v>6</v>
      </c>
      <c r="B938" s="104">
        <v>6</v>
      </c>
      <c r="C938" s="105" t="str">
        <f ca="1">OFFSET('Infrastructure, Admin &amp; Mngmt'!$B$12,32*(Checkboxes!B938-1),0)</f>
        <v>[Select a strategy…]</v>
      </c>
      <c r="D938" s="104" t="s">
        <v>392</v>
      </c>
      <c r="E938" s="105" t="s">
        <v>410</v>
      </c>
      <c r="F938" s="104" t="b">
        <v>0</v>
      </c>
    </row>
    <row r="939" spans="1:6" x14ac:dyDescent="0.25">
      <c r="A939" s="104">
        <v>6</v>
      </c>
      <c r="B939" s="104">
        <v>6</v>
      </c>
      <c r="C939" s="105" t="str">
        <f ca="1">OFFSET('Infrastructure, Admin &amp; Mngmt'!$B$12,32*(Checkboxes!B939-1),0)</f>
        <v>[Select a strategy…]</v>
      </c>
      <c r="D939" s="104" t="s">
        <v>392</v>
      </c>
      <c r="E939" s="105" t="s">
        <v>413</v>
      </c>
      <c r="F939" s="104" t="b">
        <v>0</v>
      </c>
    </row>
    <row r="940" spans="1:6" x14ac:dyDescent="0.25">
      <c r="A940" s="104">
        <v>6</v>
      </c>
      <c r="B940" s="104">
        <v>6</v>
      </c>
      <c r="C940" s="105" t="str">
        <f ca="1">OFFSET('Infrastructure, Admin &amp; Mngmt'!$B$12,32*(Checkboxes!B940-1),0)</f>
        <v>[Select a strategy…]</v>
      </c>
      <c r="D940" s="104" t="s">
        <v>392</v>
      </c>
      <c r="E940" s="105" t="s">
        <v>377</v>
      </c>
      <c r="F940" s="104" t="b">
        <v>0</v>
      </c>
    </row>
    <row r="941" spans="1:6" x14ac:dyDescent="0.25">
      <c r="A941" s="104">
        <v>6</v>
      </c>
      <c r="B941" s="104">
        <v>6</v>
      </c>
      <c r="C941" s="105" t="str">
        <f ca="1">OFFSET('Infrastructure, Admin &amp; Mngmt'!$B$12,32*(Checkboxes!B941-1),0)</f>
        <v>[Select a strategy…]</v>
      </c>
      <c r="D941" s="104" t="s">
        <v>392</v>
      </c>
      <c r="E941" s="105" t="s">
        <v>381</v>
      </c>
      <c r="F941" s="104" t="b">
        <v>0</v>
      </c>
    </row>
    <row r="942" spans="1:6" x14ac:dyDescent="0.25">
      <c r="A942" s="104">
        <v>6</v>
      </c>
      <c r="B942" s="104">
        <v>6</v>
      </c>
      <c r="C942" s="105" t="str">
        <f ca="1">OFFSET('Infrastructure, Admin &amp; Mngmt'!$B$12,32*(Checkboxes!B942-1),0)</f>
        <v>[Select a strategy…]</v>
      </c>
      <c r="D942" s="104" t="s">
        <v>378</v>
      </c>
      <c r="E942" s="105" t="s">
        <v>379</v>
      </c>
      <c r="F942" s="104" t="b">
        <v>0</v>
      </c>
    </row>
    <row r="943" spans="1:6" x14ac:dyDescent="0.25">
      <c r="A943" s="104">
        <v>6</v>
      </c>
      <c r="B943" s="104">
        <v>6</v>
      </c>
      <c r="C943" s="105" t="str">
        <f ca="1">OFFSET('Infrastructure, Admin &amp; Mngmt'!$B$12,32*(Checkboxes!B943-1),0)</f>
        <v>[Select a strategy…]</v>
      </c>
      <c r="D943" s="104" t="s">
        <v>378</v>
      </c>
      <c r="E943" s="105" t="s">
        <v>406</v>
      </c>
      <c r="F943" s="104" t="b">
        <v>0</v>
      </c>
    </row>
    <row r="944" spans="1:6" x14ac:dyDescent="0.25">
      <c r="A944" s="104">
        <v>6</v>
      </c>
      <c r="B944" s="104">
        <v>6</v>
      </c>
      <c r="C944" s="105" t="str">
        <f ca="1">OFFSET('Infrastructure, Admin &amp; Mngmt'!$B$12,32*(Checkboxes!B944-1),0)</f>
        <v>[Select a strategy…]</v>
      </c>
      <c r="D944" s="104" t="s">
        <v>378</v>
      </c>
      <c r="E944" s="105" t="s">
        <v>380</v>
      </c>
      <c r="F944" s="104" t="b">
        <v>0</v>
      </c>
    </row>
    <row r="945" spans="1:6" x14ac:dyDescent="0.25">
      <c r="A945" s="104">
        <v>6</v>
      </c>
      <c r="B945" s="104">
        <v>6</v>
      </c>
      <c r="C945" s="105" t="str">
        <f ca="1">OFFSET('Infrastructure, Admin &amp; Mngmt'!$B$12,32*(Checkboxes!B945-1),0)</f>
        <v>[Select a strategy…]</v>
      </c>
      <c r="D945" s="104" t="s">
        <v>378</v>
      </c>
      <c r="E945" s="105" t="s">
        <v>412</v>
      </c>
      <c r="F945" s="104" t="b">
        <v>0</v>
      </c>
    </row>
    <row r="946" spans="1:6" x14ac:dyDescent="0.25">
      <c r="A946" s="104">
        <v>6</v>
      </c>
      <c r="B946" s="104">
        <v>6</v>
      </c>
      <c r="C946" s="105" t="str">
        <f ca="1">OFFSET('Infrastructure, Admin &amp; Mngmt'!$B$12,32*(Checkboxes!B946-1),0)</f>
        <v>[Select a strategy…]</v>
      </c>
      <c r="D946" s="104" t="s">
        <v>378</v>
      </c>
      <c r="E946" s="105" t="s">
        <v>382</v>
      </c>
      <c r="F946" s="104" t="b">
        <v>0</v>
      </c>
    </row>
    <row r="947" spans="1:6" x14ac:dyDescent="0.25">
      <c r="A947" s="104">
        <v>6</v>
      </c>
      <c r="B947" s="104">
        <v>6</v>
      </c>
      <c r="C947" s="105" t="str">
        <f ca="1">OFFSET('Infrastructure, Admin &amp; Mngmt'!$B$12,32*(Checkboxes!B947-1),0)</f>
        <v>[Select a strategy…]</v>
      </c>
      <c r="D947" s="104" t="s">
        <v>378</v>
      </c>
      <c r="E947" s="105" t="s">
        <v>383</v>
      </c>
      <c r="F947" s="104" t="b">
        <v>0</v>
      </c>
    </row>
    <row r="948" spans="1:6" x14ac:dyDescent="0.25">
      <c r="A948" s="104">
        <v>6</v>
      </c>
      <c r="B948" s="104">
        <v>6</v>
      </c>
      <c r="C948" s="105" t="str">
        <f ca="1">OFFSET('Infrastructure, Admin &amp; Mngmt'!$B$12,32*(Checkboxes!B948-1),0)</f>
        <v>[Select a strategy…]</v>
      </c>
      <c r="D948" s="104" t="s">
        <v>378</v>
      </c>
      <c r="E948" s="105" t="s">
        <v>384</v>
      </c>
      <c r="F948" s="104" t="b">
        <v>0</v>
      </c>
    </row>
    <row r="949" spans="1:6" x14ac:dyDescent="0.25">
      <c r="A949" s="104">
        <v>6</v>
      </c>
      <c r="B949" s="104">
        <v>6</v>
      </c>
      <c r="C949" s="105" t="str">
        <f ca="1">OFFSET('Infrastructure, Admin &amp; Mngmt'!$B$12,32*(Checkboxes!B949-1),0)</f>
        <v>[Select a strategy…]</v>
      </c>
      <c r="D949" s="104" t="s">
        <v>378</v>
      </c>
      <c r="E949" s="105" t="s">
        <v>411</v>
      </c>
      <c r="F949" s="104" t="b">
        <v>0</v>
      </c>
    </row>
    <row r="950" spans="1:6" x14ac:dyDescent="0.25">
      <c r="A950" s="104">
        <v>6</v>
      </c>
      <c r="B950" s="104">
        <v>6</v>
      </c>
      <c r="C950" s="105" t="str">
        <f ca="1">OFFSET('Infrastructure, Admin &amp; Mngmt'!$B$12,32*(Checkboxes!B950-1),0)</f>
        <v>[Select a strategy…]</v>
      </c>
      <c r="D950" s="104" t="s">
        <v>378</v>
      </c>
      <c r="E950" s="105" t="s">
        <v>391</v>
      </c>
      <c r="F950" s="104" t="b">
        <v>0</v>
      </c>
    </row>
    <row r="951" spans="1:6" x14ac:dyDescent="0.25">
      <c r="A951" s="104">
        <v>6</v>
      </c>
      <c r="B951" s="104">
        <v>6</v>
      </c>
      <c r="C951" s="105" t="str">
        <f ca="1">OFFSET('Infrastructure, Admin &amp; Mngmt'!$B$12,32*(Checkboxes!B951-1),0)</f>
        <v>[Select a strategy…]</v>
      </c>
      <c r="D951" s="104" t="s">
        <v>378</v>
      </c>
      <c r="E951" s="105" t="s">
        <v>390</v>
      </c>
      <c r="F951" s="104" t="b">
        <v>0</v>
      </c>
    </row>
    <row r="952" spans="1:6" x14ac:dyDescent="0.25">
      <c r="A952" s="104">
        <v>6</v>
      </c>
      <c r="B952" s="104">
        <v>6</v>
      </c>
      <c r="C952" s="105" t="str">
        <f ca="1">OFFSET('Infrastructure, Admin &amp; Mngmt'!$B$12,32*(Checkboxes!B952-1),0)</f>
        <v>[Select a strategy…]</v>
      </c>
      <c r="D952" s="104" t="s">
        <v>378</v>
      </c>
      <c r="E952" s="105" t="s">
        <v>389</v>
      </c>
      <c r="F952" s="104" t="b">
        <v>0</v>
      </c>
    </row>
    <row r="953" spans="1:6" x14ac:dyDescent="0.25">
      <c r="A953" s="104">
        <v>6</v>
      </c>
      <c r="B953" s="104">
        <v>6</v>
      </c>
      <c r="C953" s="105" t="str">
        <f ca="1">OFFSET('Infrastructure, Admin &amp; Mngmt'!$B$12,32*(Checkboxes!B953-1),0)</f>
        <v>[Select a strategy…]</v>
      </c>
      <c r="D953" s="104" t="s">
        <v>378</v>
      </c>
      <c r="E953" s="105" t="s">
        <v>388</v>
      </c>
      <c r="F953" s="104" t="b">
        <v>0</v>
      </c>
    </row>
    <row r="954" spans="1:6" x14ac:dyDescent="0.25">
      <c r="A954" s="104">
        <v>6</v>
      </c>
      <c r="B954" s="104">
        <v>6</v>
      </c>
      <c r="C954" s="105" t="str">
        <f ca="1">OFFSET('Infrastructure, Admin &amp; Mngmt'!$B$12,32*(Checkboxes!B954-1),0)</f>
        <v>[Select a strategy…]</v>
      </c>
      <c r="D954" s="104" t="s">
        <v>378</v>
      </c>
      <c r="E954" s="105" t="s">
        <v>386</v>
      </c>
      <c r="F954" s="104" t="b">
        <v>0</v>
      </c>
    </row>
    <row r="955" spans="1:6" x14ac:dyDescent="0.25">
      <c r="A955" s="104">
        <v>6</v>
      </c>
      <c r="B955" s="104">
        <v>6</v>
      </c>
      <c r="C955" s="105" t="str">
        <f ca="1">OFFSET('Infrastructure, Admin &amp; Mngmt'!$B$12,32*(Checkboxes!B955-1),0)</f>
        <v>[Select a strategy…]</v>
      </c>
      <c r="D955" s="104" t="s">
        <v>378</v>
      </c>
      <c r="E955" s="105" t="s">
        <v>385</v>
      </c>
      <c r="F955" s="104" t="b">
        <v>0</v>
      </c>
    </row>
  </sheetData>
  <sheetProtection forma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4"/>
  </sheetPr>
  <dimension ref="A1:I241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7" s="87" customFormat="1" ht="27.6" x14ac:dyDescent="0.45">
      <c r="A1" s="86"/>
      <c r="E1" s="88"/>
      <c r="F1" s="88"/>
    </row>
    <row r="2" spans="1:7" ht="17.399999999999999" x14ac:dyDescent="0.25">
      <c r="B2" s="74" t="s">
        <v>310</v>
      </c>
      <c r="C2" s="75"/>
      <c r="D2" s="75"/>
      <c r="E2" s="76"/>
      <c r="F2" s="76"/>
    </row>
    <row r="3" spans="1:7" x14ac:dyDescent="0.25">
      <c r="B3" s="77"/>
      <c r="C3" s="78"/>
      <c r="D3" s="78"/>
      <c r="E3" s="79"/>
      <c r="F3" s="79"/>
    </row>
    <row r="4" spans="1:7" x14ac:dyDescent="0.25">
      <c r="B4" s="44"/>
      <c r="C4" s="44"/>
      <c r="D4" s="44"/>
      <c r="E4" s="45"/>
      <c r="F4" s="45"/>
    </row>
    <row r="5" spans="1:7" x14ac:dyDescent="0.25">
      <c r="B5" s="33" t="s">
        <v>272</v>
      </c>
      <c r="D5" s="30"/>
      <c r="E5" s="29"/>
      <c r="F5" s="29"/>
    </row>
    <row r="6" spans="1:7" x14ac:dyDescent="0.25">
      <c r="B6" s="115"/>
      <c r="C6" s="115"/>
      <c r="D6" s="30"/>
      <c r="E6" s="29"/>
      <c r="F6" s="29"/>
    </row>
    <row r="7" spans="1:7" customFormat="1" x14ac:dyDescent="0.25">
      <c r="A7" s="82"/>
    </row>
    <row r="8" spans="1:7" x14ac:dyDescent="0.25">
      <c r="B8" s="33" t="s">
        <v>273</v>
      </c>
      <c r="D8" s="30"/>
      <c r="E8" s="29"/>
      <c r="F8" s="29"/>
    </row>
    <row r="9" spans="1:7" x14ac:dyDescent="0.25">
      <c r="B9" s="115"/>
      <c r="C9" s="115"/>
      <c r="D9" s="30"/>
      <c r="E9" s="29"/>
      <c r="F9" s="29"/>
    </row>
    <row r="10" spans="1:7" customFormat="1" x14ac:dyDescent="0.25">
      <c r="A10" s="81"/>
    </row>
    <row r="11" spans="1:7" ht="15.6" x14ac:dyDescent="0.3">
      <c r="B11" s="73" t="s">
        <v>275</v>
      </c>
      <c r="D11" s="30"/>
      <c r="E11" s="29"/>
      <c r="F11" s="29"/>
    </row>
    <row r="12" spans="1:7" ht="27.6" x14ac:dyDescent="0.25">
      <c r="A12" s="82" t="s">
        <v>50</v>
      </c>
      <c r="B12" s="116" t="s">
        <v>119</v>
      </c>
      <c r="C12" s="116"/>
      <c r="D12" s="116"/>
      <c r="E12" s="116"/>
      <c r="F12" s="116"/>
    </row>
    <row r="13" spans="1:7" ht="21" x14ac:dyDescent="0.4">
      <c r="B13" s="33" t="s">
        <v>296</v>
      </c>
      <c r="D13" s="30"/>
      <c r="E13" s="29"/>
      <c r="F13" s="29"/>
    </row>
    <row r="14" spans="1:7" x14ac:dyDescent="0.25">
      <c r="B14" s="115"/>
      <c r="C14" s="115"/>
      <c r="D14" s="30"/>
      <c r="E14" s="29"/>
      <c r="F14" s="29"/>
    </row>
    <row r="15" spans="1:7" ht="13.95" customHeight="1" x14ac:dyDescent="0.25">
      <c r="B15" s="32"/>
      <c r="C15" s="32"/>
      <c r="D15" s="32"/>
      <c r="E15" s="32"/>
      <c r="F15" s="32"/>
      <c r="G15" s="32"/>
    </row>
    <row r="16" spans="1:7" ht="37.200000000000003" customHeight="1" x14ac:dyDescent="0.25">
      <c r="B16" s="68" t="s">
        <v>39</v>
      </c>
      <c r="C16" s="68"/>
      <c r="D16"/>
      <c r="E16"/>
      <c r="F16" s="46"/>
    </row>
    <row r="17" spans="1:6" x14ac:dyDescent="0.25">
      <c r="B17" s="34"/>
      <c r="D17" s="47"/>
      <c r="E17" s="29"/>
      <c r="F17" s="29"/>
    </row>
    <row r="18" spans="1:6" s="94" customFormat="1" ht="19.95" customHeight="1" x14ac:dyDescent="0.25">
      <c r="A18" s="82"/>
      <c r="B18" s="94" t="s">
        <v>396</v>
      </c>
      <c r="C18" s="95" t="s">
        <v>397</v>
      </c>
      <c r="D18" s="96"/>
      <c r="E18" s="97"/>
      <c r="F18" s="97"/>
    </row>
    <row r="19" spans="1:6" ht="20.399999999999999" x14ac:dyDescent="0.35">
      <c r="B19" s="48"/>
      <c r="C19" s="49"/>
      <c r="D19" s="30"/>
      <c r="E19" s="29"/>
      <c r="F19" s="29"/>
    </row>
    <row r="20" spans="1:6" ht="20.399999999999999" x14ac:dyDescent="0.35">
      <c r="B20" s="48"/>
      <c r="C20" s="49"/>
      <c r="D20" s="30"/>
      <c r="E20" s="29"/>
      <c r="F20" s="29"/>
    </row>
    <row r="21" spans="1:6" ht="20.399999999999999" x14ac:dyDescent="0.35">
      <c r="B21" s="48"/>
      <c r="C21" s="49"/>
      <c r="D21" s="30"/>
      <c r="E21" s="29"/>
      <c r="F21" s="29"/>
    </row>
    <row r="22" spans="1:6" ht="20.399999999999999" x14ac:dyDescent="0.35">
      <c r="B22" s="48"/>
      <c r="C22" s="49"/>
      <c r="D22" s="30"/>
      <c r="E22" s="29"/>
      <c r="F22" s="29"/>
    </row>
    <row r="23" spans="1:6" ht="20.399999999999999" x14ac:dyDescent="0.35">
      <c r="B23" s="48"/>
      <c r="D23" s="30"/>
      <c r="E23" s="29"/>
      <c r="F23" s="29"/>
    </row>
    <row r="24" spans="1:6" ht="20.399999999999999" x14ac:dyDescent="0.35">
      <c r="B24" s="48"/>
      <c r="D24" s="30"/>
      <c r="E24" s="29"/>
      <c r="F24" s="29"/>
    </row>
    <row r="25" spans="1:6" ht="20.399999999999999" x14ac:dyDescent="0.35">
      <c r="B25" s="48"/>
      <c r="C25" s="50" t="s">
        <v>253</v>
      </c>
      <c r="D25" s="30"/>
      <c r="E25" s="29"/>
      <c r="F25" s="29"/>
    </row>
    <row r="26" spans="1:6" ht="20.399999999999999" x14ac:dyDescent="0.35">
      <c r="B26" s="48"/>
      <c r="D26" s="30"/>
      <c r="E26" s="29"/>
      <c r="F26" s="29"/>
    </row>
    <row r="27" spans="1:6" ht="20.399999999999999" customHeight="1" x14ac:dyDescent="0.25">
      <c r="C27" s="49"/>
      <c r="D27" s="30"/>
      <c r="E27" s="29"/>
      <c r="F27" s="29"/>
    </row>
    <row r="28" spans="1:6" ht="20.399999999999999" x14ac:dyDescent="0.35">
      <c r="B28" s="50" t="s">
        <v>46</v>
      </c>
      <c r="C28" s="49"/>
      <c r="D28" s="30"/>
      <c r="E28" s="29"/>
      <c r="F28" s="29"/>
    </row>
    <row r="29" spans="1:6" ht="20.399999999999999" x14ac:dyDescent="0.35">
      <c r="B29" s="48"/>
      <c r="C29" s="49"/>
      <c r="D29" s="30"/>
      <c r="E29" s="29"/>
      <c r="F29" s="29"/>
    </row>
    <row r="30" spans="1:6" ht="20.399999999999999" x14ac:dyDescent="0.35">
      <c r="B30" s="48"/>
      <c r="C30" s="49"/>
      <c r="D30" s="30"/>
      <c r="E30" s="29"/>
      <c r="F30" s="29"/>
    </row>
    <row r="31" spans="1:6" ht="20.399999999999999" x14ac:dyDescent="0.35">
      <c r="B31" s="48"/>
      <c r="C31" s="49"/>
      <c r="D31" s="30"/>
      <c r="E31" s="29"/>
      <c r="F31" s="29"/>
    </row>
    <row r="32" spans="1:6" ht="20.399999999999999" x14ac:dyDescent="0.35">
      <c r="B32" s="48"/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s="52" customFormat="1" x14ac:dyDescent="0.25">
      <c r="A34" s="81"/>
      <c r="B34" s="51"/>
      <c r="C34" s="30"/>
      <c r="D34" s="30"/>
      <c r="E34" s="30"/>
      <c r="F34" s="30"/>
    </row>
    <row r="35" spans="1:6" ht="14.25" customHeight="1" x14ac:dyDescent="0.25">
      <c r="B35" s="53"/>
      <c r="C35" s="54"/>
      <c r="D35" s="54" t="s">
        <v>49</v>
      </c>
      <c r="E35" s="110" t="s">
        <v>27</v>
      </c>
      <c r="F35" s="111"/>
    </row>
    <row r="36" spans="1:6" ht="52.8" x14ac:dyDescent="0.25">
      <c r="B36" s="55" t="s">
        <v>252</v>
      </c>
      <c r="C36" s="56" t="s">
        <v>47</v>
      </c>
      <c r="D36" s="57" t="s">
        <v>48</v>
      </c>
      <c r="E36" s="58" t="s">
        <v>254</v>
      </c>
      <c r="F36" s="58" t="s">
        <v>255</v>
      </c>
    </row>
    <row r="37" spans="1:6" x14ac:dyDescent="0.25">
      <c r="B37" s="67"/>
      <c r="C37" s="67"/>
      <c r="D37" s="67"/>
      <c r="E37" s="15"/>
      <c r="F37" s="15"/>
    </row>
    <row r="38" spans="1:6" x14ac:dyDescent="0.25">
      <c r="A38" s="85"/>
      <c r="B38" s="67"/>
      <c r="C38" s="67"/>
      <c r="D38" s="67"/>
      <c r="E38" s="15"/>
      <c r="F38" s="15"/>
    </row>
    <row r="39" spans="1:6" x14ac:dyDescent="0.25">
      <c r="B39" s="67"/>
      <c r="C39" s="67"/>
      <c r="D39" s="67"/>
      <c r="E39" s="15"/>
      <c r="F39" s="15"/>
    </row>
    <row r="40" spans="1:6" x14ac:dyDescent="0.25">
      <c r="B40" s="67"/>
      <c r="C40" s="67"/>
      <c r="D40" s="67"/>
      <c r="E40" s="15"/>
      <c r="F40" s="15"/>
    </row>
    <row r="41" spans="1:6" x14ac:dyDescent="0.25">
      <c r="B41" s="90"/>
      <c r="C41" s="90"/>
      <c r="D41" s="90"/>
      <c r="E41" s="91"/>
      <c r="F41" s="91"/>
    </row>
    <row r="42" spans="1:6" x14ac:dyDescent="0.25"/>
    <row r="43" spans="1:6" ht="14.25" customHeight="1" x14ac:dyDescent="0.3">
      <c r="B43" s="73" t="s">
        <v>305</v>
      </c>
      <c r="D43" s="30"/>
      <c r="E43" s="29"/>
      <c r="F43" s="29"/>
    </row>
    <row r="44" spans="1:6" ht="29.4" customHeight="1" x14ac:dyDescent="0.25">
      <c r="A44" s="82" t="s">
        <v>50</v>
      </c>
      <c r="B44" s="116" t="s">
        <v>119</v>
      </c>
      <c r="C44" s="116"/>
      <c r="D44" s="116"/>
      <c r="E44" s="116"/>
      <c r="F44" s="116"/>
    </row>
    <row r="45" spans="1:6" ht="21" x14ac:dyDescent="0.4">
      <c r="B45" s="33" t="s">
        <v>296</v>
      </c>
      <c r="D45" s="30"/>
      <c r="E45" s="29"/>
      <c r="F45" s="29"/>
    </row>
    <row r="46" spans="1:6" x14ac:dyDescent="0.25">
      <c r="B46" s="115"/>
      <c r="C46" s="115"/>
      <c r="D46" s="30"/>
      <c r="E46" s="29"/>
      <c r="F46" s="29"/>
    </row>
    <row r="47" spans="1:6" x14ac:dyDescent="0.25">
      <c r="B47" s="32"/>
      <c r="C47" s="32"/>
      <c r="D47" s="32"/>
      <c r="E47" s="32"/>
      <c r="F47" s="32"/>
    </row>
    <row r="48" spans="1:6" ht="39.6" x14ac:dyDescent="0.25">
      <c r="B48" s="68" t="s">
        <v>39</v>
      </c>
      <c r="C48" s="68"/>
      <c r="D48"/>
      <c r="E48"/>
      <c r="F48" s="46"/>
    </row>
    <row r="49" spans="1:6" x14ac:dyDescent="0.25">
      <c r="B49" s="34"/>
      <c r="D49" s="47"/>
      <c r="E49" s="29"/>
      <c r="F49" s="29"/>
    </row>
    <row r="50" spans="1:6" s="94" customFormat="1" ht="19.95" customHeight="1" x14ac:dyDescent="0.25">
      <c r="A50" s="82"/>
      <c r="B50" s="94" t="s">
        <v>396</v>
      </c>
      <c r="C50" s="95" t="s">
        <v>397</v>
      </c>
      <c r="D50" s="96"/>
      <c r="E50" s="97"/>
      <c r="F50" s="97"/>
    </row>
    <row r="51" spans="1:6" ht="20.399999999999999" x14ac:dyDescent="0.35">
      <c r="B51" s="48"/>
      <c r="C51" s="49"/>
      <c r="D51" s="30"/>
      <c r="E51" s="29"/>
      <c r="F51" s="29"/>
    </row>
    <row r="52" spans="1:6" ht="20.399999999999999" x14ac:dyDescent="0.35">
      <c r="B52" s="48"/>
      <c r="C52" s="49"/>
      <c r="D52" s="30"/>
      <c r="E52" s="29"/>
      <c r="F52" s="29"/>
    </row>
    <row r="53" spans="1:6" ht="20.399999999999999" x14ac:dyDescent="0.35">
      <c r="B53" s="48"/>
      <c r="C53" s="49"/>
      <c r="D53" s="30"/>
      <c r="E53" s="29"/>
      <c r="F53" s="29"/>
    </row>
    <row r="54" spans="1:6" ht="20.399999999999999" x14ac:dyDescent="0.35">
      <c r="B54" s="48"/>
      <c r="C54" s="49"/>
      <c r="D54" s="30"/>
      <c r="E54" s="29"/>
      <c r="F54" s="29"/>
    </row>
    <row r="55" spans="1:6" ht="20.399999999999999" x14ac:dyDescent="0.35">
      <c r="B55" s="48"/>
      <c r="D55" s="30"/>
      <c r="E55" s="29"/>
      <c r="F55" s="29"/>
    </row>
    <row r="56" spans="1:6" ht="20.399999999999999" x14ac:dyDescent="0.35">
      <c r="B56" s="48"/>
      <c r="D56" s="30"/>
      <c r="E56" s="29"/>
      <c r="F56" s="29"/>
    </row>
    <row r="57" spans="1:6" ht="20.399999999999999" x14ac:dyDescent="0.35">
      <c r="B57" s="48"/>
      <c r="C57" s="50" t="s">
        <v>253</v>
      </c>
      <c r="D57" s="30"/>
      <c r="E57" s="29"/>
      <c r="F57" s="29"/>
    </row>
    <row r="58" spans="1:6" ht="20.399999999999999" x14ac:dyDescent="0.35">
      <c r="B58" s="48"/>
      <c r="D58" s="30"/>
      <c r="E58" s="29"/>
      <c r="F58" s="29"/>
    </row>
    <row r="59" spans="1:6" ht="20.399999999999999" customHeight="1" x14ac:dyDescent="0.25">
      <c r="C59" s="49"/>
      <c r="D59" s="30"/>
      <c r="E59" s="29"/>
      <c r="F59" s="29"/>
    </row>
    <row r="60" spans="1:6" ht="20.399999999999999" x14ac:dyDescent="0.35">
      <c r="B60" s="50" t="s">
        <v>46</v>
      </c>
      <c r="C60" s="49"/>
      <c r="D60" s="30"/>
      <c r="E60" s="29"/>
      <c r="F60" s="29"/>
    </row>
    <row r="61" spans="1:6" ht="20.399999999999999" x14ac:dyDescent="0.35">
      <c r="B61" s="48"/>
      <c r="C61" s="49"/>
      <c r="D61" s="30"/>
      <c r="E61" s="29"/>
      <c r="F61" s="29"/>
    </row>
    <row r="62" spans="1:6" ht="20.399999999999999" x14ac:dyDescent="0.35">
      <c r="B62" s="48"/>
      <c r="C62" s="49"/>
      <c r="D62" s="30"/>
      <c r="E62" s="29"/>
      <c r="F62" s="29"/>
    </row>
    <row r="63" spans="1:6" ht="20.399999999999999" x14ac:dyDescent="0.35">
      <c r="B63" s="48"/>
      <c r="C63" s="49"/>
      <c r="D63" s="30"/>
      <c r="E63" s="29"/>
      <c r="F63" s="29"/>
    </row>
    <row r="64" spans="1:6" ht="20.399999999999999" x14ac:dyDescent="0.35">
      <c r="B64" s="48"/>
      <c r="C64" s="49"/>
      <c r="D64" s="30"/>
      <c r="E64" s="29"/>
      <c r="F64" s="29"/>
    </row>
    <row r="65" spans="1:6" ht="20.399999999999999" x14ac:dyDescent="0.35">
      <c r="B65" s="48"/>
      <c r="C65" s="49"/>
      <c r="D65" s="30"/>
      <c r="E65" s="29"/>
      <c r="F65" s="29"/>
    </row>
    <row r="66" spans="1:6" x14ac:dyDescent="0.25">
      <c r="B66" s="51"/>
      <c r="C66" s="30"/>
      <c r="D66" s="30"/>
      <c r="E66" s="30"/>
      <c r="F66" s="30"/>
    </row>
    <row r="67" spans="1:6" ht="13.95" customHeight="1" x14ac:dyDescent="0.25">
      <c r="B67" s="53"/>
      <c r="C67" s="54"/>
      <c r="D67" s="54" t="s">
        <v>49</v>
      </c>
      <c r="E67" s="110" t="s">
        <v>27</v>
      </c>
      <c r="F67" s="111"/>
    </row>
    <row r="68" spans="1:6" ht="52.8" x14ac:dyDescent="0.25">
      <c r="B68" s="55" t="s">
        <v>252</v>
      </c>
      <c r="C68" s="56" t="s">
        <v>47</v>
      </c>
      <c r="D68" s="57" t="s">
        <v>48</v>
      </c>
      <c r="E68" s="58" t="s">
        <v>254</v>
      </c>
      <c r="F68" s="58" t="s">
        <v>255</v>
      </c>
    </row>
    <row r="69" spans="1:6" x14ac:dyDescent="0.25">
      <c r="B69" s="80"/>
      <c r="C69" s="80"/>
      <c r="D69" s="80"/>
      <c r="E69" s="15"/>
      <c r="F69" s="15"/>
    </row>
    <row r="70" spans="1:6" x14ac:dyDescent="0.25">
      <c r="B70" s="80"/>
      <c r="C70" s="80"/>
      <c r="D70" s="80"/>
      <c r="E70" s="15"/>
      <c r="F70" s="15"/>
    </row>
    <row r="71" spans="1:6" x14ac:dyDescent="0.25">
      <c r="B71" s="80"/>
      <c r="C71" s="80"/>
      <c r="D71" s="80"/>
      <c r="E71" s="15"/>
      <c r="F71" s="15"/>
    </row>
    <row r="72" spans="1:6" x14ac:dyDescent="0.25">
      <c r="B72" s="80"/>
      <c r="C72" s="80"/>
      <c r="D72" s="80"/>
      <c r="E72" s="15"/>
      <c r="F72" s="15"/>
    </row>
    <row r="73" spans="1:6" x14ac:dyDescent="0.25">
      <c r="B73" s="90"/>
      <c r="C73" s="90"/>
      <c r="D73" s="90"/>
      <c r="E73" s="91"/>
      <c r="F73" s="91"/>
    </row>
    <row r="74" spans="1:6" s="52" customFormat="1" x14ac:dyDescent="0.25">
      <c r="A74" s="81"/>
      <c r="B74"/>
      <c r="C74"/>
      <c r="D74"/>
      <c r="E74"/>
      <c r="F74"/>
    </row>
    <row r="75" spans="1:6" ht="14.25" customHeight="1" x14ac:dyDescent="0.3">
      <c r="B75" s="73" t="s">
        <v>306</v>
      </c>
      <c r="D75" s="30"/>
      <c r="E75" s="29"/>
      <c r="F75" s="29"/>
    </row>
    <row r="76" spans="1:6" ht="28.2" customHeight="1" x14ac:dyDescent="0.25">
      <c r="A76" s="82" t="s">
        <v>50</v>
      </c>
      <c r="B76" s="116" t="s">
        <v>119</v>
      </c>
      <c r="C76" s="116"/>
      <c r="D76" s="116"/>
      <c r="E76" s="116"/>
      <c r="F76" s="116"/>
    </row>
    <row r="77" spans="1:6" ht="21" x14ac:dyDescent="0.4">
      <c r="B77" s="33" t="s">
        <v>296</v>
      </c>
      <c r="D77" s="30"/>
      <c r="E77" s="29"/>
      <c r="F77" s="29"/>
    </row>
    <row r="78" spans="1:6" x14ac:dyDescent="0.25">
      <c r="B78" s="115"/>
      <c r="C78" s="115"/>
      <c r="D78" s="30"/>
      <c r="E78" s="29"/>
      <c r="F78" s="29"/>
    </row>
    <row r="79" spans="1:6" x14ac:dyDescent="0.25">
      <c r="A79" s="85"/>
      <c r="B79" s="32"/>
      <c r="C79" s="32"/>
      <c r="D79" s="32"/>
      <c r="E79" s="32"/>
      <c r="F79" s="32"/>
    </row>
    <row r="80" spans="1:6" ht="39.6" x14ac:dyDescent="0.25">
      <c r="B80" s="68" t="s">
        <v>39</v>
      </c>
      <c r="C80" s="68"/>
      <c r="D80"/>
      <c r="E80"/>
      <c r="F80" s="46"/>
    </row>
    <row r="81" spans="1:6" x14ac:dyDescent="0.25">
      <c r="B81" s="34"/>
      <c r="D81" s="47"/>
      <c r="E81" s="29"/>
      <c r="F81" s="29"/>
    </row>
    <row r="82" spans="1:6" s="94" customFormat="1" ht="19.95" customHeight="1" x14ac:dyDescent="0.25">
      <c r="A82" s="82"/>
      <c r="B82" s="94" t="s">
        <v>396</v>
      </c>
      <c r="C82" s="95" t="s">
        <v>397</v>
      </c>
      <c r="D82" s="96"/>
      <c r="E82" s="97"/>
      <c r="F82" s="97"/>
    </row>
    <row r="83" spans="1:6" ht="20.399999999999999" x14ac:dyDescent="0.35">
      <c r="B83" s="48"/>
      <c r="C83" s="49"/>
      <c r="D83" s="30"/>
      <c r="E83" s="29"/>
      <c r="F83" s="29"/>
    </row>
    <row r="84" spans="1:6" ht="20.399999999999999" x14ac:dyDescent="0.35">
      <c r="B84" s="48"/>
      <c r="C84" s="49"/>
      <c r="D84" s="30"/>
      <c r="E84" s="29"/>
      <c r="F84" s="29"/>
    </row>
    <row r="85" spans="1:6" ht="20.399999999999999" x14ac:dyDescent="0.35">
      <c r="B85" s="48"/>
      <c r="C85" s="49"/>
      <c r="D85" s="30"/>
      <c r="E85" s="29"/>
      <c r="F85" s="29"/>
    </row>
    <row r="86" spans="1:6" ht="20.399999999999999" x14ac:dyDescent="0.35">
      <c r="B86" s="48"/>
      <c r="C86" s="49"/>
      <c r="D86" s="30"/>
      <c r="E86" s="29"/>
      <c r="F86" s="29"/>
    </row>
    <row r="87" spans="1:6" ht="20.399999999999999" x14ac:dyDescent="0.35">
      <c r="B87" s="48"/>
      <c r="D87" s="30"/>
      <c r="E87" s="29"/>
      <c r="F87" s="29"/>
    </row>
    <row r="88" spans="1:6" ht="20.399999999999999" x14ac:dyDescent="0.35">
      <c r="B88" s="48"/>
      <c r="D88" s="30"/>
      <c r="E88" s="29"/>
      <c r="F88" s="29"/>
    </row>
    <row r="89" spans="1:6" ht="20.399999999999999" x14ac:dyDescent="0.35">
      <c r="B89" s="48"/>
      <c r="C89" s="50" t="s">
        <v>253</v>
      </c>
      <c r="D89" s="30"/>
      <c r="E89" s="29"/>
      <c r="F89" s="29"/>
    </row>
    <row r="90" spans="1:6" ht="20.399999999999999" x14ac:dyDescent="0.35">
      <c r="B90" s="48"/>
      <c r="D90" s="30"/>
      <c r="E90" s="29"/>
      <c r="F90" s="29"/>
    </row>
    <row r="91" spans="1:6" ht="20.399999999999999" customHeight="1" x14ac:dyDescent="0.25">
      <c r="C91" s="49"/>
      <c r="D91" s="30"/>
      <c r="E91" s="29"/>
      <c r="F91" s="29"/>
    </row>
    <row r="92" spans="1:6" ht="20.399999999999999" x14ac:dyDescent="0.35">
      <c r="B92" s="50" t="s">
        <v>46</v>
      </c>
      <c r="C92" s="49"/>
      <c r="D92" s="30"/>
      <c r="E92" s="29"/>
      <c r="F92" s="29"/>
    </row>
    <row r="93" spans="1:6" ht="20.399999999999999" x14ac:dyDescent="0.35">
      <c r="B93" s="48"/>
      <c r="C93" s="49"/>
      <c r="D93" s="30"/>
      <c r="E93" s="29"/>
      <c r="F93" s="29"/>
    </row>
    <row r="94" spans="1:6" ht="20.399999999999999" x14ac:dyDescent="0.35">
      <c r="B94" s="48"/>
      <c r="C94" s="49"/>
      <c r="D94" s="30"/>
      <c r="E94" s="29"/>
      <c r="F94" s="29"/>
    </row>
    <row r="95" spans="1:6" ht="20.399999999999999" x14ac:dyDescent="0.35">
      <c r="B95" s="48"/>
      <c r="C95" s="49"/>
      <c r="D95" s="30"/>
      <c r="E95" s="29"/>
      <c r="F95" s="29"/>
    </row>
    <row r="96" spans="1:6" ht="20.399999999999999" x14ac:dyDescent="0.35">
      <c r="B96" s="48"/>
      <c r="C96" s="49"/>
      <c r="D96" s="30"/>
      <c r="E96" s="29"/>
      <c r="F96" s="29"/>
    </row>
    <row r="97" spans="1:6" ht="20.399999999999999" x14ac:dyDescent="0.35">
      <c r="B97" s="48"/>
      <c r="C97" s="49"/>
      <c r="D97" s="30"/>
      <c r="E97" s="29"/>
      <c r="F97" s="29"/>
    </row>
    <row r="98" spans="1:6" x14ac:dyDescent="0.25">
      <c r="B98" s="51"/>
      <c r="C98" s="30"/>
      <c r="D98" s="30"/>
      <c r="E98" s="30"/>
      <c r="F98" s="30"/>
    </row>
    <row r="99" spans="1:6" x14ac:dyDescent="0.25">
      <c r="B99" s="53"/>
      <c r="C99" s="54"/>
      <c r="D99" s="54" t="s">
        <v>49</v>
      </c>
      <c r="E99" s="110" t="s">
        <v>27</v>
      </c>
      <c r="F99" s="111"/>
    </row>
    <row r="100" spans="1:6" ht="52.8" x14ac:dyDescent="0.25">
      <c r="B100" s="55" t="s">
        <v>252</v>
      </c>
      <c r="C100" s="56" t="s">
        <v>47</v>
      </c>
      <c r="D100" s="57" t="s">
        <v>48</v>
      </c>
      <c r="E100" s="58" t="s">
        <v>254</v>
      </c>
      <c r="F100" s="58" t="s">
        <v>255</v>
      </c>
    </row>
    <row r="101" spans="1:6" x14ac:dyDescent="0.25">
      <c r="B101" s="80"/>
      <c r="C101" s="80"/>
      <c r="D101" s="80"/>
      <c r="E101" s="15"/>
      <c r="F101" s="15"/>
    </row>
    <row r="102" spans="1:6" x14ac:dyDescent="0.25">
      <c r="B102" s="80"/>
      <c r="C102" s="80"/>
      <c r="D102" s="80"/>
      <c r="E102" s="15"/>
      <c r="F102" s="15"/>
    </row>
    <row r="103" spans="1:6" x14ac:dyDescent="0.25">
      <c r="B103" s="80"/>
      <c r="C103" s="80"/>
      <c r="D103" s="80"/>
      <c r="E103" s="15"/>
      <c r="F103" s="15"/>
    </row>
    <row r="104" spans="1:6" x14ac:dyDescent="0.25">
      <c r="B104" s="80"/>
      <c r="C104" s="80"/>
      <c r="D104" s="80"/>
      <c r="E104" s="15"/>
      <c r="F104" s="15"/>
    </row>
    <row r="105" spans="1:6" x14ac:dyDescent="0.25">
      <c r="B105" s="90"/>
      <c r="C105" s="90"/>
      <c r="D105" s="90"/>
      <c r="E105" s="91"/>
      <c r="F105" s="91"/>
    </row>
    <row r="106" spans="1:6" x14ac:dyDescent="0.25">
      <c r="B106"/>
      <c r="C106"/>
      <c r="D106"/>
      <c r="E106"/>
      <c r="F106"/>
    </row>
    <row r="107" spans="1:6" ht="15.6" x14ac:dyDescent="0.3">
      <c r="B107" s="73" t="s">
        <v>304</v>
      </c>
      <c r="D107" s="30"/>
      <c r="E107" s="29"/>
      <c r="F107" s="29"/>
    </row>
    <row r="108" spans="1:6" ht="30" customHeight="1" x14ac:dyDescent="0.25">
      <c r="A108" s="82" t="s">
        <v>50</v>
      </c>
      <c r="B108" s="116" t="s">
        <v>119</v>
      </c>
      <c r="C108" s="116"/>
      <c r="D108" s="116"/>
      <c r="E108" s="116"/>
      <c r="F108" s="116"/>
    </row>
    <row r="109" spans="1:6" ht="21" x14ac:dyDescent="0.4">
      <c r="B109" s="33" t="s">
        <v>296</v>
      </c>
      <c r="D109" s="30"/>
      <c r="E109" s="29"/>
      <c r="F109" s="29"/>
    </row>
    <row r="110" spans="1:6" x14ac:dyDescent="0.25">
      <c r="B110" s="115"/>
      <c r="C110" s="115"/>
      <c r="D110" s="30"/>
      <c r="E110" s="29"/>
      <c r="F110" s="29"/>
    </row>
    <row r="111" spans="1:6" x14ac:dyDescent="0.25">
      <c r="B111" s="32"/>
      <c r="C111" s="32"/>
      <c r="D111" s="32"/>
      <c r="E111" s="32"/>
      <c r="F111" s="32"/>
    </row>
    <row r="112" spans="1:6" ht="39.6" x14ac:dyDescent="0.25">
      <c r="B112" s="68" t="s">
        <v>39</v>
      </c>
      <c r="C112" s="68"/>
      <c r="D112"/>
      <c r="E112"/>
      <c r="F112" s="46"/>
    </row>
    <row r="113" spans="1:6" x14ac:dyDescent="0.25">
      <c r="B113" s="34"/>
      <c r="D113" s="47"/>
      <c r="E113" s="29"/>
      <c r="F113" s="29"/>
    </row>
    <row r="114" spans="1:6" s="94" customFormat="1" ht="19.95" customHeight="1" x14ac:dyDescent="0.25">
      <c r="A114" s="82"/>
      <c r="B114" s="94" t="s">
        <v>396</v>
      </c>
      <c r="C114" s="95" t="s">
        <v>397</v>
      </c>
      <c r="D114" s="96"/>
      <c r="E114" s="97"/>
      <c r="F114" s="97"/>
    </row>
    <row r="115" spans="1:6" ht="20.399999999999999" x14ac:dyDescent="0.35">
      <c r="B115" s="48"/>
      <c r="C115" s="49"/>
      <c r="D115" s="30"/>
      <c r="E115" s="29"/>
      <c r="F115" s="29"/>
    </row>
    <row r="116" spans="1:6" ht="20.399999999999999" x14ac:dyDescent="0.35">
      <c r="B116" s="48"/>
      <c r="C116" s="49"/>
      <c r="D116" s="30"/>
      <c r="E116" s="29"/>
      <c r="F116" s="29"/>
    </row>
    <row r="117" spans="1:6" ht="20.399999999999999" x14ac:dyDescent="0.35">
      <c r="B117" s="48"/>
      <c r="C117" s="49"/>
      <c r="D117" s="30"/>
      <c r="E117" s="29"/>
      <c r="F117" s="29"/>
    </row>
    <row r="118" spans="1:6" ht="20.399999999999999" x14ac:dyDescent="0.35">
      <c r="B118" s="48"/>
      <c r="C118" s="49"/>
      <c r="D118" s="30"/>
      <c r="E118" s="29"/>
      <c r="F118" s="29"/>
    </row>
    <row r="119" spans="1:6" ht="20.399999999999999" x14ac:dyDescent="0.35">
      <c r="B119" s="48"/>
      <c r="D119" s="30"/>
      <c r="E119" s="29"/>
      <c r="F119" s="29"/>
    </row>
    <row r="120" spans="1:6" ht="20.399999999999999" x14ac:dyDescent="0.35">
      <c r="B120" s="48"/>
      <c r="D120" s="30"/>
      <c r="E120" s="29"/>
      <c r="F120" s="29"/>
    </row>
    <row r="121" spans="1:6" ht="20.399999999999999" x14ac:dyDescent="0.35">
      <c r="B121" s="48"/>
      <c r="C121" s="50" t="s">
        <v>253</v>
      </c>
      <c r="D121" s="30"/>
      <c r="E121" s="29"/>
      <c r="F121" s="29"/>
    </row>
    <row r="122" spans="1:6" ht="20.399999999999999" x14ac:dyDescent="0.35">
      <c r="B122" s="48"/>
      <c r="D122" s="30"/>
      <c r="E122" s="29"/>
      <c r="F122" s="29"/>
    </row>
    <row r="123" spans="1:6" ht="20.399999999999999" customHeight="1" x14ac:dyDescent="0.25">
      <c r="C123" s="49"/>
      <c r="D123" s="30"/>
      <c r="E123" s="29"/>
      <c r="F123" s="29"/>
    </row>
    <row r="124" spans="1:6" ht="20.399999999999999" x14ac:dyDescent="0.35">
      <c r="B124" s="50" t="s">
        <v>46</v>
      </c>
      <c r="C124" s="49"/>
      <c r="D124" s="30"/>
      <c r="E124" s="29"/>
      <c r="F124" s="29"/>
    </row>
    <row r="125" spans="1:6" ht="20.399999999999999" x14ac:dyDescent="0.35">
      <c r="B125" s="48"/>
      <c r="C125" s="49"/>
      <c r="D125" s="30"/>
      <c r="E125" s="29"/>
      <c r="F125" s="29"/>
    </row>
    <row r="126" spans="1:6" ht="20.399999999999999" x14ac:dyDescent="0.35">
      <c r="B126" s="48"/>
      <c r="C126" s="49"/>
      <c r="D126" s="30"/>
      <c r="E126" s="29"/>
      <c r="F126" s="29"/>
    </row>
    <row r="127" spans="1:6" ht="20.399999999999999" x14ac:dyDescent="0.35">
      <c r="B127" s="48"/>
      <c r="C127" s="49"/>
      <c r="D127" s="30"/>
      <c r="E127" s="29"/>
      <c r="F127" s="29"/>
    </row>
    <row r="128" spans="1:6" ht="20.399999999999999" x14ac:dyDescent="0.35">
      <c r="B128" s="48"/>
      <c r="C128" s="49"/>
      <c r="D128" s="30"/>
      <c r="E128" s="29"/>
      <c r="F128" s="29"/>
    </row>
    <row r="129" spans="1:6" ht="20.399999999999999" x14ac:dyDescent="0.35">
      <c r="B129" s="48"/>
      <c r="C129" s="49"/>
      <c r="D129" s="30"/>
      <c r="E129" s="29"/>
      <c r="F129" s="29"/>
    </row>
    <row r="130" spans="1:6" x14ac:dyDescent="0.25">
      <c r="B130" s="51"/>
      <c r="C130" s="30"/>
      <c r="D130" s="30"/>
      <c r="E130" s="30"/>
      <c r="F130" s="30"/>
    </row>
    <row r="131" spans="1:6" x14ac:dyDescent="0.25">
      <c r="B131" s="53"/>
      <c r="C131" s="54"/>
      <c r="D131" s="54" t="s">
        <v>49</v>
      </c>
      <c r="E131" s="110" t="s">
        <v>27</v>
      </c>
      <c r="F131" s="111"/>
    </row>
    <row r="132" spans="1:6" ht="52.8" x14ac:dyDescent="0.25">
      <c r="B132" s="55" t="s">
        <v>252</v>
      </c>
      <c r="C132" s="56" t="s">
        <v>47</v>
      </c>
      <c r="D132" s="57" t="s">
        <v>48</v>
      </c>
      <c r="E132" s="58" t="s">
        <v>254</v>
      </c>
      <c r="F132" s="58" t="s">
        <v>255</v>
      </c>
    </row>
    <row r="133" spans="1:6" x14ac:dyDescent="0.25">
      <c r="B133" s="80"/>
      <c r="C133" s="80"/>
      <c r="D133" s="80"/>
      <c r="E133" s="15"/>
      <c r="F133" s="15"/>
    </row>
    <row r="134" spans="1:6" x14ac:dyDescent="0.25">
      <c r="B134" s="80"/>
      <c r="C134" s="80"/>
      <c r="D134" s="80"/>
      <c r="E134" s="15"/>
      <c r="F134" s="15"/>
    </row>
    <row r="135" spans="1:6" x14ac:dyDescent="0.25">
      <c r="B135" s="80"/>
      <c r="C135" s="80"/>
      <c r="D135" s="80"/>
      <c r="E135" s="15"/>
      <c r="F135" s="15"/>
    </row>
    <row r="136" spans="1:6" x14ac:dyDescent="0.25">
      <c r="B136" s="80"/>
      <c r="C136" s="80"/>
      <c r="D136" s="80"/>
      <c r="E136" s="15"/>
      <c r="F136" s="15"/>
    </row>
    <row r="137" spans="1:6" x14ac:dyDescent="0.25">
      <c r="B137" s="35"/>
      <c r="C137" s="35"/>
      <c r="D137" s="35"/>
      <c r="E137" s="36"/>
      <c r="F137" s="36"/>
    </row>
    <row r="138" spans="1:6" x14ac:dyDescent="0.25">
      <c r="B138"/>
      <c r="C138"/>
      <c r="D138"/>
      <c r="E138"/>
      <c r="F138"/>
    </row>
    <row r="139" spans="1:6" ht="15.6" x14ac:dyDescent="0.3">
      <c r="B139" s="73" t="s">
        <v>307</v>
      </c>
      <c r="D139" s="30"/>
      <c r="E139" s="29"/>
      <c r="F139" s="29"/>
    </row>
    <row r="140" spans="1:6" ht="28.95" customHeight="1" x14ac:dyDescent="0.25">
      <c r="A140" s="82" t="s">
        <v>50</v>
      </c>
      <c r="B140" s="116" t="s">
        <v>119</v>
      </c>
      <c r="C140" s="116"/>
      <c r="D140" s="116"/>
      <c r="E140" s="116"/>
      <c r="F140" s="116"/>
    </row>
    <row r="141" spans="1:6" ht="21" x14ac:dyDescent="0.4">
      <c r="B141" s="33" t="s">
        <v>296</v>
      </c>
      <c r="D141" s="30"/>
      <c r="E141" s="29"/>
      <c r="F141" s="29"/>
    </row>
    <row r="142" spans="1:6" x14ac:dyDescent="0.25">
      <c r="B142" s="115"/>
      <c r="C142" s="115"/>
      <c r="D142" s="30"/>
      <c r="E142" s="29"/>
      <c r="F142" s="29"/>
    </row>
    <row r="143" spans="1:6" x14ac:dyDescent="0.25">
      <c r="B143" s="32"/>
      <c r="C143" s="32"/>
      <c r="D143" s="32"/>
      <c r="E143" s="32"/>
      <c r="F143" s="32"/>
    </row>
    <row r="144" spans="1:6" ht="39.6" x14ac:dyDescent="0.25">
      <c r="B144" s="68" t="s">
        <v>39</v>
      </c>
      <c r="C144" s="68"/>
      <c r="D144"/>
      <c r="E144"/>
      <c r="F144" s="46"/>
    </row>
    <row r="145" spans="1:6" x14ac:dyDescent="0.25">
      <c r="B145" s="34"/>
      <c r="D145" s="47"/>
      <c r="E145" s="29"/>
      <c r="F145" s="29"/>
    </row>
    <row r="146" spans="1:6" s="94" customFormat="1" ht="19.95" customHeight="1" x14ac:dyDescent="0.25">
      <c r="A146" s="82"/>
      <c r="B146" s="94" t="s">
        <v>396</v>
      </c>
      <c r="C146" s="95" t="s">
        <v>397</v>
      </c>
      <c r="D146" s="96"/>
      <c r="E146" s="97"/>
      <c r="F146" s="97"/>
    </row>
    <row r="147" spans="1:6" ht="20.399999999999999" x14ac:dyDescent="0.35">
      <c r="B147" s="48"/>
      <c r="C147" s="49"/>
      <c r="D147" s="30"/>
      <c r="E147" s="29"/>
      <c r="F147" s="29"/>
    </row>
    <row r="148" spans="1:6" ht="20.399999999999999" x14ac:dyDescent="0.35">
      <c r="B148" s="48"/>
      <c r="C148" s="49"/>
      <c r="D148" s="30"/>
      <c r="E148" s="29"/>
      <c r="F148" s="29"/>
    </row>
    <row r="149" spans="1:6" ht="20.399999999999999" x14ac:dyDescent="0.35">
      <c r="B149" s="48"/>
      <c r="C149" s="49"/>
      <c r="D149" s="30"/>
      <c r="E149" s="29"/>
      <c r="F149" s="29"/>
    </row>
    <row r="150" spans="1:6" ht="20.399999999999999" x14ac:dyDescent="0.35">
      <c r="B150" s="48"/>
      <c r="C150" s="49"/>
      <c r="D150" s="30"/>
      <c r="E150" s="29"/>
      <c r="F150" s="29"/>
    </row>
    <row r="151" spans="1:6" ht="20.399999999999999" x14ac:dyDescent="0.35">
      <c r="B151" s="48"/>
      <c r="D151" s="30"/>
      <c r="E151" s="29"/>
      <c r="F151" s="29"/>
    </row>
    <row r="152" spans="1:6" ht="20.399999999999999" x14ac:dyDescent="0.35">
      <c r="B152" s="48"/>
      <c r="D152" s="30"/>
      <c r="E152" s="29"/>
      <c r="F152" s="29"/>
    </row>
    <row r="153" spans="1:6" ht="20.399999999999999" x14ac:dyDescent="0.35">
      <c r="B153" s="48"/>
      <c r="C153" s="50" t="s">
        <v>253</v>
      </c>
      <c r="D153" s="30"/>
      <c r="E153" s="29"/>
      <c r="F153" s="29"/>
    </row>
    <row r="154" spans="1:6" ht="20.399999999999999" x14ac:dyDescent="0.35">
      <c r="B154" s="48"/>
      <c r="D154" s="30"/>
      <c r="E154" s="29"/>
      <c r="F154" s="29"/>
    </row>
    <row r="155" spans="1:6" ht="20.399999999999999" customHeight="1" x14ac:dyDescent="0.25">
      <c r="C155" s="49"/>
      <c r="D155" s="30"/>
      <c r="E155" s="29"/>
      <c r="F155" s="29"/>
    </row>
    <row r="156" spans="1:6" ht="20.399999999999999" x14ac:dyDescent="0.35">
      <c r="B156" s="50" t="s">
        <v>46</v>
      </c>
      <c r="C156" s="49"/>
      <c r="D156" s="30"/>
      <c r="E156" s="29"/>
      <c r="F156" s="29"/>
    </row>
    <row r="157" spans="1:6" ht="20.399999999999999" x14ac:dyDescent="0.35">
      <c r="B157" s="48"/>
      <c r="C157" s="49"/>
      <c r="D157" s="30"/>
      <c r="E157" s="29"/>
      <c r="F157" s="29"/>
    </row>
    <row r="158" spans="1:6" ht="20.399999999999999" x14ac:dyDescent="0.35">
      <c r="B158" s="48"/>
      <c r="C158" s="49"/>
      <c r="D158" s="30"/>
      <c r="E158" s="29"/>
      <c r="F158" s="29"/>
    </row>
    <row r="159" spans="1:6" ht="20.399999999999999" x14ac:dyDescent="0.35">
      <c r="B159" s="48"/>
      <c r="C159" s="49"/>
      <c r="D159" s="30"/>
      <c r="E159" s="29"/>
      <c r="F159" s="29"/>
    </row>
    <row r="160" spans="1:6" ht="20.399999999999999" x14ac:dyDescent="0.35">
      <c r="B160" s="48"/>
      <c r="C160" s="49"/>
      <c r="D160" s="30"/>
      <c r="E160" s="29"/>
      <c r="F160" s="29"/>
    </row>
    <row r="161" spans="1:6" ht="20.399999999999999" x14ac:dyDescent="0.35">
      <c r="B161" s="48"/>
      <c r="C161" s="49"/>
      <c r="D161" s="30"/>
      <c r="E161" s="29"/>
      <c r="F161" s="29"/>
    </row>
    <row r="162" spans="1:6" x14ac:dyDescent="0.25">
      <c r="B162" s="51"/>
      <c r="C162" s="30"/>
      <c r="D162" s="30"/>
      <c r="E162" s="30"/>
      <c r="F162" s="30"/>
    </row>
    <row r="163" spans="1:6" x14ac:dyDescent="0.25">
      <c r="B163" s="53"/>
      <c r="C163" s="54"/>
      <c r="D163" s="54" t="s">
        <v>49</v>
      </c>
      <c r="E163" s="110" t="s">
        <v>27</v>
      </c>
      <c r="F163" s="111"/>
    </row>
    <row r="164" spans="1:6" ht="52.8" x14ac:dyDescent="0.25">
      <c r="B164" s="55" t="s">
        <v>252</v>
      </c>
      <c r="C164" s="56" t="s">
        <v>47</v>
      </c>
      <c r="D164" s="57" t="s">
        <v>48</v>
      </c>
      <c r="E164" s="58" t="s">
        <v>254</v>
      </c>
      <c r="F164" s="58" t="s">
        <v>255</v>
      </c>
    </row>
    <row r="165" spans="1:6" x14ac:dyDescent="0.25">
      <c r="B165" s="80"/>
      <c r="C165" s="80"/>
      <c r="D165" s="80"/>
      <c r="E165" s="15"/>
      <c r="F165" s="15"/>
    </row>
    <row r="166" spans="1:6" x14ac:dyDescent="0.25">
      <c r="B166" s="80"/>
      <c r="C166" s="80"/>
      <c r="D166" s="80"/>
      <c r="E166" s="15"/>
      <c r="F166" s="15"/>
    </row>
    <row r="167" spans="1:6" x14ac:dyDescent="0.25">
      <c r="B167" s="80"/>
      <c r="C167" s="80"/>
      <c r="D167" s="80"/>
      <c r="E167" s="15"/>
      <c r="F167" s="15"/>
    </row>
    <row r="168" spans="1:6" x14ac:dyDescent="0.25">
      <c r="B168" s="80"/>
      <c r="C168" s="80"/>
      <c r="D168" s="80"/>
      <c r="E168" s="15"/>
      <c r="F168" s="15"/>
    </row>
    <row r="169" spans="1:6" x14ac:dyDescent="0.25">
      <c r="B169" s="90"/>
      <c r="C169" s="90"/>
      <c r="D169" s="90"/>
      <c r="E169" s="91"/>
      <c r="F169" s="91"/>
    </row>
    <row r="170" spans="1:6" x14ac:dyDescent="0.25"/>
    <row r="171" spans="1:6" ht="15.6" x14ac:dyDescent="0.3">
      <c r="B171" s="73" t="s">
        <v>308</v>
      </c>
      <c r="D171" s="30"/>
      <c r="E171" s="29"/>
      <c r="F171" s="29"/>
    </row>
    <row r="172" spans="1:6" ht="28.95" customHeight="1" x14ac:dyDescent="0.25">
      <c r="A172" s="82" t="s">
        <v>50</v>
      </c>
      <c r="B172" s="116" t="s">
        <v>119</v>
      </c>
      <c r="C172" s="116"/>
      <c r="D172" s="116"/>
      <c r="E172" s="116"/>
      <c r="F172" s="116"/>
    </row>
    <row r="173" spans="1:6" ht="21" x14ac:dyDescent="0.4">
      <c r="B173" s="33" t="s">
        <v>296</v>
      </c>
      <c r="D173" s="30"/>
      <c r="E173" s="29"/>
      <c r="F173" s="29"/>
    </row>
    <row r="174" spans="1:6" x14ac:dyDescent="0.25">
      <c r="B174" s="115"/>
      <c r="C174" s="115"/>
      <c r="D174" s="30"/>
      <c r="E174" s="29"/>
      <c r="F174" s="29"/>
    </row>
    <row r="175" spans="1:6" x14ac:dyDescent="0.25">
      <c r="B175" s="32"/>
      <c r="C175" s="32"/>
      <c r="D175" s="32"/>
      <c r="E175" s="32"/>
      <c r="F175" s="32"/>
    </row>
    <row r="176" spans="1:6" ht="39.6" x14ac:dyDescent="0.25">
      <c r="B176" s="68" t="s">
        <v>39</v>
      </c>
      <c r="C176" s="68"/>
      <c r="D176"/>
      <c r="E176"/>
      <c r="F176" s="46"/>
    </row>
    <row r="177" spans="1:6" x14ac:dyDescent="0.25">
      <c r="B177" s="34"/>
      <c r="D177" s="47"/>
      <c r="E177" s="29"/>
      <c r="F177" s="29"/>
    </row>
    <row r="178" spans="1:6" s="94" customFormat="1" ht="19.95" customHeight="1" x14ac:dyDescent="0.25">
      <c r="A178" s="82"/>
      <c r="B178" s="94" t="s">
        <v>396</v>
      </c>
      <c r="C178" s="95" t="s">
        <v>397</v>
      </c>
      <c r="D178" s="96"/>
      <c r="E178" s="97"/>
      <c r="F178" s="97"/>
    </row>
    <row r="179" spans="1:6" ht="20.399999999999999" x14ac:dyDescent="0.35">
      <c r="B179" s="48"/>
      <c r="C179" s="49"/>
      <c r="D179" s="30"/>
      <c r="E179" s="29"/>
      <c r="F179" s="29"/>
    </row>
    <row r="180" spans="1:6" ht="20.399999999999999" x14ac:dyDescent="0.35">
      <c r="B180" s="48"/>
      <c r="C180" s="49"/>
      <c r="D180" s="30"/>
      <c r="E180" s="29"/>
      <c r="F180" s="29"/>
    </row>
    <row r="181" spans="1:6" ht="20.399999999999999" x14ac:dyDescent="0.35">
      <c r="B181" s="48"/>
      <c r="C181" s="49"/>
      <c r="D181" s="30"/>
      <c r="E181" s="29"/>
      <c r="F181" s="29"/>
    </row>
    <row r="182" spans="1:6" ht="20.399999999999999" x14ac:dyDescent="0.35">
      <c r="B182" s="48"/>
      <c r="C182" s="49"/>
      <c r="D182" s="30"/>
      <c r="E182" s="29"/>
      <c r="F182" s="29"/>
    </row>
    <row r="183" spans="1:6" ht="20.399999999999999" x14ac:dyDescent="0.35">
      <c r="B183" s="48"/>
      <c r="D183" s="30"/>
      <c r="E183" s="29"/>
      <c r="F183" s="29"/>
    </row>
    <row r="184" spans="1:6" ht="20.399999999999999" x14ac:dyDescent="0.35">
      <c r="B184" s="48"/>
      <c r="D184" s="30"/>
      <c r="E184" s="29"/>
      <c r="F184" s="29"/>
    </row>
    <row r="185" spans="1:6" ht="20.399999999999999" x14ac:dyDescent="0.35">
      <c r="B185" s="48"/>
      <c r="C185" s="50" t="s">
        <v>253</v>
      </c>
      <c r="D185" s="30"/>
      <c r="E185" s="29"/>
      <c r="F185" s="29"/>
    </row>
    <row r="186" spans="1:6" ht="20.399999999999999" x14ac:dyDescent="0.35">
      <c r="B186" s="48"/>
      <c r="D186" s="30"/>
      <c r="E186" s="29"/>
      <c r="F186" s="29"/>
    </row>
    <row r="187" spans="1:6" ht="20.399999999999999" customHeight="1" x14ac:dyDescent="0.25">
      <c r="C187" s="49"/>
      <c r="D187" s="30"/>
      <c r="E187" s="29"/>
      <c r="F187" s="29"/>
    </row>
    <row r="188" spans="1:6" ht="20.399999999999999" x14ac:dyDescent="0.35">
      <c r="B188" s="50" t="s">
        <v>46</v>
      </c>
      <c r="C188" s="49"/>
      <c r="D188" s="30"/>
      <c r="E188" s="29"/>
      <c r="F188" s="29"/>
    </row>
    <row r="189" spans="1:6" ht="20.399999999999999" x14ac:dyDescent="0.35">
      <c r="B189" s="48"/>
      <c r="C189" s="49"/>
      <c r="D189" s="30"/>
      <c r="E189" s="29"/>
      <c r="F189" s="29"/>
    </row>
    <row r="190" spans="1:6" ht="20.399999999999999" x14ac:dyDescent="0.35">
      <c r="B190" s="48"/>
      <c r="C190" s="49"/>
      <c r="D190" s="30"/>
      <c r="E190" s="29"/>
      <c r="F190" s="29"/>
    </row>
    <row r="191" spans="1:6" ht="20.399999999999999" x14ac:dyDescent="0.35">
      <c r="B191" s="48"/>
      <c r="C191" s="49"/>
      <c r="D191" s="30"/>
      <c r="E191" s="29"/>
      <c r="F191" s="29"/>
    </row>
    <row r="192" spans="1:6" ht="20.399999999999999" x14ac:dyDescent="0.35">
      <c r="B192" s="48"/>
      <c r="C192" s="49"/>
      <c r="D192" s="30"/>
      <c r="E192" s="29"/>
      <c r="F192" s="29"/>
    </row>
    <row r="193" spans="2:6" ht="20.399999999999999" x14ac:dyDescent="0.35">
      <c r="B193" s="48"/>
      <c r="C193" s="49"/>
      <c r="D193" s="30"/>
      <c r="E193" s="29"/>
      <c r="F193" s="29"/>
    </row>
    <row r="194" spans="2:6" x14ac:dyDescent="0.25">
      <c r="B194" s="51"/>
      <c r="C194" s="30"/>
      <c r="D194" s="30"/>
      <c r="E194" s="30"/>
      <c r="F194" s="30"/>
    </row>
    <row r="195" spans="2:6" x14ac:dyDescent="0.25">
      <c r="B195" s="53"/>
      <c r="C195" s="54"/>
      <c r="D195" s="54" t="s">
        <v>49</v>
      </c>
      <c r="E195" s="110" t="s">
        <v>27</v>
      </c>
      <c r="F195" s="111"/>
    </row>
    <row r="196" spans="2:6" ht="52.8" x14ac:dyDescent="0.25">
      <c r="B196" s="55" t="s">
        <v>252</v>
      </c>
      <c r="C196" s="56" t="s">
        <v>47</v>
      </c>
      <c r="D196" s="57" t="s">
        <v>48</v>
      </c>
      <c r="E196" s="58" t="s">
        <v>254</v>
      </c>
      <c r="F196" s="58" t="s">
        <v>255</v>
      </c>
    </row>
    <row r="197" spans="2:6" x14ac:dyDescent="0.25">
      <c r="B197" s="80"/>
      <c r="C197" s="80"/>
      <c r="D197" s="80"/>
      <c r="E197" s="15"/>
      <c r="F197" s="15"/>
    </row>
    <row r="198" spans="2:6" x14ac:dyDescent="0.25">
      <c r="B198" s="80"/>
      <c r="C198" s="80"/>
      <c r="D198" s="80"/>
      <c r="E198" s="15"/>
      <c r="F198" s="15"/>
    </row>
    <row r="199" spans="2:6" x14ac:dyDescent="0.25">
      <c r="B199" s="80"/>
      <c r="C199" s="80"/>
      <c r="D199" s="80"/>
      <c r="E199" s="15"/>
      <c r="F199" s="15"/>
    </row>
    <row r="200" spans="2:6" x14ac:dyDescent="0.25">
      <c r="B200" s="80"/>
      <c r="C200" s="80"/>
      <c r="D200" s="80"/>
      <c r="E200" s="15"/>
      <c r="F200" s="15"/>
    </row>
    <row r="201" spans="2:6" x14ac:dyDescent="0.25">
      <c r="B201" s="90"/>
      <c r="C201" s="90"/>
      <c r="D201" s="90"/>
      <c r="E201" s="91"/>
      <c r="F201" s="9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hidden="1" x14ac:dyDescent="0.25">
      <c r="B204"/>
      <c r="C204"/>
      <c r="D204"/>
      <c r="E204"/>
      <c r="F204"/>
    </row>
    <row r="205" spans="2:6" hidden="1" x14ac:dyDescent="0.25">
      <c r="B205"/>
      <c r="C205"/>
      <c r="D205"/>
      <c r="E205"/>
      <c r="F205"/>
    </row>
    <row r="206" spans="2:6" hidden="1" x14ac:dyDescent="0.25">
      <c r="B206"/>
      <c r="C206"/>
      <c r="D206"/>
      <c r="E206"/>
      <c r="F206"/>
    </row>
    <row r="207" spans="2:6" hidden="1" x14ac:dyDescent="0.25">
      <c r="B207"/>
      <c r="C207"/>
      <c r="D207"/>
      <c r="E207"/>
      <c r="F207"/>
    </row>
    <row r="208" spans="2:6" hidden="1" x14ac:dyDescent="0.25">
      <c r="B208"/>
      <c r="C208"/>
      <c r="D208"/>
      <c r="E208"/>
      <c r="F208"/>
    </row>
    <row r="209" spans="2:6" hidden="1" x14ac:dyDescent="0.25">
      <c r="B209"/>
      <c r="C209"/>
      <c r="D209"/>
      <c r="E209"/>
      <c r="F209"/>
    </row>
    <row r="210" spans="2:6" hidden="1" x14ac:dyDescent="0.25">
      <c r="B210"/>
      <c r="C210"/>
      <c r="D210"/>
      <c r="E210"/>
      <c r="F210"/>
    </row>
    <row r="211" spans="2:6" hidden="1" x14ac:dyDescent="0.25">
      <c r="B211"/>
      <c r="C211"/>
      <c r="D211"/>
      <c r="E211"/>
      <c r="F211"/>
    </row>
    <row r="212" spans="2:6" hidden="1" x14ac:dyDescent="0.25">
      <c r="B212"/>
      <c r="C212"/>
      <c r="D212"/>
      <c r="E212"/>
      <c r="F212"/>
    </row>
    <row r="213" spans="2:6" hidden="1" x14ac:dyDescent="0.25">
      <c r="B213"/>
      <c r="C213"/>
      <c r="D213"/>
      <c r="E213"/>
      <c r="F213"/>
    </row>
    <row r="214" spans="2:6" hidden="1" x14ac:dyDescent="0.25">
      <c r="B214"/>
      <c r="C214"/>
      <c r="D214"/>
      <c r="E214"/>
      <c r="F214"/>
    </row>
    <row r="215" spans="2:6" hidden="1" x14ac:dyDescent="0.25">
      <c r="B215"/>
      <c r="C215"/>
      <c r="D215"/>
      <c r="E215"/>
      <c r="F215"/>
    </row>
    <row r="216" spans="2:6" hidden="1" x14ac:dyDescent="0.25">
      <c r="B216"/>
      <c r="C216"/>
      <c r="D216"/>
      <c r="E216"/>
      <c r="F216"/>
    </row>
    <row r="217" spans="2:6" hidden="1" x14ac:dyDescent="0.25">
      <c r="B217"/>
      <c r="C217"/>
      <c r="D217"/>
      <c r="E217"/>
      <c r="F217"/>
    </row>
    <row r="218" spans="2:6" hidden="1" x14ac:dyDescent="0.25">
      <c r="B218"/>
      <c r="C218"/>
      <c r="D218"/>
      <c r="E218"/>
      <c r="F218"/>
    </row>
    <row r="219" spans="2:6" hidden="1" x14ac:dyDescent="0.25">
      <c r="B219"/>
      <c r="C219"/>
      <c r="D219"/>
      <c r="E219"/>
      <c r="F219"/>
    </row>
    <row r="220" spans="2:6" hidden="1" x14ac:dyDescent="0.25">
      <c r="B220"/>
      <c r="C220"/>
      <c r="D220"/>
      <c r="E220"/>
      <c r="F220"/>
    </row>
    <row r="221" spans="2:6" hidden="1" x14ac:dyDescent="0.25">
      <c r="B221"/>
      <c r="C221"/>
      <c r="D221"/>
      <c r="E221"/>
      <c r="F221"/>
    </row>
    <row r="222" spans="2:6" hidden="1" x14ac:dyDescent="0.25">
      <c r="B222"/>
      <c r="C222"/>
      <c r="D222"/>
      <c r="E222"/>
      <c r="F222"/>
    </row>
    <row r="223" spans="2:6" hidden="1" x14ac:dyDescent="0.25">
      <c r="B223"/>
      <c r="C223"/>
      <c r="D223"/>
      <c r="E223"/>
      <c r="F223"/>
    </row>
    <row r="224" spans="2:6" hidden="1" x14ac:dyDescent="0.25">
      <c r="B224"/>
      <c r="C224"/>
      <c r="D224"/>
      <c r="E224"/>
      <c r="F224"/>
    </row>
    <row r="225" spans="2:6" hidden="1" x14ac:dyDescent="0.25">
      <c r="B225"/>
      <c r="C225"/>
      <c r="D225"/>
      <c r="E225"/>
      <c r="F225"/>
    </row>
    <row r="226" spans="2:6" hidden="1" x14ac:dyDescent="0.25">
      <c r="B226"/>
      <c r="C226"/>
      <c r="D226"/>
      <c r="E226"/>
      <c r="F226"/>
    </row>
    <row r="227" spans="2:6" hidden="1" x14ac:dyDescent="0.25">
      <c r="B227"/>
      <c r="C227"/>
      <c r="D227"/>
      <c r="E227"/>
      <c r="F227"/>
    </row>
    <row r="228" spans="2:6" hidden="1" x14ac:dyDescent="0.25">
      <c r="B228"/>
      <c r="C228"/>
      <c r="D228"/>
      <c r="E228"/>
      <c r="F228"/>
    </row>
    <row r="229" spans="2:6" hidden="1" x14ac:dyDescent="0.25">
      <c r="B229"/>
      <c r="C229"/>
      <c r="D229"/>
      <c r="E229"/>
      <c r="F229"/>
    </row>
    <row r="230" spans="2:6" hidden="1" x14ac:dyDescent="0.25">
      <c r="B230"/>
      <c r="C230"/>
      <c r="D230"/>
      <c r="E230"/>
      <c r="F230"/>
    </row>
    <row r="231" spans="2:6" hidden="1" x14ac:dyDescent="0.25">
      <c r="B231"/>
      <c r="C231"/>
      <c r="D231"/>
      <c r="E231"/>
      <c r="F231"/>
    </row>
    <row r="232" spans="2:6" hidden="1" x14ac:dyDescent="0.25">
      <c r="B232"/>
      <c r="C232"/>
      <c r="D232"/>
      <c r="E232"/>
      <c r="F232"/>
    </row>
    <row r="233" spans="2:6" hidden="1" x14ac:dyDescent="0.25">
      <c r="B233"/>
      <c r="C233"/>
      <c r="D233"/>
      <c r="E233"/>
      <c r="F233"/>
    </row>
    <row r="234" spans="2:6" hidden="1" x14ac:dyDescent="0.25">
      <c r="B234"/>
      <c r="C234"/>
      <c r="D234"/>
      <c r="E234"/>
      <c r="F234"/>
    </row>
    <row r="235" spans="2:6" hidden="1" x14ac:dyDescent="0.25">
      <c r="B235"/>
      <c r="C235"/>
      <c r="D235"/>
      <c r="E235"/>
      <c r="F235"/>
    </row>
    <row r="236" spans="2:6" hidden="1" x14ac:dyDescent="0.25"/>
    <row r="237" spans="2:6" hidden="1" x14ac:dyDescent="0.25">
      <c r="B237" s="98"/>
    </row>
    <row r="238" spans="2:6" hidden="1" x14ac:dyDescent="0.25"/>
    <row r="239" spans="2:6" hidden="1" x14ac:dyDescent="0.25"/>
    <row r="240" spans="2:6" hidden="1" x14ac:dyDescent="0.25"/>
    <row r="241" hidden="1" x14ac:dyDescent="0.25"/>
  </sheetData>
  <sheetProtection formatRows="0"/>
  <mergeCells count="20">
    <mergeCell ref="B6:C6"/>
    <mergeCell ref="B12:F12"/>
    <mergeCell ref="B14:C14"/>
    <mergeCell ref="E35:F35"/>
    <mergeCell ref="B9:C9"/>
    <mergeCell ref="B44:F44"/>
    <mergeCell ref="B46:C46"/>
    <mergeCell ref="E67:F67"/>
    <mergeCell ref="B76:F76"/>
    <mergeCell ref="B78:C78"/>
    <mergeCell ref="E99:F99"/>
    <mergeCell ref="B108:F108"/>
    <mergeCell ref="B110:C110"/>
    <mergeCell ref="E131:F131"/>
    <mergeCell ref="B140:F140"/>
    <mergeCell ref="B142:C142"/>
    <mergeCell ref="E163:F163"/>
    <mergeCell ref="B172:F172"/>
    <mergeCell ref="B174:C174"/>
    <mergeCell ref="E195:F195"/>
  </mergeCells>
  <conditionalFormatting sqref="B172 B140 B108 B76 B44 B12">
    <cfRule type="containsText" dxfId="1" priority="1" operator="containsText" text="a strategy">
      <formula>NOT(ISERROR(SEARCH("a strategy",B12)))</formula>
    </cfRule>
  </conditionalFormatting>
  <dataValidations count="3">
    <dataValidation type="list" allowBlank="1" showInputMessage="1" showErrorMessage="1" error="Please choose a value from the drop down." sqref="E165:F169 E37:F41 E69:F73 E133:F137 E101:F105 E197:F201">
      <formula1>ActivityStartEnd</formula1>
    </dataValidation>
    <dataValidation type="list" allowBlank="1" showInputMessage="1" showErrorMessage="1" errorTitle="Choose from list" error="You must choose a strategy from the list." sqref="B12:F12 B44:F44 B76:F76 B108:F108 B140:F140 B172:F172">
      <formula1>Strategies_Surveillance</formula1>
    </dataValidation>
    <dataValidation type="list" allowBlank="1" showInputMessage="1" showErrorMessage="1" sqref="B145 B17 B49 B81 B113 B177">
      <formula1>"Yes, No"</formula1>
    </dataValidation>
  </dataValidations>
  <pageMargins left="0.25" right="0.25" top="0.75" bottom="0.75" header="0.3" footer="0.3"/>
  <pageSetup orientation="landscape" r:id="rId1"/>
  <headerFooter alignWithMargins="0">
    <oddFooter>&amp;L&amp;D&amp;C&amp;A&amp;R&amp;P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29" r:id="rId4" name="Check Box 597">
              <controlPr defaultSize="0" autoFill="0" autoLine="0" autoPict="0">
                <anchor moveWithCells="1">
                  <from>
                    <xdr:col>1</xdr:col>
                    <xdr:colOff>137160</xdr:colOff>
                    <xdr:row>18</xdr:row>
                    <xdr:rowOff>22860</xdr:rowOff>
                  </from>
                  <to>
                    <xdr:col>1</xdr:col>
                    <xdr:colOff>1965960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0" r:id="rId5" name="Check Box 598">
              <controlPr defaultSize="0" autoFill="0" autoLine="0" autoPict="0">
                <anchor moveWithCells="1">
                  <from>
                    <xdr:col>1</xdr:col>
                    <xdr:colOff>121920</xdr:colOff>
                    <xdr:row>29</xdr:row>
                    <xdr:rowOff>30480</xdr:rowOff>
                  </from>
                  <to>
                    <xdr:col>1</xdr:col>
                    <xdr:colOff>1950720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1" r:id="rId6" name="Check Box 599">
              <controlPr defaultSize="0" autoFill="0" autoLine="0" autoPict="0">
                <anchor moveWithCells="1">
                  <from>
                    <xdr:col>1</xdr:col>
                    <xdr:colOff>121920</xdr:colOff>
                    <xdr:row>30</xdr:row>
                    <xdr:rowOff>30480</xdr:rowOff>
                  </from>
                  <to>
                    <xdr:col>1</xdr:col>
                    <xdr:colOff>1950720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2" r:id="rId7" name="Check Box 600">
              <controlPr defaultSize="0" autoFill="0" autoLine="0" autoPict="0">
                <anchor moveWithCells="1">
                  <from>
                    <xdr:col>1</xdr:col>
                    <xdr:colOff>121920</xdr:colOff>
                    <xdr:row>28</xdr:row>
                    <xdr:rowOff>30480</xdr:rowOff>
                  </from>
                  <to>
                    <xdr:col>1</xdr:col>
                    <xdr:colOff>1950720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3" r:id="rId8" name="Check Box 601">
              <controlPr defaultSize="0" autoFill="0" autoLine="0" autoPict="0">
                <anchor moveWithCells="1">
                  <from>
                    <xdr:col>1</xdr:col>
                    <xdr:colOff>137160</xdr:colOff>
                    <xdr:row>19</xdr:row>
                    <xdr:rowOff>22860</xdr:rowOff>
                  </from>
                  <to>
                    <xdr:col>1</xdr:col>
                    <xdr:colOff>1965960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4" r:id="rId9" name="Check Box 602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22860</xdr:rowOff>
                  </from>
                  <to>
                    <xdr:col>1</xdr:col>
                    <xdr:colOff>1965960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5" r:id="rId10" name="Check Box 603">
              <controlPr defaultSize="0" autoFill="0" autoLine="0" autoPict="0">
                <anchor moveWithCells="1">
                  <from>
                    <xdr:col>1</xdr:col>
                    <xdr:colOff>137160</xdr:colOff>
                    <xdr:row>21</xdr:row>
                    <xdr:rowOff>22860</xdr:rowOff>
                  </from>
                  <to>
                    <xdr:col>1</xdr:col>
                    <xdr:colOff>1965960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6" r:id="rId11" name="Check Box 604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30480</xdr:rowOff>
                  </from>
                  <to>
                    <xdr:col>1</xdr:col>
                    <xdr:colOff>1965960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7" r:id="rId12" name="Check Box 605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22860</xdr:rowOff>
                  </from>
                  <to>
                    <xdr:col>1</xdr:col>
                    <xdr:colOff>1965960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8" r:id="rId13" name="Check Box 606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22860</xdr:rowOff>
                  </from>
                  <to>
                    <xdr:col>1</xdr:col>
                    <xdr:colOff>1965960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9" r:id="rId14" name="Check Box 607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30480</xdr:rowOff>
                  </from>
                  <to>
                    <xdr:col>1</xdr:col>
                    <xdr:colOff>1965960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0" r:id="rId15" name="Check Box 608">
              <controlPr defaultSize="0" autoFill="0" autoLine="0" autoPict="0">
                <anchor moveWithCells="1">
                  <from>
                    <xdr:col>1</xdr:col>
                    <xdr:colOff>121920</xdr:colOff>
                    <xdr:row>31</xdr:row>
                    <xdr:rowOff>30480</xdr:rowOff>
                  </from>
                  <to>
                    <xdr:col>1</xdr:col>
                    <xdr:colOff>1950720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1" r:id="rId16" name="Check Box 609">
              <controlPr defaultSize="0" autoFill="0" autoLine="0" autoPict="0">
                <anchor moveWithCells="1">
                  <from>
                    <xdr:col>2</xdr:col>
                    <xdr:colOff>99060</xdr:colOff>
                    <xdr:row>18</xdr:row>
                    <xdr:rowOff>22860</xdr:rowOff>
                  </from>
                  <to>
                    <xdr:col>2</xdr:col>
                    <xdr:colOff>2316480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2" r:id="rId17" name="Check Box 610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22860</xdr:rowOff>
                  </from>
                  <to>
                    <xdr:col>5</xdr:col>
                    <xdr:colOff>304800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3" r:id="rId18" name="Check Box 611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22860</xdr:rowOff>
                  </from>
                  <to>
                    <xdr:col>5</xdr:col>
                    <xdr:colOff>304800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4" r:id="rId19" name="Check Box 612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22860</xdr:rowOff>
                  </from>
                  <to>
                    <xdr:col>5</xdr:col>
                    <xdr:colOff>304800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6" r:id="rId20" name="Check Box 614">
              <controlPr defaultSize="0" autoFill="0" autoLine="0" autoPict="0">
                <anchor moveWithCells="1">
                  <from>
                    <xdr:col>2</xdr:col>
                    <xdr:colOff>99060</xdr:colOff>
                    <xdr:row>20</xdr:row>
                    <xdr:rowOff>30480</xdr:rowOff>
                  </from>
                  <to>
                    <xdr:col>2</xdr:col>
                    <xdr:colOff>2316480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7" r:id="rId21" name="Check Box 615">
              <controlPr defaultSize="0" autoFill="0" autoLine="0" autoPict="0">
                <anchor moveWithCells="1">
                  <from>
                    <xdr:col>2</xdr:col>
                    <xdr:colOff>99060</xdr:colOff>
                    <xdr:row>21</xdr:row>
                    <xdr:rowOff>30480</xdr:rowOff>
                  </from>
                  <to>
                    <xdr:col>2</xdr:col>
                    <xdr:colOff>2316480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8" r:id="rId22" name="Check Box 616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22860</xdr:rowOff>
                  </from>
                  <to>
                    <xdr:col>2</xdr:col>
                    <xdr:colOff>2316480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9" r:id="rId23" name="Check Box 617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30480</xdr:rowOff>
                  </from>
                  <to>
                    <xdr:col>2</xdr:col>
                    <xdr:colOff>2316480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0" r:id="rId24" name="Check Box 618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22860</xdr:rowOff>
                  </from>
                  <to>
                    <xdr:col>5</xdr:col>
                    <xdr:colOff>304800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1" r:id="rId25" name="Check Box 619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30480</xdr:rowOff>
                  </from>
                  <to>
                    <xdr:col>5</xdr:col>
                    <xdr:colOff>297180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2" r:id="rId26" name="Check Box 620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30480</xdr:rowOff>
                  </from>
                  <to>
                    <xdr:col>5</xdr:col>
                    <xdr:colOff>297180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3" r:id="rId27" name="Check Box 621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297180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4" r:id="rId28" name="Check Box 622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297180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5" r:id="rId29" name="Check Box 623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30480</xdr:rowOff>
                  </from>
                  <to>
                    <xdr:col>1</xdr:col>
                    <xdr:colOff>1965960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6" r:id="rId30" name="Check Box 624">
              <controlPr defaultSize="0" autoFill="0" autoLine="0" autoPict="0">
                <anchor moveWithCells="1">
                  <from>
                    <xdr:col>1</xdr:col>
                    <xdr:colOff>137160</xdr:colOff>
                    <xdr:row>50</xdr:row>
                    <xdr:rowOff>22860</xdr:rowOff>
                  </from>
                  <to>
                    <xdr:col>1</xdr:col>
                    <xdr:colOff>1965960</xdr:colOff>
                    <xdr:row>50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7" r:id="rId31" name="Check Box 625">
              <controlPr defaultSize="0" autoFill="0" autoLine="0" autoPict="0">
                <anchor moveWithCells="1">
                  <from>
                    <xdr:col>1</xdr:col>
                    <xdr:colOff>121920</xdr:colOff>
                    <xdr:row>61</xdr:row>
                    <xdr:rowOff>30480</xdr:rowOff>
                  </from>
                  <to>
                    <xdr:col>1</xdr:col>
                    <xdr:colOff>1950720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8" r:id="rId32" name="Check Box 626">
              <controlPr defaultSize="0" autoFill="0" autoLine="0" autoPict="0">
                <anchor moveWithCells="1">
                  <from>
                    <xdr:col>1</xdr:col>
                    <xdr:colOff>121920</xdr:colOff>
                    <xdr:row>62</xdr:row>
                    <xdr:rowOff>30480</xdr:rowOff>
                  </from>
                  <to>
                    <xdr:col>1</xdr:col>
                    <xdr:colOff>1950720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9" r:id="rId33" name="Check Box 627">
              <controlPr defaultSize="0" autoFill="0" autoLine="0" autoPict="0">
                <anchor moveWithCells="1">
                  <from>
                    <xdr:col>1</xdr:col>
                    <xdr:colOff>121920</xdr:colOff>
                    <xdr:row>60</xdr:row>
                    <xdr:rowOff>30480</xdr:rowOff>
                  </from>
                  <to>
                    <xdr:col>1</xdr:col>
                    <xdr:colOff>1950720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0" r:id="rId34" name="Check Box 628">
              <controlPr defaultSize="0" autoFill="0" autoLine="0" autoPict="0">
                <anchor moveWithCells="1">
                  <from>
                    <xdr:col>1</xdr:col>
                    <xdr:colOff>121920</xdr:colOff>
                    <xdr:row>51</xdr:row>
                    <xdr:rowOff>22860</xdr:rowOff>
                  </from>
                  <to>
                    <xdr:col>1</xdr:col>
                    <xdr:colOff>1950720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1" r:id="rId35" name="Check Box 629">
              <controlPr defaultSize="0" autoFill="0" autoLine="0" autoPict="0">
                <anchor moveWithCells="1">
                  <from>
                    <xdr:col>1</xdr:col>
                    <xdr:colOff>121920</xdr:colOff>
                    <xdr:row>52</xdr:row>
                    <xdr:rowOff>30480</xdr:rowOff>
                  </from>
                  <to>
                    <xdr:col>1</xdr:col>
                    <xdr:colOff>1950720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2" r:id="rId36" name="Check Box 630">
              <controlPr defaultSize="0" autoFill="0" autoLine="0" autoPict="0">
                <anchor moveWithCells="1">
                  <from>
                    <xdr:col>1</xdr:col>
                    <xdr:colOff>121920</xdr:colOff>
                    <xdr:row>53</xdr:row>
                    <xdr:rowOff>30480</xdr:rowOff>
                  </from>
                  <to>
                    <xdr:col>1</xdr:col>
                    <xdr:colOff>1950720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3" r:id="rId37" name="Check Box 631">
              <controlPr defaultSize="0" autoFill="0" autoLine="0" autoPict="0">
                <anchor moveWithCells="1">
                  <from>
                    <xdr:col>1</xdr:col>
                    <xdr:colOff>121920</xdr:colOff>
                    <xdr:row>54</xdr:row>
                    <xdr:rowOff>22860</xdr:rowOff>
                  </from>
                  <to>
                    <xdr:col>1</xdr:col>
                    <xdr:colOff>1950720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4" r:id="rId38" name="Check Box 632">
              <controlPr defaultSize="0" autoFill="0" autoLine="0" autoPict="0">
                <anchor moveWithCells="1">
                  <from>
                    <xdr:col>1</xdr:col>
                    <xdr:colOff>121920</xdr:colOff>
                    <xdr:row>55</xdr:row>
                    <xdr:rowOff>30480</xdr:rowOff>
                  </from>
                  <to>
                    <xdr:col>1</xdr:col>
                    <xdr:colOff>1950720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5" r:id="rId39" name="Check Box 633">
              <controlPr defaultSize="0" autoFill="0" autoLine="0" autoPict="0">
                <anchor moveWithCells="1">
                  <from>
                    <xdr:col>1</xdr:col>
                    <xdr:colOff>121920</xdr:colOff>
                    <xdr:row>56</xdr:row>
                    <xdr:rowOff>30480</xdr:rowOff>
                  </from>
                  <to>
                    <xdr:col>1</xdr:col>
                    <xdr:colOff>1950720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6" r:id="rId40" name="Check Box 634">
              <controlPr defaultSize="0" autoFill="0" autoLine="0" autoPict="0">
                <anchor moveWithCells="1">
                  <from>
                    <xdr:col>1</xdr:col>
                    <xdr:colOff>121920</xdr:colOff>
                    <xdr:row>57</xdr:row>
                    <xdr:rowOff>30480</xdr:rowOff>
                  </from>
                  <to>
                    <xdr:col>1</xdr:col>
                    <xdr:colOff>1950720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7" r:id="rId41" name="Check Box 635">
              <controlPr defaultSize="0" autoFill="0" autoLine="0" autoPict="0">
                <anchor moveWithCells="1">
                  <from>
                    <xdr:col>1</xdr:col>
                    <xdr:colOff>121920</xdr:colOff>
                    <xdr:row>63</xdr:row>
                    <xdr:rowOff>30480</xdr:rowOff>
                  </from>
                  <to>
                    <xdr:col>1</xdr:col>
                    <xdr:colOff>1950720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8" r:id="rId42" name="Check Box 636">
              <controlPr defaultSize="0" autoFill="0" autoLine="0" autoPict="0">
                <anchor moveWithCells="1">
                  <from>
                    <xdr:col>2</xdr:col>
                    <xdr:colOff>99060</xdr:colOff>
                    <xdr:row>50</xdr:row>
                    <xdr:rowOff>22860</xdr:rowOff>
                  </from>
                  <to>
                    <xdr:col>2</xdr:col>
                    <xdr:colOff>2316480</xdr:colOff>
                    <xdr:row>50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9" r:id="rId43" name="Check Box 637">
              <controlPr defaultSize="0" autoFill="0" autoLine="0" autoPict="0">
                <anchor moveWithCells="1">
                  <from>
                    <xdr:col>2</xdr:col>
                    <xdr:colOff>99060</xdr:colOff>
                    <xdr:row>60</xdr:row>
                    <xdr:rowOff>22860</xdr:rowOff>
                  </from>
                  <to>
                    <xdr:col>5</xdr:col>
                    <xdr:colOff>304800</xdr:colOff>
                    <xdr:row>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0" r:id="rId44" name="Check Box 638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22860</xdr:rowOff>
                  </from>
                  <to>
                    <xdr:col>5</xdr:col>
                    <xdr:colOff>304800</xdr:colOff>
                    <xdr:row>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1" r:id="rId45" name="Check Box 639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22860</xdr:rowOff>
                  </from>
                  <to>
                    <xdr:col>5</xdr:col>
                    <xdr:colOff>304800</xdr:colOff>
                    <xdr:row>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3" r:id="rId46" name="Check Box 641">
              <controlPr defaultSize="0" autoFill="0" autoLine="0" autoPict="0">
                <anchor moveWithCells="1">
                  <from>
                    <xdr:col>2</xdr:col>
                    <xdr:colOff>99060</xdr:colOff>
                    <xdr:row>52</xdr:row>
                    <xdr:rowOff>30480</xdr:rowOff>
                  </from>
                  <to>
                    <xdr:col>2</xdr:col>
                    <xdr:colOff>2316480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4" r:id="rId47" name="Check Box 642">
              <controlPr defaultSize="0" autoFill="0" autoLine="0" autoPict="0">
                <anchor moveWithCells="1">
                  <from>
                    <xdr:col>2</xdr:col>
                    <xdr:colOff>99060</xdr:colOff>
                    <xdr:row>53</xdr:row>
                    <xdr:rowOff>30480</xdr:rowOff>
                  </from>
                  <to>
                    <xdr:col>2</xdr:col>
                    <xdr:colOff>2316480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5" r:id="rId48" name="Check Box 643">
              <controlPr defaultSize="0" autoFill="0" autoLine="0" autoPict="0">
                <anchor moveWithCells="1">
                  <from>
                    <xdr:col>2</xdr:col>
                    <xdr:colOff>99060</xdr:colOff>
                    <xdr:row>54</xdr:row>
                    <xdr:rowOff>22860</xdr:rowOff>
                  </from>
                  <to>
                    <xdr:col>2</xdr:col>
                    <xdr:colOff>2316480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6" r:id="rId49" name="Check Box 644">
              <controlPr defaultSize="0" autoFill="0" autoLine="0" autoPict="0">
                <anchor moveWithCells="1">
                  <from>
                    <xdr:col>2</xdr:col>
                    <xdr:colOff>99060</xdr:colOff>
                    <xdr:row>55</xdr:row>
                    <xdr:rowOff>30480</xdr:rowOff>
                  </from>
                  <to>
                    <xdr:col>2</xdr:col>
                    <xdr:colOff>2316480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7" r:id="rId50" name="Check Box 645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22860</xdr:rowOff>
                  </from>
                  <to>
                    <xdr:col>5</xdr:col>
                    <xdr:colOff>304800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8" r:id="rId51" name="Check Box 646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30480</xdr:rowOff>
                  </from>
                  <to>
                    <xdr:col>5</xdr:col>
                    <xdr:colOff>297180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9" r:id="rId52" name="Check Box 647">
              <controlPr defaultSize="0" autoFill="0" autoLine="0" autoPict="0">
                <anchor moveWithCells="1">
                  <from>
                    <xdr:col>2</xdr:col>
                    <xdr:colOff>99060</xdr:colOff>
                    <xdr:row>58</xdr:row>
                    <xdr:rowOff>30480</xdr:rowOff>
                  </from>
                  <to>
                    <xdr:col>5</xdr:col>
                    <xdr:colOff>297180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0" r:id="rId53" name="Check Box 648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22860</xdr:rowOff>
                  </from>
                  <to>
                    <xdr:col>5</xdr:col>
                    <xdr:colOff>297180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1" r:id="rId54" name="Check Box 649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22860</xdr:rowOff>
                  </from>
                  <to>
                    <xdr:col>5</xdr:col>
                    <xdr:colOff>297180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2" r:id="rId55" name="Check Box 650">
              <controlPr defaultSize="0" autoFill="0" autoLine="0" autoPict="0">
                <anchor moveWithCells="1">
                  <from>
                    <xdr:col>1</xdr:col>
                    <xdr:colOff>121920</xdr:colOff>
                    <xdr:row>58</xdr:row>
                    <xdr:rowOff>30480</xdr:rowOff>
                  </from>
                  <to>
                    <xdr:col>1</xdr:col>
                    <xdr:colOff>1950720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3" r:id="rId56" name="Check Box 651">
              <controlPr defaultSize="0" autoFill="0" autoLine="0" autoPict="0">
                <anchor moveWithCells="1">
                  <from>
                    <xdr:col>1</xdr:col>
                    <xdr:colOff>137160</xdr:colOff>
                    <xdr:row>82</xdr:row>
                    <xdr:rowOff>22860</xdr:rowOff>
                  </from>
                  <to>
                    <xdr:col>1</xdr:col>
                    <xdr:colOff>1965960</xdr:colOff>
                    <xdr:row>82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4" r:id="rId57" name="Check Box 652">
              <controlPr defaultSize="0" autoFill="0" autoLine="0" autoPict="0">
                <anchor moveWithCells="1">
                  <from>
                    <xdr:col>1</xdr:col>
                    <xdr:colOff>121920</xdr:colOff>
                    <xdr:row>93</xdr:row>
                    <xdr:rowOff>30480</xdr:rowOff>
                  </from>
                  <to>
                    <xdr:col>1</xdr:col>
                    <xdr:colOff>1950720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5" r:id="rId58" name="Check Box 653">
              <controlPr defaultSize="0" autoFill="0" autoLine="0" autoPict="0">
                <anchor moveWithCells="1">
                  <from>
                    <xdr:col>1</xdr:col>
                    <xdr:colOff>121920</xdr:colOff>
                    <xdr:row>94</xdr:row>
                    <xdr:rowOff>30480</xdr:rowOff>
                  </from>
                  <to>
                    <xdr:col>1</xdr:col>
                    <xdr:colOff>1950720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6" r:id="rId59" name="Check Box 654">
              <controlPr defaultSize="0" autoFill="0" autoLine="0" autoPict="0">
                <anchor moveWithCells="1">
                  <from>
                    <xdr:col>1</xdr:col>
                    <xdr:colOff>121920</xdr:colOff>
                    <xdr:row>92</xdr:row>
                    <xdr:rowOff>30480</xdr:rowOff>
                  </from>
                  <to>
                    <xdr:col>1</xdr:col>
                    <xdr:colOff>1950720</xdr:colOff>
                    <xdr:row>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7" r:id="rId60" name="Check Box 655">
              <controlPr defaultSize="0" autoFill="0" autoLine="0" autoPict="0">
                <anchor moveWithCells="1">
                  <from>
                    <xdr:col>1</xdr:col>
                    <xdr:colOff>137160</xdr:colOff>
                    <xdr:row>83</xdr:row>
                    <xdr:rowOff>30480</xdr:rowOff>
                  </from>
                  <to>
                    <xdr:col>1</xdr:col>
                    <xdr:colOff>1965960</xdr:colOff>
                    <xdr:row>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8" r:id="rId61" name="Check Box 656">
              <controlPr defaultSize="0" autoFill="0" autoLine="0" autoPict="0">
                <anchor moveWithCells="1">
                  <from>
                    <xdr:col>1</xdr:col>
                    <xdr:colOff>137160</xdr:colOff>
                    <xdr:row>84</xdr:row>
                    <xdr:rowOff>22860</xdr:rowOff>
                  </from>
                  <to>
                    <xdr:col>1</xdr:col>
                    <xdr:colOff>1965960</xdr:colOff>
                    <xdr:row>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9" r:id="rId62" name="Check Box 657">
              <controlPr defaultSize="0" autoFill="0" autoLine="0" autoPict="0">
                <anchor moveWithCells="1">
                  <from>
                    <xdr:col>1</xdr:col>
                    <xdr:colOff>137160</xdr:colOff>
                    <xdr:row>85</xdr:row>
                    <xdr:rowOff>30480</xdr:rowOff>
                  </from>
                  <to>
                    <xdr:col>1</xdr:col>
                    <xdr:colOff>1965960</xdr:colOff>
                    <xdr:row>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0" r:id="rId63" name="Check Box 658">
              <controlPr defaultSize="0" autoFill="0" autoLine="0" autoPict="0">
                <anchor moveWithCells="1">
                  <from>
                    <xdr:col>1</xdr:col>
                    <xdr:colOff>137160</xdr:colOff>
                    <xdr:row>86</xdr:row>
                    <xdr:rowOff>38100</xdr:rowOff>
                  </from>
                  <to>
                    <xdr:col>1</xdr:col>
                    <xdr:colOff>1965960</xdr:colOff>
                    <xdr:row>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1" r:id="rId64" name="Check Box 659">
              <controlPr defaultSize="0" autoFill="0" autoLine="0" autoPict="0">
                <anchor moveWithCells="1">
                  <from>
                    <xdr:col>1</xdr:col>
                    <xdr:colOff>137160</xdr:colOff>
                    <xdr:row>87</xdr:row>
                    <xdr:rowOff>30480</xdr:rowOff>
                  </from>
                  <to>
                    <xdr:col>1</xdr:col>
                    <xdr:colOff>1965960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2" r:id="rId65" name="Check Box 660">
              <controlPr defaultSize="0" autoFill="0" autoLine="0" autoPict="0">
                <anchor moveWithCells="1">
                  <from>
                    <xdr:col>1</xdr:col>
                    <xdr:colOff>137160</xdr:colOff>
                    <xdr:row>88</xdr:row>
                    <xdr:rowOff>38100</xdr:rowOff>
                  </from>
                  <to>
                    <xdr:col>1</xdr:col>
                    <xdr:colOff>1965960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3" r:id="rId66" name="Check Box 661">
              <controlPr defaultSize="0" autoFill="0" autoLine="0" autoPict="0">
                <anchor moveWithCells="1">
                  <from>
                    <xdr:col>1</xdr:col>
                    <xdr:colOff>137160</xdr:colOff>
                    <xdr:row>89</xdr:row>
                    <xdr:rowOff>38100</xdr:rowOff>
                  </from>
                  <to>
                    <xdr:col>1</xdr:col>
                    <xdr:colOff>1965960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4" r:id="rId67" name="Check Box 662">
              <controlPr defaultSize="0" autoFill="0" autoLine="0" autoPict="0">
                <anchor moveWithCells="1">
                  <from>
                    <xdr:col>1</xdr:col>
                    <xdr:colOff>121920</xdr:colOff>
                    <xdr:row>95</xdr:row>
                    <xdr:rowOff>30480</xdr:rowOff>
                  </from>
                  <to>
                    <xdr:col>1</xdr:col>
                    <xdr:colOff>1950720</xdr:colOff>
                    <xdr:row>95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5" r:id="rId68" name="Check Box 663">
              <controlPr defaultSize="0" autoFill="0" autoLine="0" autoPict="0">
                <anchor moveWithCells="1">
                  <from>
                    <xdr:col>2</xdr:col>
                    <xdr:colOff>99060</xdr:colOff>
                    <xdr:row>82</xdr:row>
                    <xdr:rowOff>22860</xdr:rowOff>
                  </from>
                  <to>
                    <xdr:col>2</xdr:col>
                    <xdr:colOff>2316480</xdr:colOff>
                    <xdr:row>82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6" r:id="rId69" name="Check Box 664">
              <controlPr defaultSize="0" autoFill="0" autoLine="0" autoPict="0">
                <anchor moveWithCells="1">
                  <from>
                    <xdr:col>2</xdr:col>
                    <xdr:colOff>99060</xdr:colOff>
                    <xdr:row>92</xdr:row>
                    <xdr:rowOff>22860</xdr:rowOff>
                  </from>
                  <to>
                    <xdr:col>5</xdr:col>
                    <xdr:colOff>304800</xdr:colOff>
                    <xdr:row>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7" r:id="rId70" name="Check Box 665">
              <controlPr defaultSize="0" autoFill="0" autoLine="0" autoPict="0">
                <anchor moveWithCells="1">
                  <from>
                    <xdr:col>2</xdr:col>
                    <xdr:colOff>99060</xdr:colOff>
                    <xdr:row>93</xdr:row>
                    <xdr:rowOff>22860</xdr:rowOff>
                  </from>
                  <to>
                    <xdr:col>5</xdr:col>
                    <xdr:colOff>304800</xdr:colOff>
                    <xdr:row>93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8" r:id="rId71" name="Check Box 666">
              <controlPr defaultSize="0" autoFill="0" autoLine="0" autoPict="0">
                <anchor moveWithCells="1">
                  <from>
                    <xdr:col>2</xdr:col>
                    <xdr:colOff>99060</xdr:colOff>
                    <xdr:row>91</xdr:row>
                    <xdr:rowOff>22860</xdr:rowOff>
                  </from>
                  <to>
                    <xdr:col>5</xdr:col>
                    <xdr:colOff>304800</xdr:colOff>
                    <xdr:row>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0" r:id="rId72" name="Check Box 668">
              <controlPr defaultSize="0" autoFill="0" autoLine="0" autoPict="0">
                <anchor moveWithCells="1">
                  <from>
                    <xdr:col>2</xdr:col>
                    <xdr:colOff>99060</xdr:colOff>
                    <xdr:row>84</xdr:row>
                    <xdr:rowOff>22860</xdr:rowOff>
                  </from>
                  <to>
                    <xdr:col>2</xdr:col>
                    <xdr:colOff>2316480</xdr:colOff>
                    <xdr:row>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1" r:id="rId73" name="Check Box 669">
              <controlPr defaultSize="0" autoFill="0" autoLine="0" autoPict="0">
                <anchor moveWithCells="1">
                  <from>
                    <xdr:col>2</xdr:col>
                    <xdr:colOff>99060</xdr:colOff>
                    <xdr:row>85</xdr:row>
                    <xdr:rowOff>30480</xdr:rowOff>
                  </from>
                  <to>
                    <xdr:col>2</xdr:col>
                    <xdr:colOff>2316480</xdr:colOff>
                    <xdr:row>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2" r:id="rId74" name="Check Box 670">
              <controlPr defaultSize="0" autoFill="0" autoLine="0" autoPict="0">
                <anchor moveWithCells="1">
                  <from>
                    <xdr:col>2</xdr:col>
                    <xdr:colOff>99060</xdr:colOff>
                    <xdr:row>86</xdr:row>
                    <xdr:rowOff>30480</xdr:rowOff>
                  </from>
                  <to>
                    <xdr:col>2</xdr:col>
                    <xdr:colOff>2316480</xdr:colOff>
                    <xdr:row>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3" r:id="rId75" name="Check Box 671">
              <controlPr defaultSize="0" autoFill="0" autoLine="0" autoPict="0">
                <anchor moveWithCells="1">
                  <from>
                    <xdr:col>2</xdr:col>
                    <xdr:colOff>99060</xdr:colOff>
                    <xdr:row>87</xdr:row>
                    <xdr:rowOff>30480</xdr:rowOff>
                  </from>
                  <to>
                    <xdr:col>2</xdr:col>
                    <xdr:colOff>2316480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4" r:id="rId76" name="Check Box 672">
              <controlPr defaultSize="0" autoFill="0" autoLine="0" autoPict="0">
                <anchor moveWithCells="1">
                  <from>
                    <xdr:col>2</xdr:col>
                    <xdr:colOff>99060</xdr:colOff>
                    <xdr:row>94</xdr:row>
                    <xdr:rowOff>22860</xdr:rowOff>
                  </from>
                  <to>
                    <xdr:col>5</xdr:col>
                    <xdr:colOff>304800</xdr:colOff>
                    <xdr:row>94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5" r:id="rId77" name="Check Box 673">
              <controlPr defaultSize="0" autoFill="0" autoLine="0" autoPict="0">
                <anchor moveWithCells="1">
                  <from>
                    <xdr:col>2</xdr:col>
                    <xdr:colOff>99060</xdr:colOff>
                    <xdr:row>89</xdr:row>
                    <xdr:rowOff>30480</xdr:rowOff>
                  </from>
                  <to>
                    <xdr:col>5</xdr:col>
                    <xdr:colOff>297180</xdr:colOff>
                    <xdr:row>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6" r:id="rId78" name="Check Box 674">
              <controlPr defaultSize="0" autoFill="0" autoLine="0" autoPict="0">
                <anchor moveWithCells="1">
                  <from>
                    <xdr:col>2</xdr:col>
                    <xdr:colOff>99060</xdr:colOff>
                    <xdr:row>90</xdr:row>
                    <xdr:rowOff>30480</xdr:rowOff>
                  </from>
                  <to>
                    <xdr:col>5</xdr:col>
                    <xdr:colOff>297180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7" r:id="rId79" name="Check Box 675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22860</xdr:rowOff>
                  </from>
                  <to>
                    <xdr:col>5</xdr:col>
                    <xdr:colOff>297180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8" r:id="rId80" name="Check Box 676">
              <controlPr defaultSize="0" autoFill="0" autoLine="0" autoPict="0">
                <anchor moveWithCells="1">
                  <from>
                    <xdr:col>2</xdr:col>
                    <xdr:colOff>99060</xdr:colOff>
                    <xdr:row>95</xdr:row>
                    <xdr:rowOff>22860</xdr:rowOff>
                  </from>
                  <to>
                    <xdr:col>5</xdr:col>
                    <xdr:colOff>297180</xdr:colOff>
                    <xdr:row>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9" r:id="rId81" name="Check Box 677">
              <controlPr defaultSize="0" autoFill="0" autoLine="0" autoPict="0">
                <anchor moveWithCells="1">
                  <from>
                    <xdr:col>1</xdr:col>
                    <xdr:colOff>137160</xdr:colOff>
                    <xdr:row>90</xdr:row>
                    <xdr:rowOff>45720</xdr:rowOff>
                  </from>
                  <to>
                    <xdr:col>1</xdr:col>
                    <xdr:colOff>1965960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0" r:id="rId82" name="Check Box 678">
              <controlPr defaultSize="0" autoFill="0" autoLine="0" autoPict="0">
                <anchor moveWithCells="1">
                  <from>
                    <xdr:col>1</xdr:col>
                    <xdr:colOff>137160</xdr:colOff>
                    <xdr:row>114</xdr:row>
                    <xdr:rowOff>22860</xdr:rowOff>
                  </from>
                  <to>
                    <xdr:col>1</xdr:col>
                    <xdr:colOff>1965960</xdr:colOff>
                    <xdr:row>114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1" r:id="rId83" name="Check Box 679">
              <controlPr defaultSize="0" autoFill="0" autoLine="0" autoPict="0">
                <anchor moveWithCells="1">
                  <from>
                    <xdr:col>1</xdr:col>
                    <xdr:colOff>121920</xdr:colOff>
                    <xdr:row>125</xdr:row>
                    <xdr:rowOff>30480</xdr:rowOff>
                  </from>
                  <to>
                    <xdr:col>1</xdr:col>
                    <xdr:colOff>1950720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2" r:id="rId84" name="Check Box 680">
              <controlPr defaultSize="0" autoFill="0" autoLine="0" autoPict="0">
                <anchor moveWithCells="1">
                  <from>
                    <xdr:col>1</xdr:col>
                    <xdr:colOff>121920</xdr:colOff>
                    <xdr:row>126</xdr:row>
                    <xdr:rowOff>30480</xdr:rowOff>
                  </from>
                  <to>
                    <xdr:col>1</xdr:col>
                    <xdr:colOff>1950720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3" r:id="rId85" name="Check Box 681">
              <controlPr defaultSize="0" autoFill="0" autoLine="0" autoPict="0">
                <anchor moveWithCells="1">
                  <from>
                    <xdr:col>1</xdr:col>
                    <xdr:colOff>121920</xdr:colOff>
                    <xdr:row>124</xdr:row>
                    <xdr:rowOff>30480</xdr:rowOff>
                  </from>
                  <to>
                    <xdr:col>1</xdr:col>
                    <xdr:colOff>1950720</xdr:colOff>
                    <xdr:row>124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4" r:id="rId86" name="Check Box 682">
              <controlPr defaultSize="0" autoFill="0" autoLine="0" autoPict="0">
                <anchor moveWithCells="1">
                  <from>
                    <xdr:col>1</xdr:col>
                    <xdr:colOff>137160</xdr:colOff>
                    <xdr:row>115</xdr:row>
                    <xdr:rowOff>22860</xdr:rowOff>
                  </from>
                  <to>
                    <xdr:col>1</xdr:col>
                    <xdr:colOff>1965960</xdr:colOff>
                    <xdr:row>115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5" r:id="rId87" name="Check Box 683">
              <controlPr defaultSize="0" autoFill="0" autoLine="0" autoPict="0">
                <anchor moveWithCells="1">
                  <from>
                    <xdr:col>1</xdr:col>
                    <xdr:colOff>137160</xdr:colOff>
                    <xdr:row>116</xdr:row>
                    <xdr:rowOff>22860</xdr:rowOff>
                  </from>
                  <to>
                    <xdr:col>1</xdr:col>
                    <xdr:colOff>1965960</xdr:colOff>
                    <xdr:row>116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6" r:id="rId88" name="Check Box 684">
              <controlPr defaultSize="0" autoFill="0" autoLine="0" autoPict="0">
                <anchor moveWithCells="1">
                  <from>
                    <xdr:col>1</xdr:col>
                    <xdr:colOff>137160</xdr:colOff>
                    <xdr:row>117</xdr:row>
                    <xdr:rowOff>22860</xdr:rowOff>
                  </from>
                  <to>
                    <xdr:col>1</xdr:col>
                    <xdr:colOff>1965960</xdr:colOff>
                    <xdr:row>117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7" r:id="rId89" name="Check Box 685">
              <controlPr defaultSize="0" autoFill="0" autoLine="0" autoPict="0">
                <anchor moveWithCells="1">
                  <from>
                    <xdr:col>1</xdr:col>
                    <xdr:colOff>137160</xdr:colOff>
                    <xdr:row>118</xdr:row>
                    <xdr:rowOff>30480</xdr:rowOff>
                  </from>
                  <to>
                    <xdr:col>1</xdr:col>
                    <xdr:colOff>1965960</xdr:colOff>
                    <xdr:row>118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8" r:id="rId90" name="Check Box 686">
              <controlPr defaultSize="0" autoFill="0" autoLine="0" autoPict="0">
                <anchor moveWithCells="1">
                  <from>
                    <xdr:col>1</xdr:col>
                    <xdr:colOff>137160</xdr:colOff>
                    <xdr:row>119</xdr:row>
                    <xdr:rowOff>22860</xdr:rowOff>
                  </from>
                  <to>
                    <xdr:col>1</xdr:col>
                    <xdr:colOff>1965960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9" r:id="rId91" name="Check Box 687">
              <controlPr defaultSize="0" autoFill="0" autoLine="0" autoPict="0">
                <anchor moveWithCells="1">
                  <from>
                    <xdr:col>1</xdr:col>
                    <xdr:colOff>137160</xdr:colOff>
                    <xdr:row>120</xdr:row>
                    <xdr:rowOff>22860</xdr:rowOff>
                  </from>
                  <to>
                    <xdr:col>1</xdr:col>
                    <xdr:colOff>1965960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0" r:id="rId92" name="Check Box 688">
              <controlPr defaultSize="0" autoFill="0" autoLine="0" autoPict="0">
                <anchor moveWithCells="1">
                  <from>
                    <xdr:col>1</xdr:col>
                    <xdr:colOff>137160</xdr:colOff>
                    <xdr:row>121</xdr:row>
                    <xdr:rowOff>30480</xdr:rowOff>
                  </from>
                  <to>
                    <xdr:col>1</xdr:col>
                    <xdr:colOff>1965960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1" r:id="rId93" name="Check Box 689">
              <controlPr defaultSize="0" autoFill="0" autoLine="0" autoPict="0">
                <anchor moveWithCells="1">
                  <from>
                    <xdr:col>1</xdr:col>
                    <xdr:colOff>121920</xdr:colOff>
                    <xdr:row>127</xdr:row>
                    <xdr:rowOff>30480</xdr:rowOff>
                  </from>
                  <to>
                    <xdr:col>1</xdr:col>
                    <xdr:colOff>1950720</xdr:colOff>
                    <xdr:row>127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2" r:id="rId94" name="Check Box 690">
              <controlPr defaultSize="0" autoFill="0" autoLine="0" autoPict="0">
                <anchor moveWithCells="1">
                  <from>
                    <xdr:col>2</xdr:col>
                    <xdr:colOff>99060</xdr:colOff>
                    <xdr:row>114</xdr:row>
                    <xdr:rowOff>22860</xdr:rowOff>
                  </from>
                  <to>
                    <xdr:col>2</xdr:col>
                    <xdr:colOff>2316480</xdr:colOff>
                    <xdr:row>114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3" r:id="rId95" name="Check Box 691">
              <controlPr defaultSize="0" autoFill="0" autoLine="0" autoPict="0">
                <anchor moveWithCells="1">
                  <from>
                    <xdr:col>2</xdr:col>
                    <xdr:colOff>99060</xdr:colOff>
                    <xdr:row>124</xdr:row>
                    <xdr:rowOff>22860</xdr:rowOff>
                  </from>
                  <to>
                    <xdr:col>5</xdr:col>
                    <xdr:colOff>304800</xdr:colOff>
                    <xdr:row>124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4" r:id="rId96" name="Check Box 692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22860</xdr:rowOff>
                  </from>
                  <to>
                    <xdr:col>5</xdr:col>
                    <xdr:colOff>304800</xdr:colOff>
                    <xdr:row>125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5" r:id="rId97" name="Check Box 693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22860</xdr:rowOff>
                  </from>
                  <to>
                    <xdr:col>5</xdr:col>
                    <xdr:colOff>304800</xdr:colOff>
                    <xdr:row>123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7" r:id="rId98" name="Check Box 695">
              <controlPr defaultSize="0" autoFill="0" autoLine="0" autoPict="0">
                <anchor moveWithCells="1">
                  <from>
                    <xdr:col>2</xdr:col>
                    <xdr:colOff>99060</xdr:colOff>
                    <xdr:row>116</xdr:row>
                    <xdr:rowOff>22860</xdr:rowOff>
                  </from>
                  <to>
                    <xdr:col>2</xdr:col>
                    <xdr:colOff>2316480</xdr:colOff>
                    <xdr:row>116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8" r:id="rId99" name="Check Box 696">
              <controlPr defaultSize="0" autoFill="0" autoLine="0" autoPict="0">
                <anchor moveWithCells="1">
                  <from>
                    <xdr:col>2</xdr:col>
                    <xdr:colOff>99060</xdr:colOff>
                    <xdr:row>117</xdr:row>
                    <xdr:rowOff>30480</xdr:rowOff>
                  </from>
                  <to>
                    <xdr:col>2</xdr:col>
                    <xdr:colOff>2316480</xdr:colOff>
                    <xdr:row>117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9" r:id="rId100" name="Check Box 697">
              <controlPr defaultSize="0" autoFill="0" autoLine="0" autoPict="0">
                <anchor moveWithCells="1">
                  <from>
                    <xdr:col>2</xdr:col>
                    <xdr:colOff>99060</xdr:colOff>
                    <xdr:row>118</xdr:row>
                    <xdr:rowOff>30480</xdr:rowOff>
                  </from>
                  <to>
                    <xdr:col>2</xdr:col>
                    <xdr:colOff>2316480</xdr:colOff>
                    <xdr:row>118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0" r:id="rId101" name="Check Box 698">
              <controlPr defaultSize="0" autoFill="0" autoLine="0" autoPict="0">
                <anchor moveWithCells="1">
                  <from>
                    <xdr:col>2</xdr:col>
                    <xdr:colOff>99060</xdr:colOff>
                    <xdr:row>119</xdr:row>
                    <xdr:rowOff>30480</xdr:rowOff>
                  </from>
                  <to>
                    <xdr:col>2</xdr:col>
                    <xdr:colOff>2316480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1" r:id="rId102" name="Check Box 699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22860</xdr:rowOff>
                  </from>
                  <to>
                    <xdr:col>5</xdr:col>
                    <xdr:colOff>304800</xdr:colOff>
                    <xdr:row>126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2" r:id="rId103" name="Check Box 700">
              <controlPr defaultSize="0" autoFill="0" autoLine="0" autoPict="0">
                <anchor moveWithCells="1">
                  <from>
                    <xdr:col>2</xdr:col>
                    <xdr:colOff>99060</xdr:colOff>
                    <xdr:row>121</xdr:row>
                    <xdr:rowOff>30480</xdr:rowOff>
                  </from>
                  <to>
                    <xdr:col>5</xdr:col>
                    <xdr:colOff>297180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3" r:id="rId104" name="Check Box 701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30480</xdr:rowOff>
                  </from>
                  <to>
                    <xdr:col>5</xdr:col>
                    <xdr:colOff>297180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4" r:id="rId105" name="Check Box 702">
              <controlPr defaultSize="0" autoFill="0" autoLine="0" autoPict="0">
                <anchor moveWithCells="1">
                  <from>
                    <xdr:col>2</xdr:col>
                    <xdr:colOff>99060</xdr:colOff>
                    <xdr:row>128</xdr:row>
                    <xdr:rowOff>22860</xdr:rowOff>
                  </from>
                  <to>
                    <xdr:col>5</xdr:col>
                    <xdr:colOff>297180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5" r:id="rId106" name="Check Box 703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22860</xdr:rowOff>
                  </from>
                  <to>
                    <xdr:col>5</xdr:col>
                    <xdr:colOff>297180</xdr:colOff>
                    <xdr:row>127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6" r:id="rId107" name="Check Box 704">
              <controlPr defaultSize="0" autoFill="0" autoLine="0" autoPict="0">
                <anchor moveWithCells="1">
                  <from>
                    <xdr:col>1</xdr:col>
                    <xdr:colOff>137160</xdr:colOff>
                    <xdr:row>122</xdr:row>
                    <xdr:rowOff>30480</xdr:rowOff>
                  </from>
                  <to>
                    <xdr:col>1</xdr:col>
                    <xdr:colOff>1965960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7" r:id="rId108" name="Check Box 705">
              <controlPr defaultSize="0" autoFill="0" autoLine="0" autoPict="0">
                <anchor moveWithCells="1">
                  <from>
                    <xdr:col>1</xdr:col>
                    <xdr:colOff>137160</xdr:colOff>
                    <xdr:row>146</xdr:row>
                    <xdr:rowOff>22860</xdr:rowOff>
                  </from>
                  <to>
                    <xdr:col>1</xdr:col>
                    <xdr:colOff>1965960</xdr:colOff>
                    <xdr:row>146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8" r:id="rId109" name="Check Box 706">
              <controlPr defaultSize="0" autoFill="0" autoLine="0" autoPict="0">
                <anchor moveWithCells="1">
                  <from>
                    <xdr:col>1</xdr:col>
                    <xdr:colOff>121920</xdr:colOff>
                    <xdr:row>157</xdr:row>
                    <xdr:rowOff>30480</xdr:rowOff>
                  </from>
                  <to>
                    <xdr:col>1</xdr:col>
                    <xdr:colOff>1950720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9" r:id="rId110" name="Check Box 707">
              <controlPr defaultSize="0" autoFill="0" autoLine="0" autoPict="0">
                <anchor moveWithCells="1">
                  <from>
                    <xdr:col>1</xdr:col>
                    <xdr:colOff>121920</xdr:colOff>
                    <xdr:row>158</xdr:row>
                    <xdr:rowOff>30480</xdr:rowOff>
                  </from>
                  <to>
                    <xdr:col>1</xdr:col>
                    <xdr:colOff>1950720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0" r:id="rId111" name="Check Box 708">
              <controlPr defaultSize="0" autoFill="0" autoLine="0" autoPict="0">
                <anchor moveWithCells="1">
                  <from>
                    <xdr:col>1</xdr:col>
                    <xdr:colOff>121920</xdr:colOff>
                    <xdr:row>156</xdr:row>
                    <xdr:rowOff>30480</xdr:rowOff>
                  </from>
                  <to>
                    <xdr:col>1</xdr:col>
                    <xdr:colOff>1950720</xdr:colOff>
                    <xdr:row>156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1" r:id="rId112" name="Check Box 709">
              <controlPr defaultSize="0" autoFill="0" autoLine="0" autoPict="0">
                <anchor moveWithCells="1">
                  <from>
                    <xdr:col>1</xdr:col>
                    <xdr:colOff>121920</xdr:colOff>
                    <xdr:row>147</xdr:row>
                    <xdr:rowOff>22860</xdr:rowOff>
                  </from>
                  <to>
                    <xdr:col>1</xdr:col>
                    <xdr:colOff>1950720</xdr:colOff>
                    <xdr:row>147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2" r:id="rId113" name="Check Box 710">
              <controlPr defaultSize="0" autoFill="0" autoLine="0" autoPict="0">
                <anchor moveWithCells="1">
                  <from>
                    <xdr:col>1</xdr:col>
                    <xdr:colOff>121920</xdr:colOff>
                    <xdr:row>148</xdr:row>
                    <xdr:rowOff>30480</xdr:rowOff>
                  </from>
                  <to>
                    <xdr:col>1</xdr:col>
                    <xdr:colOff>1950720</xdr:colOff>
                    <xdr:row>148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3" r:id="rId114" name="Check Box 711">
              <controlPr defaultSize="0" autoFill="0" autoLine="0" autoPict="0">
                <anchor moveWithCells="1">
                  <from>
                    <xdr:col>1</xdr:col>
                    <xdr:colOff>121920</xdr:colOff>
                    <xdr:row>149</xdr:row>
                    <xdr:rowOff>30480</xdr:rowOff>
                  </from>
                  <to>
                    <xdr:col>1</xdr:col>
                    <xdr:colOff>1950720</xdr:colOff>
                    <xdr:row>149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4" r:id="rId115" name="Check Box 712">
              <controlPr defaultSize="0" autoFill="0" autoLine="0" autoPict="0">
                <anchor moveWithCells="1">
                  <from>
                    <xdr:col>1</xdr:col>
                    <xdr:colOff>121920</xdr:colOff>
                    <xdr:row>150</xdr:row>
                    <xdr:rowOff>22860</xdr:rowOff>
                  </from>
                  <to>
                    <xdr:col>1</xdr:col>
                    <xdr:colOff>1950720</xdr:colOff>
                    <xdr:row>150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5" r:id="rId116" name="Check Box 713">
              <controlPr defaultSize="0" autoFill="0" autoLine="0" autoPict="0">
                <anchor moveWithCells="1">
                  <from>
                    <xdr:col>1</xdr:col>
                    <xdr:colOff>121920</xdr:colOff>
                    <xdr:row>151</xdr:row>
                    <xdr:rowOff>30480</xdr:rowOff>
                  </from>
                  <to>
                    <xdr:col>1</xdr:col>
                    <xdr:colOff>1950720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6" r:id="rId117" name="Check Box 714">
              <controlPr defaultSize="0" autoFill="0" autoLine="0" autoPict="0">
                <anchor moveWithCells="1">
                  <from>
                    <xdr:col>1</xdr:col>
                    <xdr:colOff>121920</xdr:colOff>
                    <xdr:row>152</xdr:row>
                    <xdr:rowOff>30480</xdr:rowOff>
                  </from>
                  <to>
                    <xdr:col>1</xdr:col>
                    <xdr:colOff>1950720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7" r:id="rId118" name="Check Box 715">
              <controlPr defaultSize="0" autoFill="0" autoLine="0" autoPict="0">
                <anchor moveWithCells="1">
                  <from>
                    <xdr:col>1</xdr:col>
                    <xdr:colOff>121920</xdr:colOff>
                    <xdr:row>153</xdr:row>
                    <xdr:rowOff>30480</xdr:rowOff>
                  </from>
                  <to>
                    <xdr:col>1</xdr:col>
                    <xdr:colOff>1950720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8" r:id="rId119" name="Check Box 716">
              <controlPr defaultSize="0" autoFill="0" autoLine="0" autoPict="0">
                <anchor moveWithCells="1">
                  <from>
                    <xdr:col>1</xdr:col>
                    <xdr:colOff>121920</xdr:colOff>
                    <xdr:row>159</xdr:row>
                    <xdr:rowOff>30480</xdr:rowOff>
                  </from>
                  <to>
                    <xdr:col>1</xdr:col>
                    <xdr:colOff>1950720</xdr:colOff>
                    <xdr:row>159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" r:id="rId120" name="Check Box 717">
              <controlPr defaultSize="0" autoFill="0" autoLine="0" autoPict="0">
                <anchor moveWithCells="1">
                  <from>
                    <xdr:col>2</xdr:col>
                    <xdr:colOff>99060</xdr:colOff>
                    <xdr:row>146</xdr:row>
                    <xdr:rowOff>22860</xdr:rowOff>
                  </from>
                  <to>
                    <xdr:col>2</xdr:col>
                    <xdr:colOff>2316480</xdr:colOff>
                    <xdr:row>146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" r:id="rId121" name="Check Box 718">
              <controlPr defaultSize="0" autoFill="0" autoLine="0" autoPict="0">
                <anchor moveWithCells="1">
                  <from>
                    <xdr:col>2</xdr:col>
                    <xdr:colOff>99060</xdr:colOff>
                    <xdr:row>156</xdr:row>
                    <xdr:rowOff>22860</xdr:rowOff>
                  </from>
                  <to>
                    <xdr:col>5</xdr:col>
                    <xdr:colOff>304800</xdr:colOff>
                    <xdr:row>156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" r:id="rId122" name="Check Box 719">
              <controlPr defaultSize="0" autoFill="0" autoLine="0" autoPict="0">
                <anchor moveWithCells="1">
                  <from>
                    <xdr:col>2</xdr:col>
                    <xdr:colOff>99060</xdr:colOff>
                    <xdr:row>157</xdr:row>
                    <xdr:rowOff>22860</xdr:rowOff>
                  </from>
                  <to>
                    <xdr:col>5</xdr:col>
                    <xdr:colOff>304800</xdr:colOff>
                    <xdr:row>157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2" r:id="rId123" name="Check Box 720">
              <controlPr defaultSize="0" autoFill="0" autoLine="0" autoPict="0">
                <anchor moveWithCells="1">
                  <from>
                    <xdr:col>2</xdr:col>
                    <xdr:colOff>99060</xdr:colOff>
                    <xdr:row>155</xdr:row>
                    <xdr:rowOff>22860</xdr:rowOff>
                  </from>
                  <to>
                    <xdr:col>5</xdr:col>
                    <xdr:colOff>304800</xdr:colOff>
                    <xdr:row>155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4" r:id="rId124" name="Check Box 722">
              <controlPr defaultSize="0" autoFill="0" autoLine="0" autoPict="0">
                <anchor moveWithCells="1">
                  <from>
                    <xdr:col>2</xdr:col>
                    <xdr:colOff>99060</xdr:colOff>
                    <xdr:row>148</xdr:row>
                    <xdr:rowOff>30480</xdr:rowOff>
                  </from>
                  <to>
                    <xdr:col>2</xdr:col>
                    <xdr:colOff>2316480</xdr:colOff>
                    <xdr:row>148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5" r:id="rId125" name="Check Box 723">
              <controlPr defaultSize="0" autoFill="0" autoLine="0" autoPict="0">
                <anchor moveWithCells="1">
                  <from>
                    <xdr:col>2</xdr:col>
                    <xdr:colOff>99060</xdr:colOff>
                    <xdr:row>149</xdr:row>
                    <xdr:rowOff>30480</xdr:rowOff>
                  </from>
                  <to>
                    <xdr:col>2</xdr:col>
                    <xdr:colOff>2316480</xdr:colOff>
                    <xdr:row>149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6" r:id="rId126" name="Check Box 724">
              <controlPr defaultSize="0" autoFill="0" autoLine="0" autoPict="0">
                <anchor moveWithCells="1">
                  <from>
                    <xdr:col>2</xdr:col>
                    <xdr:colOff>99060</xdr:colOff>
                    <xdr:row>150</xdr:row>
                    <xdr:rowOff>22860</xdr:rowOff>
                  </from>
                  <to>
                    <xdr:col>2</xdr:col>
                    <xdr:colOff>2316480</xdr:colOff>
                    <xdr:row>150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7" r:id="rId127" name="Check Box 725">
              <controlPr defaultSize="0" autoFill="0" autoLine="0" autoPict="0">
                <anchor moveWithCells="1">
                  <from>
                    <xdr:col>2</xdr:col>
                    <xdr:colOff>99060</xdr:colOff>
                    <xdr:row>151</xdr:row>
                    <xdr:rowOff>30480</xdr:rowOff>
                  </from>
                  <to>
                    <xdr:col>2</xdr:col>
                    <xdr:colOff>2316480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8" r:id="rId128" name="Check Box 726">
              <controlPr defaultSize="0" autoFill="0" autoLine="0" autoPict="0">
                <anchor moveWithCells="1">
                  <from>
                    <xdr:col>2</xdr:col>
                    <xdr:colOff>99060</xdr:colOff>
                    <xdr:row>158</xdr:row>
                    <xdr:rowOff>22860</xdr:rowOff>
                  </from>
                  <to>
                    <xdr:col>5</xdr:col>
                    <xdr:colOff>304800</xdr:colOff>
                    <xdr:row>158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9" r:id="rId129" name="Check Box 727">
              <controlPr defaultSize="0" autoFill="0" autoLine="0" autoPict="0">
                <anchor moveWithCells="1">
                  <from>
                    <xdr:col>2</xdr:col>
                    <xdr:colOff>99060</xdr:colOff>
                    <xdr:row>153</xdr:row>
                    <xdr:rowOff>30480</xdr:rowOff>
                  </from>
                  <to>
                    <xdr:col>5</xdr:col>
                    <xdr:colOff>297180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0" r:id="rId130" name="Check Box 728">
              <controlPr defaultSize="0" autoFill="0" autoLine="0" autoPict="0">
                <anchor moveWithCells="1">
                  <from>
                    <xdr:col>2</xdr:col>
                    <xdr:colOff>99060</xdr:colOff>
                    <xdr:row>154</xdr:row>
                    <xdr:rowOff>30480</xdr:rowOff>
                  </from>
                  <to>
                    <xdr:col>5</xdr:col>
                    <xdr:colOff>297180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1" r:id="rId131" name="Check Box 729">
              <controlPr defaultSize="0" autoFill="0" autoLine="0" autoPict="0">
                <anchor moveWithCells="1">
                  <from>
                    <xdr:col>2</xdr:col>
                    <xdr:colOff>99060</xdr:colOff>
                    <xdr:row>160</xdr:row>
                    <xdr:rowOff>22860</xdr:rowOff>
                  </from>
                  <to>
                    <xdr:col>5</xdr:col>
                    <xdr:colOff>297180</xdr:colOff>
                    <xdr:row>160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2" r:id="rId132" name="Check Box 730">
              <controlPr defaultSize="0" autoFill="0" autoLine="0" autoPict="0">
                <anchor moveWithCells="1">
                  <from>
                    <xdr:col>2</xdr:col>
                    <xdr:colOff>99060</xdr:colOff>
                    <xdr:row>159</xdr:row>
                    <xdr:rowOff>22860</xdr:rowOff>
                  </from>
                  <to>
                    <xdr:col>5</xdr:col>
                    <xdr:colOff>297180</xdr:colOff>
                    <xdr:row>159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3" r:id="rId133" name="Check Box 731">
              <controlPr defaultSize="0" autoFill="0" autoLine="0" autoPict="0">
                <anchor moveWithCells="1">
                  <from>
                    <xdr:col>1</xdr:col>
                    <xdr:colOff>121920</xdr:colOff>
                    <xdr:row>154</xdr:row>
                    <xdr:rowOff>30480</xdr:rowOff>
                  </from>
                  <to>
                    <xdr:col>1</xdr:col>
                    <xdr:colOff>1950720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4" r:id="rId134" name="Check Box 732">
              <controlPr defaultSize="0" autoFill="0" autoLine="0" autoPict="0">
                <anchor moveWithCells="1">
                  <from>
                    <xdr:col>1</xdr:col>
                    <xdr:colOff>137160</xdr:colOff>
                    <xdr:row>178</xdr:row>
                    <xdr:rowOff>22860</xdr:rowOff>
                  </from>
                  <to>
                    <xdr:col>1</xdr:col>
                    <xdr:colOff>1965960</xdr:colOff>
                    <xdr:row>178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5" r:id="rId135" name="Check Box 733">
              <controlPr defaultSize="0" autoFill="0" autoLine="0" autoPict="0">
                <anchor moveWithCells="1">
                  <from>
                    <xdr:col>1</xdr:col>
                    <xdr:colOff>121920</xdr:colOff>
                    <xdr:row>189</xdr:row>
                    <xdr:rowOff>30480</xdr:rowOff>
                  </from>
                  <to>
                    <xdr:col>1</xdr:col>
                    <xdr:colOff>1950720</xdr:colOff>
                    <xdr:row>189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6" r:id="rId136" name="Check Box 734">
              <controlPr defaultSize="0" autoFill="0" autoLine="0" autoPict="0">
                <anchor moveWithCells="1">
                  <from>
                    <xdr:col>1</xdr:col>
                    <xdr:colOff>121920</xdr:colOff>
                    <xdr:row>190</xdr:row>
                    <xdr:rowOff>30480</xdr:rowOff>
                  </from>
                  <to>
                    <xdr:col>1</xdr:col>
                    <xdr:colOff>1950720</xdr:colOff>
                    <xdr:row>190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7" r:id="rId137" name="Check Box 735">
              <controlPr defaultSize="0" autoFill="0" autoLine="0" autoPict="0">
                <anchor moveWithCells="1">
                  <from>
                    <xdr:col>1</xdr:col>
                    <xdr:colOff>121920</xdr:colOff>
                    <xdr:row>188</xdr:row>
                    <xdr:rowOff>30480</xdr:rowOff>
                  </from>
                  <to>
                    <xdr:col>1</xdr:col>
                    <xdr:colOff>1950720</xdr:colOff>
                    <xdr:row>188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8" r:id="rId138" name="Check Box 736">
              <controlPr defaultSize="0" autoFill="0" autoLine="0" autoPict="0">
                <anchor moveWithCells="1">
                  <from>
                    <xdr:col>1</xdr:col>
                    <xdr:colOff>121920</xdr:colOff>
                    <xdr:row>179</xdr:row>
                    <xdr:rowOff>22860</xdr:rowOff>
                  </from>
                  <to>
                    <xdr:col>1</xdr:col>
                    <xdr:colOff>1950720</xdr:colOff>
                    <xdr:row>179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9" r:id="rId139" name="Check Box 737">
              <controlPr defaultSize="0" autoFill="0" autoLine="0" autoPict="0">
                <anchor moveWithCells="1">
                  <from>
                    <xdr:col>1</xdr:col>
                    <xdr:colOff>121920</xdr:colOff>
                    <xdr:row>180</xdr:row>
                    <xdr:rowOff>30480</xdr:rowOff>
                  </from>
                  <to>
                    <xdr:col>1</xdr:col>
                    <xdr:colOff>1950720</xdr:colOff>
                    <xdr:row>180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0" r:id="rId140" name="Check Box 738">
              <controlPr defaultSize="0" autoFill="0" autoLine="0" autoPict="0">
                <anchor moveWithCells="1">
                  <from>
                    <xdr:col>1</xdr:col>
                    <xdr:colOff>121920</xdr:colOff>
                    <xdr:row>181</xdr:row>
                    <xdr:rowOff>30480</xdr:rowOff>
                  </from>
                  <to>
                    <xdr:col>1</xdr:col>
                    <xdr:colOff>1950720</xdr:colOff>
                    <xdr:row>181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1" r:id="rId141" name="Check Box 739">
              <controlPr defaultSize="0" autoFill="0" autoLine="0" autoPict="0">
                <anchor moveWithCells="1">
                  <from>
                    <xdr:col>1</xdr:col>
                    <xdr:colOff>121920</xdr:colOff>
                    <xdr:row>182</xdr:row>
                    <xdr:rowOff>22860</xdr:rowOff>
                  </from>
                  <to>
                    <xdr:col>1</xdr:col>
                    <xdr:colOff>1950720</xdr:colOff>
                    <xdr:row>182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2" r:id="rId142" name="Check Box 740">
              <controlPr defaultSize="0" autoFill="0" autoLine="0" autoPict="0">
                <anchor moveWithCells="1">
                  <from>
                    <xdr:col>1</xdr:col>
                    <xdr:colOff>121920</xdr:colOff>
                    <xdr:row>183</xdr:row>
                    <xdr:rowOff>30480</xdr:rowOff>
                  </from>
                  <to>
                    <xdr:col>1</xdr:col>
                    <xdr:colOff>1950720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3" r:id="rId143" name="Check Box 741">
              <controlPr defaultSize="0" autoFill="0" autoLine="0" autoPict="0">
                <anchor moveWithCells="1">
                  <from>
                    <xdr:col>1</xdr:col>
                    <xdr:colOff>121920</xdr:colOff>
                    <xdr:row>184</xdr:row>
                    <xdr:rowOff>30480</xdr:rowOff>
                  </from>
                  <to>
                    <xdr:col>1</xdr:col>
                    <xdr:colOff>1950720</xdr:colOff>
                    <xdr:row>184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4" r:id="rId144" name="Check Box 742">
              <controlPr defaultSize="0" autoFill="0" autoLine="0" autoPict="0">
                <anchor moveWithCells="1">
                  <from>
                    <xdr:col>1</xdr:col>
                    <xdr:colOff>121920</xdr:colOff>
                    <xdr:row>185</xdr:row>
                    <xdr:rowOff>30480</xdr:rowOff>
                  </from>
                  <to>
                    <xdr:col>1</xdr:col>
                    <xdr:colOff>1950720</xdr:colOff>
                    <xdr:row>185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5" r:id="rId145" name="Check Box 743">
              <controlPr defaultSize="0" autoFill="0" autoLine="0" autoPict="0">
                <anchor moveWithCells="1">
                  <from>
                    <xdr:col>1</xdr:col>
                    <xdr:colOff>121920</xdr:colOff>
                    <xdr:row>191</xdr:row>
                    <xdr:rowOff>30480</xdr:rowOff>
                  </from>
                  <to>
                    <xdr:col>1</xdr:col>
                    <xdr:colOff>1950720</xdr:colOff>
                    <xdr:row>191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6" r:id="rId146" name="Check Box 744">
              <controlPr defaultSize="0" autoFill="0" autoLine="0" autoPict="0">
                <anchor moveWithCells="1">
                  <from>
                    <xdr:col>2</xdr:col>
                    <xdr:colOff>99060</xdr:colOff>
                    <xdr:row>178</xdr:row>
                    <xdr:rowOff>22860</xdr:rowOff>
                  </from>
                  <to>
                    <xdr:col>2</xdr:col>
                    <xdr:colOff>2316480</xdr:colOff>
                    <xdr:row>178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7" r:id="rId147" name="Check Box 745">
              <controlPr defaultSize="0" autoFill="0" autoLine="0" autoPict="0">
                <anchor moveWithCells="1">
                  <from>
                    <xdr:col>2</xdr:col>
                    <xdr:colOff>99060</xdr:colOff>
                    <xdr:row>188</xdr:row>
                    <xdr:rowOff>22860</xdr:rowOff>
                  </from>
                  <to>
                    <xdr:col>5</xdr:col>
                    <xdr:colOff>304800</xdr:colOff>
                    <xdr:row>188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8" r:id="rId148" name="Check Box 746">
              <controlPr defaultSize="0" autoFill="0" autoLine="0" autoPict="0">
                <anchor moveWithCells="1">
                  <from>
                    <xdr:col>2</xdr:col>
                    <xdr:colOff>99060</xdr:colOff>
                    <xdr:row>189</xdr:row>
                    <xdr:rowOff>22860</xdr:rowOff>
                  </from>
                  <to>
                    <xdr:col>5</xdr:col>
                    <xdr:colOff>304800</xdr:colOff>
                    <xdr:row>189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9" r:id="rId149" name="Check Box 747">
              <controlPr defaultSize="0" autoFill="0" autoLine="0" autoPict="0">
                <anchor moveWithCells="1">
                  <from>
                    <xdr:col>2</xdr:col>
                    <xdr:colOff>99060</xdr:colOff>
                    <xdr:row>187</xdr:row>
                    <xdr:rowOff>22860</xdr:rowOff>
                  </from>
                  <to>
                    <xdr:col>5</xdr:col>
                    <xdr:colOff>304800</xdr:colOff>
                    <xdr:row>187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1" r:id="rId150" name="Check Box 749">
              <controlPr defaultSize="0" autoFill="0" autoLine="0" autoPict="0">
                <anchor moveWithCells="1">
                  <from>
                    <xdr:col>2</xdr:col>
                    <xdr:colOff>99060</xdr:colOff>
                    <xdr:row>180</xdr:row>
                    <xdr:rowOff>22860</xdr:rowOff>
                  </from>
                  <to>
                    <xdr:col>2</xdr:col>
                    <xdr:colOff>2316480</xdr:colOff>
                    <xdr:row>180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2" r:id="rId151" name="Check Box 750">
              <controlPr defaultSize="0" autoFill="0" autoLine="0" autoPict="0">
                <anchor moveWithCells="1">
                  <from>
                    <xdr:col>2</xdr:col>
                    <xdr:colOff>99060</xdr:colOff>
                    <xdr:row>181</xdr:row>
                    <xdr:rowOff>30480</xdr:rowOff>
                  </from>
                  <to>
                    <xdr:col>2</xdr:col>
                    <xdr:colOff>2316480</xdr:colOff>
                    <xdr:row>181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3" r:id="rId152" name="Check Box 751">
              <controlPr defaultSize="0" autoFill="0" autoLine="0" autoPict="0">
                <anchor moveWithCells="1">
                  <from>
                    <xdr:col>2</xdr:col>
                    <xdr:colOff>99060</xdr:colOff>
                    <xdr:row>182</xdr:row>
                    <xdr:rowOff>30480</xdr:rowOff>
                  </from>
                  <to>
                    <xdr:col>2</xdr:col>
                    <xdr:colOff>2316480</xdr:colOff>
                    <xdr:row>182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4" r:id="rId153" name="Check Box 752">
              <controlPr defaultSize="0" autoFill="0" autoLine="0" autoPict="0">
                <anchor moveWithCells="1">
                  <from>
                    <xdr:col>2</xdr:col>
                    <xdr:colOff>99060</xdr:colOff>
                    <xdr:row>183</xdr:row>
                    <xdr:rowOff>30480</xdr:rowOff>
                  </from>
                  <to>
                    <xdr:col>2</xdr:col>
                    <xdr:colOff>2316480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5" r:id="rId154" name="Check Box 753">
              <controlPr defaultSize="0" autoFill="0" autoLine="0" autoPict="0">
                <anchor moveWithCells="1">
                  <from>
                    <xdr:col>2</xdr:col>
                    <xdr:colOff>99060</xdr:colOff>
                    <xdr:row>190</xdr:row>
                    <xdr:rowOff>22860</xdr:rowOff>
                  </from>
                  <to>
                    <xdr:col>5</xdr:col>
                    <xdr:colOff>304800</xdr:colOff>
                    <xdr:row>190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6" r:id="rId155" name="Check Box 754">
              <controlPr defaultSize="0" autoFill="0" autoLine="0" autoPict="0">
                <anchor moveWithCells="1">
                  <from>
                    <xdr:col>2</xdr:col>
                    <xdr:colOff>99060</xdr:colOff>
                    <xdr:row>185</xdr:row>
                    <xdr:rowOff>30480</xdr:rowOff>
                  </from>
                  <to>
                    <xdr:col>5</xdr:col>
                    <xdr:colOff>297180</xdr:colOff>
                    <xdr:row>185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7" r:id="rId156" name="Check Box 755">
              <controlPr defaultSize="0" autoFill="0" autoLine="0" autoPict="0">
                <anchor moveWithCells="1">
                  <from>
                    <xdr:col>2</xdr:col>
                    <xdr:colOff>99060</xdr:colOff>
                    <xdr:row>186</xdr:row>
                    <xdr:rowOff>30480</xdr:rowOff>
                  </from>
                  <to>
                    <xdr:col>5</xdr:col>
                    <xdr:colOff>297180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8" r:id="rId157" name="Check Box 756">
              <controlPr defaultSize="0" autoFill="0" autoLine="0" autoPict="0">
                <anchor moveWithCells="1">
                  <from>
                    <xdr:col>2</xdr:col>
                    <xdr:colOff>99060</xdr:colOff>
                    <xdr:row>192</xdr:row>
                    <xdr:rowOff>22860</xdr:rowOff>
                  </from>
                  <to>
                    <xdr:col>5</xdr:col>
                    <xdr:colOff>297180</xdr:colOff>
                    <xdr:row>192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9" r:id="rId158" name="Check Box 757">
              <controlPr defaultSize="0" autoFill="0" autoLine="0" autoPict="0">
                <anchor moveWithCells="1">
                  <from>
                    <xdr:col>2</xdr:col>
                    <xdr:colOff>99060</xdr:colOff>
                    <xdr:row>191</xdr:row>
                    <xdr:rowOff>22860</xdr:rowOff>
                  </from>
                  <to>
                    <xdr:col>5</xdr:col>
                    <xdr:colOff>297180</xdr:colOff>
                    <xdr:row>191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0" r:id="rId159" name="Check Box 758">
              <controlPr defaultSize="0" autoFill="0" autoLine="0" autoPict="0">
                <anchor moveWithCells="1">
                  <from>
                    <xdr:col>1</xdr:col>
                    <xdr:colOff>121920</xdr:colOff>
                    <xdr:row>186</xdr:row>
                    <xdr:rowOff>30480</xdr:rowOff>
                  </from>
                  <to>
                    <xdr:col>1</xdr:col>
                    <xdr:colOff>1950720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1" r:id="rId160" name="Check Box 759">
              <controlPr defaultSize="0" autoFill="0" autoLine="0" autoPict="0">
                <anchor moveWithCells="1">
                  <from>
                    <xdr:col>2</xdr:col>
                    <xdr:colOff>99060</xdr:colOff>
                    <xdr:row>19</xdr:row>
                    <xdr:rowOff>30480</xdr:rowOff>
                  </from>
                  <to>
                    <xdr:col>2</xdr:col>
                    <xdr:colOff>2308860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3" r:id="rId161" name="Check Box 761">
              <controlPr defaultSize="0" autoFill="0" autoLine="0" autoPict="0">
                <anchor moveWithCells="1">
                  <from>
                    <xdr:col>2</xdr:col>
                    <xdr:colOff>99060</xdr:colOff>
                    <xdr:row>51</xdr:row>
                    <xdr:rowOff>38100</xdr:rowOff>
                  </from>
                  <to>
                    <xdr:col>2</xdr:col>
                    <xdr:colOff>2308860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4" r:id="rId162" name="Check Box 762">
              <controlPr defaultSize="0" autoFill="0" autoLine="0" autoPict="0">
                <anchor moveWithCells="1">
                  <from>
                    <xdr:col>2</xdr:col>
                    <xdr:colOff>99060</xdr:colOff>
                    <xdr:row>83</xdr:row>
                    <xdr:rowOff>30480</xdr:rowOff>
                  </from>
                  <to>
                    <xdr:col>2</xdr:col>
                    <xdr:colOff>2308860</xdr:colOff>
                    <xdr:row>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5" r:id="rId163" name="Check Box 763">
              <controlPr defaultSize="0" autoFill="0" autoLine="0" autoPict="0">
                <anchor moveWithCells="1">
                  <from>
                    <xdr:col>2</xdr:col>
                    <xdr:colOff>99060</xdr:colOff>
                    <xdr:row>115</xdr:row>
                    <xdr:rowOff>30480</xdr:rowOff>
                  </from>
                  <to>
                    <xdr:col>2</xdr:col>
                    <xdr:colOff>2308860</xdr:colOff>
                    <xdr:row>115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6" r:id="rId164" name="Check Box 764">
              <controlPr defaultSize="0" autoFill="0" autoLine="0" autoPict="0">
                <anchor moveWithCells="1">
                  <from>
                    <xdr:col>2</xdr:col>
                    <xdr:colOff>99060</xdr:colOff>
                    <xdr:row>147</xdr:row>
                    <xdr:rowOff>30480</xdr:rowOff>
                  </from>
                  <to>
                    <xdr:col>2</xdr:col>
                    <xdr:colOff>2316480</xdr:colOff>
                    <xdr:row>147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7" r:id="rId165" name="Check Box 765">
              <controlPr defaultSize="0" autoFill="0" autoLine="0" autoPict="0">
                <anchor moveWithCells="1">
                  <from>
                    <xdr:col>2</xdr:col>
                    <xdr:colOff>99060</xdr:colOff>
                    <xdr:row>179</xdr:row>
                    <xdr:rowOff>22860</xdr:rowOff>
                  </from>
                  <to>
                    <xdr:col>2</xdr:col>
                    <xdr:colOff>2316480</xdr:colOff>
                    <xdr:row>179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4"/>
  </sheetPr>
  <dimension ref="A1:I208"/>
  <sheetViews>
    <sheetView showGridLines="0" zoomScaleNormal="100" workbookViewId="0">
      <pane ySplit="3" topLeftCell="A4" activePane="bottomLeft" state="frozen"/>
      <selection pane="bottomLeft" activeCell="B191" sqref="B191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7" s="87" customFormat="1" ht="27.6" x14ac:dyDescent="0.45">
      <c r="A1" s="86"/>
      <c r="E1" s="88"/>
      <c r="F1" s="88"/>
    </row>
    <row r="2" spans="1:7" ht="17.399999999999999" x14ac:dyDescent="0.25">
      <c r="B2" s="74" t="s">
        <v>293</v>
      </c>
      <c r="C2" s="75"/>
      <c r="D2" s="75"/>
      <c r="E2" s="76"/>
      <c r="F2" s="76"/>
    </row>
    <row r="3" spans="1:7" x14ac:dyDescent="0.25">
      <c r="B3" s="77"/>
      <c r="C3" s="78"/>
      <c r="D3" s="78"/>
      <c r="E3" s="79"/>
      <c r="F3" s="79"/>
    </row>
    <row r="4" spans="1:7" x14ac:dyDescent="0.25">
      <c r="B4" s="44"/>
      <c r="C4" s="44"/>
      <c r="D4" s="44"/>
      <c r="E4" s="45"/>
      <c r="F4" s="45"/>
    </row>
    <row r="5" spans="1:7" x14ac:dyDescent="0.25">
      <c r="B5" s="33" t="s">
        <v>272</v>
      </c>
      <c r="D5" s="30"/>
      <c r="E5" s="29"/>
      <c r="F5" s="29"/>
    </row>
    <row r="6" spans="1:7" x14ac:dyDescent="0.25">
      <c r="B6" s="115"/>
      <c r="C6" s="115"/>
      <c r="D6" s="30"/>
      <c r="E6" s="29"/>
      <c r="F6" s="29"/>
    </row>
    <row r="7" spans="1:7" customFormat="1" x14ac:dyDescent="0.25">
      <c r="A7" s="82"/>
    </row>
    <row r="8" spans="1:7" x14ac:dyDescent="0.25">
      <c r="B8" s="33" t="s">
        <v>273</v>
      </c>
      <c r="D8" s="30"/>
      <c r="E8" s="29"/>
      <c r="F8" s="29"/>
    </row>
    <row r="9" spans="1:7" x14ac:dyDescent="0.25">
      <c r="B9" s="115"/>
      <c r="C9" s="115"/>
      <c r="D9" s="30"/>
      <c r="E9" s="29"/>
      <c r="F9" s="29"/>
    </row>
    <row r="10" spans="1:7" customFormat="1" x14ac:dyDescent="0.25">
      <c r="A10" s="81"/>
    </row>
    <row r="11" spans="1:7" ht="15.6" x14ac:dyDescent="0.3">
      <c r="B11" s="73" t="s">
        <v>275</v>
      </c>
      <c r="D11" s="30"/>
      <c r="E11" s="29"/>
      <c r="F11" s="29"/>
    </row>
    <row r="12" spans="1:7" ht="27.6" x14ac:dyDescent="0.25">
      <c r="A12" s="81" t="s">
        <v>50</v>
      </c>
      <c r="B12" s="117" t="s">
        <v>119</v>
      </c>
      <c r="C12" s="118"/>
      <c r="D12" s="118"/>
      <c r="E12" s="118"/>
      <c r="F12" s="119"/>
    </row>
    <row r="13" spans="1:7" ht="21" x14ac:dyDescent="0.4">
      <c r="B13" s="33" t="s">
        <v>296</v>
      </c>
      <c r="D13" s="30"/>
      <c r="E13" s="29"/>
      <c r="F13" s="29"/>
    </row>
    <row r="14" spans="1:7" x14ac:dyDescent="0.25">
      <c r="A14" s="82"/>
      <c r="B14" s="115"/>
      <c r="C14" s="115"/>
      <c r="D14" s="30"/>
      <c r="E14" s="29"/>
      <c r="F14" s="29"/>
    </row>
    <row r="15" spans="1:7" ht="13.95" customHeight="1" x14ac:dyDescent="0.25">
      <c r="B15" s="32"/>
      <c r="C15" s="32"/>
      <c r="D15" s="32"/>
      <c r="E15" s="32"/>
      <c r="F15" s="32"/>
      <c r="G15" s="32"/>
    </row>
    <row r="16" spans="1:7" ht="37.200000000000003" customHeight="1" x14ac:dyDescent="0.25">
      <c r="B16" s="68" t="s">
        <v>39</v>
      </c>
      <c r="C16" s="68"/>
      <c r="D16"/>
      <c r="E16"/>
      <c r="F16" s="46"/>
    </row>
    <row r="17" spans="1:6" x14ac:dyDescent="0.25">
      <c r="B17" s="34"/>
      <c r="D17" s="47"/>
      <c r="E17" s="29"/>
      <c r="F17" s="29"/>
    </row>
    <row r="18" spans="1:6" s="94" customFormat="1" ht="19.95" customHeight="1" x14ac:dyDescent="0.25">
      <c r="A18" s="82"/>
      <c r="B18" s="94" t="s">
        <v>396</v>
      </c>
      <c r="C18" s="95" t="s">
        <v>397</v>
      </c>
      <c r="D18" s="96"/>
      <c r="E18" s="97"/>
      <c r="F18" s="97"/>
    </row>
    <row r="19" spans="1:6" ht="20.399999999999999" x14ac:dyDescent="0.35">
      <c r="B19" s="48"/>
      <c r="C19" s="49"/>
      <c r="D19" s="30"/>
      <c r="E19" s="29"/>
      <c r="F19" s="29"/>
    </row>
    <row r="20" spans="1:6" ht="20.399999999999999" x14ac:dyDescent="0.35">
      <c r="B20" s="48"/>
      <c r="C20" s="49"/>
      <c r="D20" s="30"/>
      <c r="E20" s="29"/>
      <c r="F20" s="29"/>
    </row>
    <row r="21" spans="1:6" ht="20.399999999999999" x14ac:dyDescent="0.35">
      <c r="B21" s="48"/>
      <c r="C21" s="49"/>
      <c r="D21" s="30"/>
      <c r="E21" s="29"/>
      <c r="F21" s="29"/>
    </row>
    <row r="22" spans="1:6" ht="20.399999999999999" x14ac:dyDescent="0.35">
      <c r="B22" s="48"/>
      <c r="C22" s="49"/>
      <c r="D22" s="30"/>
      <c r="E22" s="29"/>
      <c r="F22" s="29"/>
    </row>
    <row r="23" spans="1:6" ht="20.399999999999999" x14ac:dyDescent="0.35">
      <c r="B23" s="48"/>
      <c r="D23" s="30"/>
      <c r="E23" s="29"/>
      <c r="F23" s="29"/>
    </row>
    <row r="24" spans="1:6" ht="20.399999999999999" x14ac:dyDescent="0.35">
      <c r="B24" s="48"/>
      <c r="D24" s="30"/>
      <c r="E24" s="29"/>
      <c r="F24" s="29"/>
    </row>
    <row r="25" spans="1:6" ht="20.399999999999999" x14ac:dyDescent="0.35">
      <c r="B25" s="48"/>
      <c r="C25" s="50" t="s">
        <v>253</v>
      </c>
      <c r="D25" s="30"/>
      <c r="E25" s="29"/>
      <c r="F25" s="29"/>
    </row>
    <row r="26" spans="1:6" ht="20.399999999999999" x14ac:dyDescent="0.35">
      <c r="B26" s="48"/>
      <c r="D26" s="30"/>
      <c r="E26" s="29"/>
      <c r="F26" s="29"/>
    </row>
    <row r="27" spans="1:6" ht="20.399999999999999" customHeight="1" x14ac:dyDescent="0.25">
      <c r="C27" s="49"/>
      <c r="D27" s="30"/>
      <c r="E27" s="29"/>
      <c r="F27" s="29"/>
    </row>
    <row r="28" spans="1:6" ht="20.399999999999999" x14ac:dyDescent="0.35">
      <c r="B28" s="50" t="s">
        <v>46</v>
      </c>
      <c r="C28" s="49"/>
      <c r="D28" s="30"/>
      <c r="E28" s="29"/>
      <c r="F28" s="29"/>
    </row>
    <row r="29" spans="1:6" ht="20.399999999999999" x14ac:dyDescent="0.35">
      <c r="B29" s="48"/>
      <c r="C29" s="49"/>
      <c r="D29" s="30"/>
      <c r="E29" s="29"/>
      <c r="F29" s="29"/>
    </row>
    <row r="30" spans="1:6" ht="20.399999999999999" x14ac:dyDescent="0.35">
      <c r="B30" s="48"/>
      <c r="C30" s="49"/>
      <c r="D30" s="30"/>
      <c r="E30" s="29"/>
      <c r="F30" s="29"/>
    </row>
    <row r="31" spans="1:6" ht="20.399999999999999" x14ac:dyDescent="0.35">
      <c r="B31" s="48"/>
      <c r="C31" s="49"/>
      <c r="D31" s="30"/>
      <c r="E31" s="29"/>
      <c r="F31" s="29"/>
    </row>
    <row r="32" spans="1:6" ht="20.399999999999999" x14ac:dyDescent="0.35">
      <c r="B32" s="48"/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s="52" customFormat="1" x14ac:dyDescent="0.25">
      <c r="A34" s="81"/>
      <c r="B34" s="51"/>
      <c r="C34" s="30"/>
      <c r="D34" s="30"/>
      <c r="E34" s="30"/>
      <c r="F34" s="30"/>
    </row>
    <row r="35" spans="1:6" ht="25.95" customHeight="1" x14ac:dyDescent="0.25">
      <c r="B35" s="53"/>
      <c r="C35" s="54"/>
      <c r="D35" s="54" t="s">
        <v>49</v>
      </c>
      <c r="E35" s="110" t="s">
        <v>27</v>
      </c>
      <c r="F35" s="111"/>
    </row>
    <row r="36" spans="1:6" ht="52.8" x14ac:dyDescent="0.25">
      <c r="B36" s="55" t="s">
        <v>252</v>
      </c>
      <c r="C36" s="56" t="s">
        <v>47</v>
      </c>
      <c r="D36" s="57" t="s">
        <v>48</v>
      </c>
      <c r="E36" s="58" t="s">
        <v>254</v>
      </c>
      <c r="F36" s="58" t="s">
        <v>255</v>
      </c>
    </row>
    <row r="37" spans="1:6" x14ac:dyDescent="0.25">
      <c r="B37" s="67"/>
      <c r="C37" s="67"/>
      <c r="D37" s="67"/>
      <c r="E37" s="15"/>
      <c r="F37" s="15"/>
    </row>
    <row r="38" spans="1:6" x14ac:dyDescent="0.25">
      <c r="B38" s="67"/>
      <c r="C38" s="67"/>
      <c r="D38" s="67"/>
      <c r="E38" s="15"/>
      <c r="F38" s="15"/>
    </row>
    <row r="39" spans="1:6" x14ac:dyDescent="0.25">
      <c r="B39" s="67"/>
      <c r="C39" s="67"/>
      <c r="D39" s="67"/>
      <c r="E39" s="15"/>
      <c r="F39" s="15"/>
    </row>
    <row r="40" spans="1:6" x14ac:dyDescent="0.25">
      <c r="A40" s="85"/>
      <c r="B40" s="67"/>
      <c r="C40" s="67"/>
      <c r="D40" s="67"/>
      <c r="E40" s="15"/>
      <c r="F40" s="15"/>
    </row>
    <row r="41" spans="1:6" x14ac:dyDescent="0.25">
      <c r="B41" s="90"/>
      <c r="C41" s="90"/>
      <c r="D41" s="90"/>
      <c r="E41" s="91"/>
      <c r="F41" s="91"/>
    </row>
    <row r="42" spans="1:6" x14ac:dyDescent="0.25"/>
    <row r="43" spans="1:6" ht="15.6" x14ac:dyDescent="0.3">
      <c r="B43" s="73" t="s">
        <v>288</v>
      </c>
      <c r="D43" s="30"/>
      <c r="E43" s="29"/>
      <c r="F43" s="29"/>
    </row>
    <row r="44" spans="1:6" ht="28.95" customHeight="1" x14ac:dyDescent="0.25">
      <c r="A44" s="81" t="s">
        <v>50</v>
      </c>
      <c r="B44" s="117" t="s">
        <v>119</v>
      </c>
      <c r="C44" s="118"/>
      <c r="D44" s="118"/>
      <c r="E44" s="118"/>
      <c r="F44" s="119"/>
    </row>
    <row r="45" spans="1:6" ht="21" x14ac:dyDescent="0.4">
      <c r="B45" s="33" t="s">
        <v>296</v>
      </c>
      <c r="D45" s="30"/>
      <c r="E45" s="29"/>
      <c r="F45" s="29"/>
    </row>
    <row r="46" spans="1:6" x14ac:dyDescent="0.25">
      <c r="B46" s="115"/>
      <c r="C46" s="115"/>
      <c r="D46" s="30"/>
      <c r="E46" s="29"/>
      <c r="F46" s="29"/>
    </row>
    <row r="47" spans="1:6" x14ac:dyDescent="0.25">
      <c r="B47" s="32"/>
      <c r="C47" s="32"/>
      <c r="D47" s="32"/>
      <c r="E47" s="32"/>
      <c r="F47" s="32"/>
    </row>
    <row r="48" spans="1:6" ht="39.6" x14ac:dyDescent="0.25">
      <c r="B48" s="68" t="s">
        <v>39</v>
      </c>
      <c r="C48" s="68"/>
      <c r="D48"/>
      <c r="E48"/>
      <c r="F48" s="46"/>
    </row>
    <row r="49" spans="1:6" x14ac:dyDescent="0.25">
      <c r="B49" s="34"/>
      <c r="D49" s="47"/>
      <c r="E49" s="29"/>
      <c r="F49" s="29"/>
    </row>
    <row r="50" spans="1:6" s="94" customFormat="1" ht="19.95" customHeight="1" x14ac:dyDescent="0.25">
      <c r="A50" s="82"/>
      <c r="B50" s="94" t="s">
        <v>396</v>
      </c>
      <c r="C50" s="95" t="s">
        <v>397</v>
      </c>
      <c r="D50" s="96"/>
      <c r="E50" s="97"/>
      <c r="F50" s="97"/>
    </row>
    <row r="51" spans="1:6" ht="20.399999999999999" x14ac:dyDescent="0.35">
      <c r="B51" s="48"/>
      <c r="C51" s="49"/>
      <c r="D51" s="30"/>
      <c r="E51" s="29"/>
      <c r="F51" s="29"/>
    </row>
    <row r="52" spans="1:6" ht="20.399999999999999" x14ac:dyDescent="0.35">
      <c r="B52" s="48"/>
      <c r="C52" s="49"/>
      <c r="D52" s="30"/>
      <c r="E52" s="29"/>
      <c r="F52" s="29"/>
    </row>
    <row r="53" spans="1:6" ht="20.399999999999999" x14ac:dyDescent="0.35">
      <c r="B53" s="48"/>
      <c r="C53" s="49"/>
      <c r="D53" s="30"/>
      <c r="E53" s="29"/>
      <c r="F53" s="29"/>
    </row>
    <row r="54" spans="1:6" ht="20.399999999999999" x14ac:dyDescent="0.35">
      <c r="B54" s="48"/>
      <c r="C54" s="49"/>
      <c r="D54" s="30"/>
      <c r="E54" s="29"/>
      <c r="F54" s="29"/>
    </row>
    <row r="55" spans="1:6" ht="20.399999999999999" x14ac:dyDescent="0.35">
      <c r="B55" s="48"/>
      <c r="D55" s="30"/>
      <c r="E55" s="29"/>
      <c r="F55" s="29"/>
    </row>
    <row r="56" spans="1:6" ht="20.399999999999999" x14ac:dyDescent="0.35">
      <c r="B56" s="48"/>
      <c r="D56" s="30"/>
      <c r="E56" s="29"/>
      <c r="F56" s="29"/>
    </row>
    <row r="57" spans="1:6" ht="20.399999999999999" x14ac:dyDescent="0.35">
      <c r="B57" s="48"/>
      <c r="C57" s="50" t="s">
        <v>253</v>
      </c>
      <c r="D57" s="30"/>
      <c r="E57" s="29"/>
      <c r="F57" s="29"/>
    </row>
    <row r="58" spans="1:6" ht="20.399999999999999" x14ac:dyDescent="0.35">
      <c r="B58" s="48"/>
      <c r="D58" s="30"/>
      <c r="E58" s="29"/>
      <c r="F58" s="29"/>
    </row>
    <row r="59" spans="1:6" ht="20.399999999999999" customHeight="1" x14ac:dyDescent="0.25">
      <c r="C59" s="49"/>
      <c r="D59" s="30"/>
      <c r="E59" s="29"/>
      <c r="F59" s="29"/>
    </row>
    <row r="60" spans="1:6" ht="20.399999999999999" x14ac:dyDescent="0.35">
      <c r="B60" s="50" t="s">
        <v>46</v>
      </c>
      <c r="C60" s="49"/>
      <c r="D60" s="30"/>
      <c r="E60" s="29"/>
      <c r="F60" s="29"/>
    </row>
    <row r="61" spans="1:6" ht="20.399999999999999" x14ac:dyDescent="0.35">
      <c r="B61" s="48"/>
      <c r="C61" s="49"/>
      <c r="D61" s="30"/>
      <c r="E61" s="29"/>
      <c r="F61" s="29"/>
    </row>
    <row r="62" spans="1:6" ht="20.399999999999999" x14ac:dyDescent="0.35">
      <c r="B62" s="48"/>
      <c r="C62" s="49"/>
      <c r="D62" s="30"/>
      <c r="E62" s="29"/>
      <c r="F62" s="29"/>
    </row>
    <row r="63" spans="1:6" ht="20.399999999999999" x14ac:dyDescent="0.35">
      <c r="B63" s="48"/>
      <c r="C63" s="49"/>
      <c r="D63" s="30"/>
      <c r="E63" s="29"/>
      <c r="F63" s="29"/>
    </row>
    <row r="64" spans="1:6" ht="20.399999999999999" x14ac:dyDescent="0.35">
      <c r="B64" s="48"/>
      <c r="C64" s="49"/>
      <c r="D64" s="30"/>
      <c r="E64" s="29"/>
      <c r="F64" s="29"/>
    </row>
    <row r="65" spans="1:6" ht="20.399999999999999" x14ac:dyDescent="0.35">
      <c r="B65" s="48"/>
      <c r="C65" s="49"/>
      <c r="D65" s="30"/>
      <c r="E65" s="29"/>
      <c r="F65" s="29"/>
    </row>
    <row r="66" spans="1:6" x14ac:dyDescent="0.25">
      <c r="B66" s="51"/>
      <c r="C66" s="30"/>
      <c r="D66" s="30"/>
      <c r="E66" s="30"/>
      <c r="F66" s="30"/>
    </row>
    <row r="67" spans="1:6" ht="17.399999999999999" customHeight="1" x14ac:dyDescent="0.25">
      <c r="B67" s="53"/>
      <c r="C67" s="54"/>
      <c r="D67" s="54" t="s">
        <v>49</v>
      </c>
      <c r="E67" s="110" t="s">
        <v>27</v>
      </c>
      <c r="F67" s="111"/>
    </row>
    <row r="68" spans="1:6" ht="51" customHeight="1" x14ac:dyDescent="0.25">
      <c r="B68" s="55" t="s">
        <v>252</v>
      </c>
      <c r="C68" s="56" t="s">
        <v>47</v>
      </c>
      <c r="D68" s="57" t="s">
        <v>48</v>
      </c>
      <c r="E68" s="58" t="s">
        <v>254</v>
      </c>
      <c r="F68" s="58" t="s">
        <v>255</v>
      </c>
    </row>
    <row r="69" spans="1:6" x14ac:dyDescent="0.25">
      <c r="B69" s="80"/>
      <c r="C69" s="80"/>
      <c r="D69" s="80"/>
      <c r="E69" s="15"/>
      <c r="F69" s="15"/>
    </row>
    <row r="70" spans="1:6" x14ac:dyDescent="0.25">
      <c r="B70" s="80"/>
      <c r="C70" s="80"/>
      <c r="D70" s="80"/>
      <c r="E70" s="15"/>
      <c r="F70" s="15"/>
    </row>
    <row r="71" spans="1:6" x14ac:dyDescent="0.25">
      <c r="B71" s="80"/>
      <c r="C71" s="80"/>
      <c r="D71" s="80"/>
      <c r="E71" s="15"/>
      <c r="F71" s="15"/>
    </row>
    <row r="72" spans="1:6" x14ac:dyDescent="0.25">
      <c r="B72" s="80"/>
      <c r="C72" s="80"/>
      <c r="D72" s="80"/>
      <c r="E72" s="15"/>
      <c r="F72" s="15"/>
    </row>
    <row r="73" spans="1:6" x14ac:dyDescent="0.25">
      <c r="B73" s="90"/>
      <c r="C73" s="90"/>
      <c r="D73" s="90"/>
      <c r="E73" s="91"/>
      <c r="F73" s="91"/>
    </row>
    <row r="74" spans="1:6" s="52" customFormat="1" x14ac:dyDescent="0.25">
      <c r="A74" s="81"/>
      <c r="B74"/>
      <c r="C74"/>
      <c r="D74"/>
      <c r="E74"/>
      <c r="F74"/>
    </row>
    <row r="75" spans="1:6" ht="14.25" customHeight="1" x14ac:dyDescent="0.3">
      <c r="B75" s="73" t="s">
        <v>289</v>
      </c>
      <c r="D75" s="30"/>
      <c r="E75" s="29"/>
      <c r="F75" s="29"/>
    </row>
    <row r="76" spans="1:6" ht="29.4" customHeight="1" x14ac:dyDescent="0.25">
      <c r="B76" s="117" t="s">
        <v>119</v>
      </c>
      <c r="C76" s="118"/>
      <c r="D76" s="118"/>
      <c r="E76" s="118"/>
      <c r="F76" s="119"/>
    </row>
    <row r="77" spans="1:6" ht="21" x14ac:dyDescent="0.4">
      <c r="B77" s="33" t="s">
        <v>296</v>
      </c>
      <c r="D77" s="30"/>
      <c r="E77" s="29"/>
      <c r="F77" s="29"/>
    </row>
    <row r="78" spans="1:6" x14ac:dyDescent="0.25">
      <c r="B78" s="115"/>
      <c r="C78" s="115"/>
      <c r="D78" s="30"/>
      <c r="E78" s="29"/>
      <c r="F78" s="29"/>
    </row>
    <row r="79" spans="1:6" x14ac:dyDescent="0.25">
      <c r="B79" s="32"/>
      <c r="C79" s="32"/>
      <c r="D79" s="32"/>
      <c r="E79" s="32"/>
      <c r="F79" s="32"/>
    </row>
    <row r="80" spans="1:6" ht="39.6" x14ac:dyDescent="0.25">
      <c r="B80" s="68" t="s">
        <v>39</v>
      </c>
      <c r="C80" s="68"/>
      <c r="D80"/>
      <c r="E80"/>
      <c r="F80" s="46"/>
    </row>
    <row r="81" spans="1:6" x14ac:dyDescent="0.25">
      <c r="A81" s="85"/>
      <c r="B81" s="34"/>
      <c r="D81" s="47"/>
      <c r="E81" s="29"/>
      <c r="F81" s="29"/>
    </row>
    <row r="82" spans="1:6" s="94" customFormat="1" ht="19.95" customHeight="1" x14ac:dyDescent="0.25">
      <c r="A82" s="82"/>
      <c r="B82" s="94" t="s">
        <v>396</v>
      </c>
      <c r="C82" s="95" t="s">
        <v>397</v>
      </c>
      <c r="D82" s="96"/>
      <c r="E82" s="97"/>
      <c r="F82" s="97"/>
    </row>
    <row r="83" spans="1:6" ht="20.399999999999999" x14ac:dyDescent="0.35">
      <c r="B83" s="48"/>
      <c r="C83" s="49"/>
      <c r="D83" s="30"/>
      <c r="E83" s="29"/>
      <c r="F83" s="29"/>
    </row>
    <row r="84" spans="1:6" ht="20.399999999999999" x14ac:dyDescent="0.35">
      <c r="B84" s="48"/>
      <c r="C84" s="49"/>
      <c r="D84" s="30"/>
      <c r="E84" s="29"/>
      <c r="F84" s="29"/>
    </row>
    <row r="85" spans="1:6" ht="20.399999999999999" x14ac:dyDescent="0.35">
      <c r="B85" s="48"/>
      <c r="C85" s="49"/>
      <c r="D85" s="30"/>
      <c r="E85" s="29"/>
      <c r="F85" s="29"/>
    </row>
    <row r="86" spans="1:6" ht="20.399999999999999" x14ac:dyDescent="0.35">
      <c r="B86" s="48"/>
      <c r="C86" s="49"/>
      <c r="D86" s="30"/>
      <c r="E86" s="29"/>
      <c r="F86" s="29"/>
    </row>
    <row r="87" spans="1:6" ht="20.399999999999999" x14ac:dyDescent="0.35">
      <c r="B87" s="48"/>
      <c r="D87" s="30"/>
      <c r="E87" s="29"/>
      <c r="F87" s="29"/>
    </row>
    <row r="88" spans="1:6" ht="20.399999999999999" x14ac:dyDescent="0.35">
      <c r="B88" s="48"/>
      <c r="D88" s="30"/>
      <c r="E88" s="29"/>
      <c r="F88" s="29"/>
    </row>
    <row r="89" spans="1:6" ht="20.399999999999999" x14ac:dyDescent="0.35">
      <c r="B89" s="48"/>
      <c r="C89" s="50" t="s">
        <v>253</v>
      </c>
      <c r="D89" s="30"/>
      <c r="E89" s="29"/>
      <c r="F89" s="29"/>
    </row>
    <row r="90" spans="1:6" ht="20.399999999999999" x14ac:dyDescent="0.35">
      <c r="B90" s="48"/>
      <c r="D90" s="30"/>
      <c r="E90" s="29"/>
      <c r="F90" s="29"/>
    </row>
    <row r="91" spans="1:6" ht="20.399999999999999" customHeight="1" x14ac:dyDescent="0.25">
      <c r="C91" s="49"/>
      <c r="D91" s="30"/>
      <c r="E91" s="29"/>
      <c r="F91" s="29"/>
    </row>
    <row r="92" spans="1:6" ht="20.399999999999999" x14ac:dyDescent="0.35">
      <c r="B92" s="50" t="s">
        <v>46</v>
      </c>
      <c r="C92" s="49"/>
      <c r="D92" s="30"/>
      <c r="E92" s="29"/>
      <c r="F92" s="29"/>
    </row>
    <row r="93" spans="1:6" ht="20.399999999999999" x14ac:dyDescent="0.35">
      <c r="B93" s="48"/>
      <c r="C93" s="49"/>
      <c r="D93" s="30"/>
      <c r="E93" s="29"/>
      <c r="F93" s="29"/>
    </row>
    <row r="94" spans="1:6" ht="20.399999999999999" x14ac:dyDescent="0.35">
      <c r="B94" s="48"/>
      <c r="C94" s="49"/>
      <c r="D94" s="30"/>
      <c r="E94" s="29"/>
      <c r="F94" s="29"/>
    </row>
    <row r="95" spans="1:6" ht="20.399999999999999" x14ac:dyDescent="0.35">
      <c r="B95" s="48"/>
      <c r="C95" s="49"/>
      <c r="D95" s="30"/>
      <c r="E95" s="29"/>
      <c r="F95" s="29"/>
    </row>
    <row r="96" spans="1:6" ht="20.399999999999999" x14ac:dyDescent="0.35">
      <c r="B96" s="48"/>
      <c r="C96" s="49"/>
      <c r="D96" s="30"/>
      <c r="E96" s="29"/>
      <c r="F96" s="29"/>
    </row>
    <row r="97" spans="2:6" ht="20.399999999999999" x14ac:dyDescent="0.35">
      <c r="B97" s="48"/>
      <c r="C97" s="49"/>
      <c r="D97" s="30"/>
      <c r="E97" s="29"/>
      <c r="F97" s="29"/>
    </row>
    <row r="98" spans="2:6" x14ac:dyDescent="0.25">
      <c r="B98" s="51"/>
      <c r="C98" s="30"/>
      <c r="D98" s="30"/>
      <c r="E98" s="30"/>
      <c r="F98" s="30"/>
    </row>
    <row r="99" spans="2:6" ht="17.399999999999999" customHeight="1" x14ac:dyDescent="0.25">
      <c r="B99" s="53"/>
      <c r="C99" s="54"/>
      <c r="D99" s="54" t="s">
        <v>49</v>
      </c>
      <c r="E99" s="110" t="s">
        <v>27</v>
      </c>
      <c r="F99" s="111"/>
    </row>
    <row r="100" spans="2:6" ht="52.8" x14ac:dyDescent="0.25">
      <c r="B100" s="55" t="s">
        <v>252</v>
      </c>
      <c r="C100" s="56" t="s">
        <v>47</v>
      </c>
      <c r="D100" s="57" t="s">
        <v>48</v>
      </c>
      <c r="E100" s="58" t="s">
        <v>254</v>
      </c>
      <c r="F100" s="58" t="s">
        <v>255</v>
      </c>
    </row>
    <row r="101" spans="2:6" x14ac:dyDescent="0.25">
      <c r="B101" s="80"/>
      <c r="C101" s="80"/>
      <c r="D101" s="80"/>
      <c r="E101" s="15"/>
      <c r="F101" s="15"/>
    </row>
    <row r="102" spans="2:6" x14ac:dyDescent="0.25">
      <c r="B102" s="80"/>
      <c r="C102" s="80"/>
      <c r="D102" s="80"/>
      <c r="E102" s="15"/>
      <c r="F102" s="15"/>
    </row>
    <row r="103" spans="2:6" x14ac:dyDescent="0.25">
      <c r="B103" s="80"/>
      <c r="C103" s="80"/>
      <c r="D103" s="80"/>
      <c r="E103" s="15"/>
      <c r="F103" s="15"/>
    </row>
    <row r="104" spans="2:6" x14ac:dyDescent="0.25">
      <c r="B104" s="80"/>
      <c r="C104" s="80"/>
      <c r="D104" s="80"/>
      <c r="E104" s="15"/>
      <c r="F104" s="15"/>
    </row>
    <row r="105" spans="2:6" x14ac:dyDescent="0.25">
      <c r="B105" s="90"/>
      <c r="C105" s="90"/>
      <c r="D105" s="90"/>
      <c r="E105" s="91"/>
      <c r="F105" s="91"/>
    </row>
    <row r="106" spans="2:6" x14ac:dyDescent="0.25">
      <c r="B106"/>
      <c r="C106"/>
      <c r="D106"/>
      <c r="E106"/>
      <c r="F106"/>
    </row>
    <row r="107" spans="2:6" ht="15.6" x14ac:dyDescent="0.3">
      <c r="B107" s="73" t="s">
        <v>297</v>
      </c>
      <c r="D107" s="30"/>
      <c r="E107" s="29"/>
      <c r="F107" s="29"/>
    </row>
    <row r="108" spans="2:6" ht="29.4" customHeight="1" x14ac:dyDescent="0.25">
      <c r="B108" s="117" t="s">
        <v>119</v>
      </c>
      <c r="C108" s="118"/>
      <c r="D108" s="118"/>
      <c r="E108" s="118"/>
      <c r="F108" s="119"/>
    </row>
    <row r="109" spans="2:6" ht="21" x14ac:dyDescent="0.4">
      <c r="B109" s="33" t="s">
        <v>296</v>
      </c>
      <c r="D109" s="30"/>
      <c r="E109" s="29"/>
      <c r="F109" s="29"/>
    </row>
    <row r="110" spans="2:6" x14ac:dyDescent="0.25">
      <c r="B110" s="115"/>
      <c r="C110" s="115"/>
      <c r="D110" s="30"/>
      <c r="E110" s="29"/>
      <c r="F110" s="29"/>
    </row>
    <row r="111" spans="2:6" x14ac:dyDescent="0.25">
      <c r="B111" s="32"/>
      <c r="C111" s="32"/>
      <c r="D111" s="32"/>
      <c r="E111" s="32"/>
      <c r="F111" s="32"/>
    </row>
    <row r="112" spans="2:6" ht="39.6" x14ac:dyDescent="0.25">
      <c r="B112" s="68" t="s">
        <v>39</v>
      </c>
      <c r="C112" s="68"/>
      <c r="D112"/>
      <c r="E112"/>
      <c r="F112" s="46"/>
    </row>
    <row r="113" spans="1:6" x14ac:dyDescent="0.25">
      <c r="B113" s="34"/>
      <c r="D113" s="47"/>
      <c r="E113" s="29"/>
      <c r="F113" s="29"/>
    </row>
    <row r="114" spans="1:6" s="94" customFormat="1" ht="19.95" customHeight="1" x14ac:dyDescent="0.25">
      <c r="A114" s="82"/>
      <c r="B114" s="94" t="s">
        <v>396</v>
      </c>
      <c r="C114" s="95" t="s">
        <v>397</v>
      </c>
      <c r="D114" s="96"/>
      <c r="E114" s="97"/>
      <c r="F114" s="97"/>
    </row>
    <row r="115" spans="1:6" ht="20.399999999999999" x14ac:dyDescent="0.35">
      <c r="B115" s="48"/>
      <c r="C115" s="49"/>
      <c r="D115" s="30"/>
      <c r="E115" s="29"/>
      <c r="F115" s="29"/>
    </row>
    <row r="116" spans="1:6" ht="20.399999999999999" x14ac:dyDescent="0.35">
      <c r="B116" s="48"/>
      <c r="C116" s="49"/>
      <c r="D116" s="30"/>
      <c r="E116" s="29"/>
      <c r="F116" s="29"/>
    </row>
    <row r="117" spans="1:6" ht="20.399999999999999" x14ac:dyDescent="0.35">
      <c r="B117" s="48"/>
      <c r="C117" s="49"/>
      <c r="D117" s="30"/>
      <c r="E117" s="29"/>
      <c r="F117" s="29"/>
    </row>
    <row r="118" spans="1:6" ht="20.399999999999999" x14ac:dyDescent="0.35">
      <c r="B118" s="48"/>
      <c r="C118" s="49"/>
      <c r="D118" s="30"/>
      <c r="E118" s="29"/>
      <c r="F118" s="29"/>
    </row>
    <row r="119" spans="1:6" ht="20.399999999999999" x14ac:dyDescent="0.35">
      <c r="B119" s="48"/>
      <c r="D119" s="30"/>
      <c r="E119" s="29"/>
      <c r="F119" s="29"/>
    </row>
    <row r="120" spans="1:6" ht="20.399999999999999" x14ac:dyDescent="0.35">
      <c r="B120" s="48"/>
      <c r="D120" s="30"/>
      <c r="E120" s="29"/>
      <c r="F120" s="29"/>
    </row>
    <row r="121" spans="1:6" ht="20.399999999999999" x14ac:dyDescent="0.35">
      <c r="B121" s="48"/>
      <c r="C121" s="50" t="s">
        <v>253</v>
      </c>
      <c r="D121" s="30"/>
      <c r="E121" s="29"/>
      <c r="F121" s="29"/>
    </row>
    <row r="122" spans="1:6" ht="20.399999999999999" x14ac:dyDescent="0.35">
      <c r="B122" s="48"/>
      <c r="D122" s="30"/>
      <c r="E122" s="29"/>
      <c r="F122" s="29"/>
    </row>
    <row r="123" spans="1:6" ht="20.399999999999999" customHeight="1" x14ac:dyDescent="0.25">
      <c r="C123" s="49"/>
      <c r="D123" s="30"/>
      <c r="E123" s="29"/>
      <c r="F123" s="29"/>
    </row>
    <row r="124" spans="1:6" ht="20.399999999999999" x14ac:dyDescent="0.35">
      <c r="B124" s="50" t="s">
        <v>46</v>
      </c>
      <c r="C124" s="49"/>
      <c r="D124" s="30"/>
      <c r="E124" s="29"/>
      <c r="F124" s="29"/>
    </row>
    <row r="125" spans="1:6" ht="20.399999999999999" x14ac:dyDescent="0.35">
      <c r="B125" s="48"/>
      <c r="C125" s="49"/>
      <c r="D125" s="30"/>
      <c r="E125" s="29"/>
      <c r="F125" s="29"/>
    </row>
    <row r="126" spans="1:6" ht="20.399999999999999" x14ac:dyDescent="0.35">
      <c r="B126" s="48"/>
      <c r="C126" s="49"/>
      <c r="D126" s="30"/>
      <c r="E126" s="29"/>
      <c r="F126" s="29"/>
    </row>
    <row r="127" spans="1:6" ht="20.399999999999999" x14ac:dyDescent="0.35">
      <c r="B127" s="48"/>
      <c r="C127" s="49"/>
      <c r="D127" s="30"/>
      <c r="E127" s="29"/>
      <c r="F127" s="29"/>
    </row>
    <row r="128" spans="1:6" ht="20.399999999999999" x14ac:dyDescent="0.35">
      <c r="B128" s="48"/>
      <c r="C128" s="49"/>
      <c r="D128" s="30"/>
      <c r="E128" s="29"/>
      <c r="F128" s="29"/>
    </row>
    <row r="129" spans="2:6" ht="20.399999999999999" x14ac:dyDescent="0.35">
      <c r="B129" s="48"/>
      <c r="C129" s="49"/>
      <c r="D129" s="30"/>
      <c r="E129" s="29"/>
      <c r="F129" s="29"/>
    </row>
    <row r="130" spans="2:6" x14ac:dyDescent="0.25">
      <c r="B130" s="51"/>
      <c r="C130" s="30"/>
      <c r="D130" s="30"/>
      <c r="E130" s="30"/>
      <c r="F130" s="30"/>
    </row>
    <row r="131" spans="2:6" ht="15.6" customHeight="1" x14ac:dyDescent="0.25">
      <c r="B131" s="53"/>
      <c r="C131" s="54"/>
      <c r="D131" s="54" t="s">
        <v>49</v>
      </c>
      <c r="E131" s="110" t="s">
        <v>27</v>
      </c>
      <c r="F131" s="111"/>
    </row>
    <row r="132" spans="2:6" ht="52.8" x14ac:dyDescent="0.25">
      <c r="B132" s="55" t="s">
        <v>252</v>
      </c>
      <c r="C132" s="56" t="s">
        <v>47</v>
      </c>
      <c r="D132" s="57" t="s">
        <v>48</v>
      </c>
      <c r="E132" s="58" t="s">
        <v>254</v>
      </c>
      <c r="F132" s="58" t="s">
        <v>255</v>
      </c>
    </row>
    <row r="133" spans="2:6" x14ac:dyDescent="0.25">
      <c r="B133" s="80"/>
      <c r="C133" s="80"/>
      <c r="D133" s="80"/>
      <c r="E133" s="15"/>
      <c r="F133" s="15"/>
    </row>
    <row r="134" spans="2:6" x14ac:dyDescent="0.25">
      <c r="B134" s="80"/>
      <c r="C134" s="80"/>
      <c r="D134" s="80"/>
      <c r="E134" s="15"/>
      <c r="F134" s="15"/>
    </row>
    <row r="135" spans="2:6" x14ac:dyDescent="0.25">
      <c r="B135" s="80"/>
      <c r="C135" s="80"/>
      <c r="D135" s="80"/>
      <c r="E135" s="15"/>
      <c r="F135" s="15"/>
    </row>
    <row r="136" spans="2:6" x14ac:dyDescent="0.25">
      <c r="B136" s="80"/>
      <c r="C136" s="80"/>
      <c r="D136" s="80"/>
      <c r="E136" s="15"/>
      <c r="F136" s="15"/>
    </row>
    <row r="137" spans="2:6" x14ac:dyDescent="0.25">
      <c r="B137" s="90"/>
      <c r="C137" s="90"/>
      <c r="D137" s="90"/>
      <c r="E137" s="91"/>
      <c r="F137" s="91"/>
    </row>
    <row r="138" spans="2:6" x14ac:dyDescent="0.25">
      <c r="B138"/>
      <c r="C138"/>
      <c r="D138"/>
      <c r="E138"/>
      <c r="F138"/>
    </row>
    <row r="139" spans="2:6" ht="15.6" x14ac:dyDescent="0.3">
      <c r="B139" s="73" t="s">
        <v>298</v>
      </c>
      <c r="D139" s="30"/>
      <c r="E139" s="29"/>
      <c r="F139" s="29"/>
    </row>
    <row r="140" spans="2:6" ht="28.95" customHeight="1" x14ac:dyDescent="0.25">
      <c r="B140" s="117" t="s">
        <v>119</v>
      </c>
      <c r="C140" s="118"/>
      <c r="D140" s="118"/>
      <c r="E140" s="118"/>
      <c r="F140" s="119"/>
    </row>
    <row r="141" spans="2:6" ht="21" x14ac:dyDescent="0.4">
      <c r="B141" s="33" t="s">
        <v>296</v>
      </c>
      <c r="D141" s="30"/>
      <c r="E141" s="29"/>
      <c r="F141" s="29"/>
    </row>
    <row r="142" spans="2:6" x14ac:dyDescent="0.25">
      <c r="B142" s="115"/>
      <c r="C142" s="115"/>
      <c r="D142" s="30"/>
      <c r="E142" s="29"/>
      <c r="F142" s="29"/>
    </row>
    <row r="143" spans="2:6" x14ac:dyDescent="0.25">
      <c r="B143" s="32"/>
      <c r="C143" s="32"/>
      <c r="D143" s="32"/>
      <c r="E143" s="32"/>
      <c r="F143" s="32"/>
    </row>
    <row r="144" spans="2:6" ht="39.6" x14ac:dyDescent="0.25">
      <c r="B144" s="68" t="s">
        <v>39</v>
      </c>
      <c r="C144" s="68"/>
      <c r="D144"/>
      <c r="E144"/>
      <c r="F144" s="46"/>
    </row>
    <row r="145" spans="1:6" x14ac:dyDescent="0.25">
      <c r="B145" s="34"/>
      <c r="D145" s="47"/>
      <c r="E145" s="29"/>
      <c r="F145" s="29"/>
    </row>
    <row r="146" spans="1:6" s="94" customFormat="1" ht="19.95" customHeight="1" x14ac:dyDescent="0.25">
      <c r="A146" s="82"/>
      <c r="B146" s="94" t="s">
        <v>396</v>
      </c>
      <c r="C146" s="95" t="s">
        <v>397</v>
      </c>
      <c r="D146" s="96"/>
      <c r="E146" s="97"/>
      <c r="F146" s="97"/>
    </row>
    <row r="147" spans="1:6" ht="20.399999999999999" x14ac:dyDescent="0.35">
      <c r="B147" s="48"/>
      <c r="C147" s="49"/>
      <c r="D147" s="30"/>
      <c r="E147" s="29"/>
      <c r="F147" s="29"/>
    </row>
    <row r="148" spans="1:6" ht="20.399999999999999" x14ac:dyDescent="0.35">
      <c r="B148" s="48"/>
      <c r="C148" s="49"/>
      <c r="D148" s="30"/>
      <c r="E148" s="29"/>
      <c r="F148" s="29"/>
    </row>
    <row r="149" spans="1:6" ht="20.399999999999999" x14ac:dyDescent="0.35">
      <c r="B149" s="48"/>
      <c r="C149" s="49"/>
      <c r="D149" s="30"/>
      <c r="E149" s="29"/>
      <c r="F149" s="29"/>
    </row>
    <row r="150" spans="1:6" ht="20.399999999999999" x14ac:dyDescent="0.35">
      <c r="B150" s="48"/>
      <c r="C150" s="49"/>
      <c r="D150" s="30"/>
      <c r="E150" s="29"/>
      <c r="F150" s="29"/>
    </row>
    <row r="151" spans="1:6" ht="20.399999999999999" x14ac:dyDescent="0.35">
      <c r="B151" s="48"/>
      <c r="D151" s="30"/>
      <c r="E151" s="29"/>
      <c r="F151" s="29"/>
    </row>
    <row r="152" spans="1:6" ht="20.399999999999999" x14ac:dyDescent="0.35">
      <c r="B152" s="48"/>
      <c r="D152" s="30"/>
      <c r="E152" s="29"/>
      <c r="F152" s="29"/>
    </row>
    <row r="153" spans="1:6" ht="20.399999999999999" x14ac:dyDescent="0.35">
      <c r="B153" s="48"/>
      <c r="C153" s="50" t="s">
        <v>253</v>
      </c>
      <c r="D153" s="30"/>
      <c r="E153" s="29"/>
      <c r="F153" s="29"/>
    </row>
    <row r="154" spans="1:6" ht="20.399999999999999" x14ac:dyDescent="0.35">
      <c r="B154" s="48"/>
      <c r="D154" s="30"/>
      <c r="E154" s="29"/>
      <c r="F154" s="29"/>
    </row>
    <row r="155" spans="1:6" ht="20.399999999999999" customHeight="1" x14ac:dyDescent="0.25">
      <c r="C155" s="49"/>
      <c r="D155" s="30"/>
      <c r="E155" s="29"/>
      <c r="F155" s="29"/>
    </row>
    <row r="156" spans="1:6" ht="20.399999999999999" x14ac:dyDescent="0.35">
      <c r="B156" s="50" t="s">
        <v>46</v>
      </c>
      <c r="C156" s="49"/>
      <c r="D156" s="30"/>
      <c r="E156" s="29"/>
      <c r="F156" s="29"/>
    </row>
    <row r="157" spans="1:6" ht="20.399999999999999" x14ac:dyDescent="0.35">
      <c r="B157" s="48"/>
      <c r="C157" s="49"/>
      <c r="D157" s="30"/>
      <c r="E157" s="29"/>
      <c r="F157" s="29"/>
    </row>
    <row r="158" spans="1:6" ht="20.399999999999999" x14ac:dyDescent="0.35">
      <c r="B158" s="48"/>
      <c r="C158" s="49"/>
      <c r="D158" s="30"/>
      <c r="E158" s="29"/>
      <c r="F158" s="29"/>
    </row>
    <row r="159" spans="1:6" ht="20.399999999999999" x14ac:dyDescent="0.35">
      <c r="B159" s="48"/>
      <c r="C159" s="49"/>
      <c r="D159" s="30"/>
      <c r="E159" s="29"/>
      <c r="F159" s="29"/>
    </row>
    <row r="160" spans="1:6" ht="20.399999999999999" x14ac:dyDescent="0.35">
      <c r="B160" s="48"/>
      <c r="C160" s="49"/>
      <c r="D160" s="30"/>
      <c r="E160" s="29"/>
      <c r="F160" s="29"/>
    </row>
    <row r="161" spans="2:6" ht="20.399999999999999" x14ac:dyDescent="0.35">
      <c r="B161" s="48"/>
      <c r="C161" s="49"/>
      <c r="D161" s="30"/>
      <c r="E161" s="29"/>
      <c r="F161" s="29"/>
    </row>
    <row r="162" spans="2:6" x14ac:dyDescent="0.25">
      <c r="B162" s="51"/>
      <c r="C162" s="30"/>
      <c r="D162" s="30"/>
      <c r="E162" s="30"/>
      <c r="F162" s="30"/>
    </row>
    <row r="163" spans="2:6" ht="15.6" customHeight="1" x14ac:dyDescent="0.25">
      <c r="B163" s="53"/>
      <c r="C163" s="54"/>
      <c r="D163" s="54" t="s">
        <v>49</v>
      </c>
      <c r="E163" s="110" t="s">
        <v>27</v>
      </c>
      <c r="F163" s="111"/>
    </row>
    <row r="164" spans="2:6" ht="52.8" x14ac:dyDescent="0.25">
      <c r="B164" s="55" t="s">
        <v>252</v>
      </c>
      <c r="C164" s="56" t="s">
        <v>47</v>
      </c>
      <c r="D164" s="57" t="s">
        <v>48</v>
      </c>
      <c r="E164" s="58" t="s">
        <v>254</v>
      </c>
      <c r="F164" s="58" t="s">
        <v>255</v>
      </c>
    </row>
    <row r="165" spans="2:6" x14ac:dyDescent="0.25">
      <c r="B165" s="80"/>
      <c r="C165" s="80"/>
      <c r="D165" s="80"/>
      <c r="E165" s="15"/>
      <c r="F165" s="15"/>
    </row>
    <row r="166" spans="2:6" x14ac:dyDescent="0.25">
      <c r="B166" s="80"/>
      <c r="C166" s="80"/>
      <c r="D166" s="80"/>
      <c r="E166" s="15"/>
      <c r="F166" s="15"/>
    </row>
    <row r="167" spans="2:6" x14ac:dyDescent="0.25">
      <c r="B167" s="80"/>
      <c r="C167" s="80"/>
      <c r="D167" s="80"/>
      <c r="E167" s="15"/>
      <c r="F167" s="15"/>
    </row>
    <row r="168" spans="2:6" x14ac:dyDescent="0.25">
      <c r="B168" s="80"/>
      <c r="C168" s="80"/>
      <c r="D168" s="80"/>
      <c r="E168" s="15"/>
      <c r="F168" s="15"/>
    </row>
    <row r="169" spans="2:6" x14ac:dyDescent="0.25">
      <c r="B169" s="90"/>
      <c r="C169" s="90"/>
      <c r="D169" s="90"/>
      <c r="E169" s="91"/>
      <c r="F169" s="91"/>
    </row>
    <row r="170" spans="2:6" x14ac:dyDescent="0.25"/>
    <row r="171" spans="2:6" ht="15.6" x14ac:dyDescent="0.3">
      <c r="B171" s="73" t="s">
        <v>300</v>
      </c>
      <c r="D171" s="30"/>
      <c r="E171" s="29"/>
      <c r="F171" s="29"/>
    </row>
    <row r="172" spans="2:6" ht="29.4" customHeight="1" x14ac:dyDescent="0.25">
      <c r="B172" s="117" t="s">
        <v>119</v>
      </c>
      <c r="C172" s="118"/>
      <c r="D172" s="118"/>
      <c r="E172" s="118"/>
      <c r="F172" s="119"/>
    </row>
    <row r="173" spans="2:6" ht="21" x14ac:dyDescent="0.4">
      <c r="B173" s="33" t="s">
        <v>296</v>
      </c>
      <c r="D173" s="30"/>
      <c r="E173" s="29"/>
      <c r="F173" s="29"/>
    </row>
    <row r="174" spans="2:6" x14ac:dyDescent="0.25">
      <c r="B174" s="115"/>
      <c r="C174" s="115"/>
      <c r="D174" s="30"/>
      <c r="E174" s="29"/>
      <c r="F174" s="29"/>
    </row>
    <row r="175" spans="2:6" x14ac:dyDescent="0.25">
      <c r="B175" s="32"/>
      <c r="C175" s="32"/>
      <c r="D175" s="32"/>
      <c r="E175" s="32"/>
      <c r="F175" s="32"/>
    </row>
    <row r="176" spans="2:6" ht="39.6" x14ac:dyDescent="0.25">
      <c r="B176" s="68" t="s">
        <v>39</v>
      </c>
      <c r="C176" s="68"/>
      <c r="D176"/>
      <c r="E176"/>
      <c r="F176" s="46"/>
    </row>
    <row r="177" spans="1:6" x14ac:dyDescent="0.25">
      <c r="B177" s="34"/>
      <c r="D177" s="47"/>
      <c r="E177" s="29"/>
      <c r="F177" s="29"/>
    </row>
    <row r="178" spans="1:6" s="94" customFormat="1" ht="19.95" customHeight="1" x14ac:dyDescent="0.25">
      <c r="A178" s="82"/>
      <c r="B178" s="94" t="s">
        <v>396</v>
      </c>
      <c r="C178" s="95" t="s">
        <v>397</v>
      </c>
      <c r="D178" s="96"/>
      <c r="E178" s="97"/>
      <c r="F178" s="97"/>
    </row>
    <row r="179" spans="1:6" ht="20.399999999999999" x14ac:dyDescent="0.35">
      <c r="B179" s="48"/>
      <c r="C179" s="49"/>
      <c r="D179" s="30"/>
      <c r="E179" s="29"/>
      <c r="F179" s="29"/>
    </row>
    <row r="180" spans="1:6" ht="20.399999999999999" x14ac:dyDescent="0.35">
      <c r="B180" s="48"/>
      <c r="C180" s="49"/>
      <c r="D180" s="30"/>
      <c r="E180" s="29"/>
      <c r="F180" s="29"/>
    </row>
    <row r="181" spans="1:6" ht="20.399999999999999" x14ac:dyDescent="0.35">
      <c r="B181" s="48"/>
      <c r="C181" s="49"/>
      <c r="D181" s="30"/>
      <c r="E181" s="29"/>
      <c r="F181" s="29"/>
    </row>
    <row r="182" spans="1:6" ht="20.399999999999999" x14ac:dyDescent="0.35">
      <c r="B182" s="48"/>
      <c r="C182" s="49"/>
      <c r="D182" s="30"/>
      <c r="E182" s="29"/>
      <c r="F182" s="29"/>
    </row>
    <row r="183" spans="1:6" ht="20.399999999999999" x14ac:dyDescent="0.35">
      <c r="B183" s="48"/>
      <c r="D183" s="30"/>
      <c r="E183" s="29"/>
      <c r="F183" s="29"/>
    </row>
    <row r="184" spans="1:6" ht="20.399999999999999" x14ac:dyDescent="0.35">
      <c r="B184" s="48"/>
      <c r="D184" s="30"/>
      <c r="E184" s="29"/>
      <c r="F184" s="29"/>
    </row>
    <row r="185" spans="1:6" ht="20.399999999999999" x14ac:dyDescent="0.35">
      <c r="B185" s="48"/>
      <c r="C185" s="50" t="s">
        <v>253</v>
      </c>
      <c r="D185" s="30"/>
      <c r="E185" s="29"/>
      <c r="F185" s="29"/>
    </row>
    <row r="186" spans="1:6" ht="20.399999999999999" x14ac:dyDescent="0.35">
      <c r="B186" s="48"/>
      <c r="D186" s="30"/>
      <c r="E186" s="29"/>
      <c r="F186" s="29"/>
    </row>
    <row r="187" spans="1:6" ht="20.399999999999999" customHeight="1" x14ac:dyDescent="0.25">
      <c r="C187" s="49"/>
      <c r="D187" s="30"/>
      <c r="E187" s="29"/>
      <c r="F187" s="29"/>
    </row>
    <row r="188" spans="1:6" ht="20.399999999999999" x14ac:dyDescent="0.35">
      <c r="B188" s="50" t="s">
        <v>46</v>
      </c>
      <c r="C188" s="49"/>
      <c r="D188" s="30"/>
      <c r="E188" s="29"/>
      <c r="F188" s="29"/>
    </row>
    <row r="189" spans="1:6" ht="20.399999999999999" x14ac:dyDescent="0.35">
      <c r="B189" s="48"/>
      <c r="C189" s="49"/>
      <c r="D189" s="30"/>
      <c r="E189" s="29"/>
      <c r="F189" s="29"/>
    </row>
    <row r="190" spans="1:6" ht="20.399999999999999" x14ac:dyDescent="0.35">
      <c r="B190" s="48"/>
      <c r="C190" s="49"/>
      <c r="D190" s="30"/>
      <c r="E190" s="29"/>
      <c r="F190" s="29"/>
    </row>
    <row r="191" spans="1:6" ht="20.399999999999999" x14ac:dyDescent="0.35">
      <c r="B191" s="48"/>
      <c r="C191" s="49"/>
      <c r="D191" s="30"/>
      <c r="E191" s="29"/>
      <c r="F191" s="29"/>
    </row>
    <row r="192" spans="1:6" ht="20.399999999999999" x14ac:dyDescent="0.35">
      <c r="B192" s="48"/>
      <c r="C192" s="49"/>
      <c r="D192" s="30"/>
      <c r="E192" s="29"/>
      <c r="F192" s="29"/>
    </row>
    <row r="193" spans="2:6" ht="21" customHeight="1" x14ac:dyDescent="0.35">
      <c r="B193" s="48"/>
      <c r="C193" s="49"/>
      <c r="D193" s="30"/>
      <c r="E193" s="29"/>
      <c r="F193" s="29"/>
    </row>
    <row r="194" spans="2:6" x14ac:dyDescent="0.25">
      <c r="B194" s="51"/>
      <c r="C194" s="30"/>
      <c r="D194" s="30"/>
      <c r="E194" s="30"/>
      <c r="F194" s="30"/>
    </row>
    <row r="195" spans="2:6" ht="14.4" customHeight="1" x14ac:dyDescent="0.25">
      <c r="B195" s="53"/>
      <c r="C195" s="54"/>
      <c r="D195" s="54" t="s">
        <v>49</v>
      </c>
      <c r="E195" s="110" t="s">
        <v>27</v>
      </c>
      <c r="F195" s="111"/>
    </row>
    <row r="196" spans="2:6" ht="52.8" x14ac:dyDescent="0.25">
      <c r="B196" s="55" t="s">
        <v>252</v>
      </c>
      <c r="C196" s="56" t="s">
        <v>47</v>
      </c>
      <c r="D196" s="57" t="s">
        <v>48</v>
      </c>
      <c r="E196" s="58" t="s">
        <v>254</v>
      </c>
      <c r="F196" s="58" t="s">
        <v>255</v>
      </c>
    </row>
    <row r="197" spans="2:6" x14ac:dyDescent="0.25">
      <c r="B197" s="80"/>
      <c r="C197" s="80"/>
      <c r="D197" s="80"/>
      <c r="E197" s="15"/>
      <c r="F197" s="15"/>
    </row>
    <row r="198" spans="2:6" x14ac:dyDescent="0.25">
      <c r="B198" s="80"/>
      <c r="C198" s="80"/>
      <c r="D198" s="80"/>
      <c r="E198" s="15"/>
      <c r="F198" s="15"/>
    </row>
    <row r="199" spans="2:6" x14ac:dyDescent="0.25">
      <c r="B199" s="80"/>
      <c r="C199" s="80"/>
      <c r="D199" s="80"/>
      <c r="E199" s="15"/>
      <c r="F199" s="15"/>
    </row>
    <row r="200" spans="2:6" x14ac:dyDescent="0.25">
      <c r="B200" s="80"/>
      <c r="C200" s="80"/>
      <c r="D200" s="80"/>
      <c r="E200" s="15"/>
      <c r="F200" s="15"/>
    </row>
    <row r="201" spans="2:6" x14ac:dyDescent="0.25">
      <c r="B201" s="90"/>
      <c r="C201" s="90"/>
      <c r="D201" s="90"/>
      <c r="E201" s="91"/>
      <c r="F201" s="91"/>
    </row>
    <row r="202" spans="2:6" x14ac:dyDescent="0.25"/>
    <row r="203" spans="2:6" x14ac:dyDescent="0.25"/>
    <row r="204" spans="2:6" hidden="1" x14ac:dyDescent="0.25"/>
    <row r="205" spans="2:6" hidden="1" x14ac:dyDescent="0.25"/>
    <row r="206" spans="2:6" hidden="1" x14ac:dyDescent="0.25"/>
    <row r="207" spans="2:6" hidden="1" x14ac:dyDescent="0.25"/>
    <row r="208" spans="2:6" hidden="1" x14ac:dyDescent="0.25"/>
  </sheetData>
  <sheetProtection formatRows="0"/>
  <mergeCells count="20">
    <mergeCell ref="B6:C6"/>
    <mergeCell ref="B9:C9"/>
    <mergeCell ref="B12:F12"/>
    <mergeCell ref="B14:C14"/>
    <mergeCell ref="E35:F35"/>
    <mergeCell ref="B44:F44"/>
    <mergeCell ref="B46:C46"/>
    <mergeCell ref="E67:F67"/>
    <mergeCell ref="B76:F76"/>
    <mergeCell ref="B78:C78"/>
    <mergeCell ref="E99:F99"/>
    <mergeCell ref="B108:F108"/>
    <mergeCell ref="B110:C110"/>
    <mergeCell ref="E131:F131"/>
    <mergeCell ref="B140:F140"/>
    <mergeCell ref="B142:C142"/>
    <mergeCell ref="E163:F163"/>
    <mergeCell ref="B172:F172"/>
    <mergeCell ref="B174:C174"/>
    <mergeCell ref="E195:F195"/>
  </mergeCells>
  <conditionalFormatting sqref="B172:F172 B140:F140 B108:F108 B76:F76 B44:F44 B12:F12">
    <cfRule type="containsText" dxfId="0" priority="1" operator="containsText" text="a strategy">
      <formula>NOT(ISERROR(SEARCH("a strategy",B12)))</formula>
    </cfRule>
  </conditionalFormatting>
  <dataValidations count="3">
    <dataValidation type="list" allowBlank="1" showInputMessage="1" showErrorMessage="1" sqref="B145 B17 B49 B81 B113 B177">
      <formula1>"Yes, No"</formula1>
    </dataValidation>
    <dataValidation type="list" allowBlank="1" showInputMessage="1" showErrorMessage="1" errorTitle="Choose from list" error="You must choose a strategy from the list." sqref="B12:F12 B44:F44 B76:F76 B108:F108 B140:F140 B172:F172">
      <formula1>Strategies_Infrastructure</formula1>
    </dataValidation>
    <dataValidation type="list" allowBlank="1" showInputMessage="1" showErrorMessage="1" error="Please choose a value from the drop down." sqref="E165:F169 E37:F41 E69:F73 E101:F105 E133:F137 E197:F201">
      <formula1>ActivityStartEnd</formula1>
    </dataValidation>
  </dataValidations>
  <pageMargins left="0.25" right="0.25" top="0.75" bottom="0.75" header="0.3" footer="0.3"/>
  <pageSetup orientation="landscape" r:id="rId1"/>
  <headerFooter alignWithMargins="0">
    <oddFooter>&amp;L&amp;D&amp;C&amp;A&amp;R&amp;P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62" r:id="rId4" name="Check Box 310">
              <controlPr defaultSize="0" autoFill="0" autoLine="0" autoPict="0">
                <anchor moveWithCells="1">
                  <from>
                    <xdr:col>1</xdr:col>
                    <xdr:colOff>137160</xdr:colOff>
                    <xdr:row>18</xdr:row>
                    <xdr:rowOff>22860</xdr:rowOff>
                  </from>
                  <to>
                    <xdr:col>1</xdr:col>
                    <xdr:colOff>1965960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3" r:id="rId5" name="Check Box 311">
              <controlPr defaultSize="0" autoFill="0" autoLine="0" autoPict="0">
                <anchor moveWithCells="1">
                  <from>
                    <xdr:col>1</xdr:col>
                    <xdr:colOff>121920</xdr:colOff>
                    <xdr:row>29</xdr:row>
                    <xdr:rowOff>30480</xdr:rowOff>
                  </from>
                  <to>
                    <xdr:col>1</xdr:col>
                    <xdr:colOff>1950720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4" r:id="rId6" name="Check Box 312">
              <controlPr defaultSize="0" autoFill="0" autoLine="0" autoPict="0">
                <anchor moveWithCells="1">
                  <from>
                    <xdr:col>1</xdr:col>
                    <xdr:colOff>121920</xdr:colOff>
                    <xdr:row>30</xdr:row>
                    <xdr:rowOff>30480</xdr:rowOff>
                  </from>
                  <to>
                    <xdr:col>1</xdr:col>
                    <xdr:colOff>1950720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5" r:id="rId7" name="Check Box 313">
              <controlPr defaultSize="0" autoFill="0" autoLine="0" autoPict="0">
                <anchor moveWithCells="1">
                  <from>
                    <xdr:col>1</xdr:col>
                    <xdr:colOff>121920</xdr:colOff>
                    <xdr:row>28</xdr:row>
                    <xdr:rowOff>30480</xdr:rowOff>
                  </from>
                  <to>
                    <xdr:col>1</xdr:col>
                    <xdr:colOff>1950720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6" r:id="rId8" name="Check Box 314">
              <controlPr defaultSize="0" autoFill="0" autoLine="0" autoPict="0">
                <anchor moveWithCells="1">
                  <from>
                    <xdr:col>1</xdr:col>
                    <xdr:colOff>137160</xdr:colOff>
                    <xdr:row>19</xdr:row>
                    <xdr:rowOff>30480</xdr:rowOff>
                  </from>
                  <to>
                    <xdr:col>1</xdr:col>
                    <xdr:colOff>1965960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7" r:id="rId9" name="Check Box 315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30480</xdr:rowOff>
                  </from>
                  <to>
                    <xdr:col>1</xdr:col>
                    <xdr:colOff>1965960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8" r:id="rId10" name="Check Box 316">
              <controlPr defaultSize="0" autoFill="0" autoLine="0" autoPict="0">
                <anchor moveWithCells="1">
                  <from>
                    <xdr:col>1</xdr:col>
                    <xdr:colOff>137160</xdr:colOff>
                    <xdr:row>21</xdr:row>
                    <xdr:rowOff>30480</xdr:rowOff>
                  </from>
                  <to>
                    <xdr:col>1</xdr:col>
                    <xdr:colOff>1965960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9" r:id="rId11" name="Check Box 317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30480</xdr:rowOff>
                  </from>
                  <to>
                    <xdr:col>1</xdr:col>
                    <xdr:colOff>1965960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0" r:id="rId12" name="Check Box 318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22860</xdr:rowOff>
                  </from>
                  <to>
                    <xdr:col>1</xdr:col>
                    <xdr:colOff>1965960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1" r:id="rId13" name="Check Box 319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30480</xdr:rowOff>
                  </from>
                  <to>
                    <xdr:col>1</xdr:col>
                    <xdr:colOff>1965960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2" r:id="rId14" name="Check Box 320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30480</xdr:rowOff>
                  </from>
                  <to>
                    <xdr:col>1</xdr:col>
                    <xdr:colOff>1965960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3" r:id="rId15" name="Check Box 321">
              <controlPr defaultSize="0" autoFill="0" autoLine="0" autoPict="0">
                <anchor moveWithCells="1">
                  <from>
                    <xdr:col>1</xdr:col>
                    <xdr:colOff>121920</xdr:colOff>
                    <xdr:row>31</xdr:row>
                    <xdr:rowOff>30480</xdr:rowOff>
                  </from>
                  <to>
                    <xdr:col>1</xdr:col>
                    <xdr:colOff>1950720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4" r:id="rId16" name="Check Box 322">
              <controlPr defaultSize="0" autoFill="0" autoLine="0" autoPict="0">
                <anchor moveWithCells="1">
                  <from>
                    <xdr:col>2</xdr:col>
                    <xdr:colOff>99060</xdr:colOff>
                    <xdr:row>18</xdr:row>
                    <xdr:rowOff>22860</xdr:rowOff>
                  </from>
                  <to>
                    <xdr:col>2</xdr:col>
                    <xdr:colOff>2316480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5" r:id="rId17" name="Check Box 323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22860</xdr:rowOff>
                  </from>
                  <to>
                    <xdr:col>5</xdr:col>
                    <xdr:colOff>304800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6" r:id="rId18" name="Check Box 324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22860</xdr:rowOff>
                  </from>
                  <to>
                    <xdr:col>5</xdr:col>
                    <xdr:colOff>304800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7" r:id="rId19" name="Check Box 325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22860</xdr:rowOff>
                  </from>
                  <to>
                    <xdr:col>5</xdr:col>
                    <xdr:colOff>304800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9" r:id="rId20" name="Check Box 327">
              <controlPr defaultSize="0" autoFill="0" autoLine="0" autoPict="0">
                <anchor moveWithCells="1">
                  <from>
                    <xdr:col>2</xdr:col>
                    <xdr:colOff>99060</xdr:colOff>
                    <xdr:row>20</xdr:row>
                    <xdr:rowOff>30480</xdr:rowOff>
                  </from>
                  <to>
                    <xdr:col>2</xdr:col>
                    <xdr:colOff>2316480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0" r:id="rId21" name="Check Box 328">
              <controlPr defaultSize="0" autoFill="0" autoLine="0" autoPict="0">
                <anchor moveWithCells="1">
                  <from>
                    <xdr:col>2</xdr:col>
                    <xdr:colOff>99060</xdr:colOff>
                    <xdr:row>21</xdr:row>
                    <xdr:rowOff>30480</xdr:rowOff>
                  </from>
                  <to>
                    <xdr:col>2</xdr:col>
                    <xdr:colOff>2316480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1" r:id="rId22" name="Check Box 329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38100</xdr:rowOff>
                  </from>
                  <to>
                    <xdr:col>2</xdr:col>
                    <xdr:colOff>2316480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2" r:id="rId23" name="Check Box 330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30480</xdr:rowOff>
                  </from>
                  <to>
                    <xdr:col>2</xdr:col>
                    <xdr:colOff>2316480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3" r:id="rId24" name="Check Box 331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22860</xdr:rowOff>
                  </from>
                  <to>
                    <xdr:col>5</xdr:col>
                    <xdr:colOff>304800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4" r:id="rId25" name="Check Box 332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30480</xdr:rowOff>
                  </from>
                  <to>
                    <xdr:col>5</xdr:col>
                    <xdr:colOff>297180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5" r:id="rId26" name="Check Box 333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30480</xdr:rowOff>
                  </from>
                  <to>
                    <xdr:col>5</xdr:col>
                    <xdr:colOff>297180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6" r:id="rId27" name="Check Box 334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297180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7" r:id="rId28" name="Check Box 335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297180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8" r:id="rId29" name="Check Box 336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30480</xdr:rowOff>
                  </from>
                  <to>
                    <xdr:col>1</xdr:col>
                    <xdr:colOff>1965960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9" r:id="rId30" name="Check Box 337">
              <controlPr defaultSize="0" autoFill="0" autoLine="0" autoPict="0">
                <anchor moveWithCells="1">
                  <from>
                    <xdr:col>1</xdr:col>
                    <xdr:colOff>137160</xdr:colOff>
                    <xdr:row>50</xdr:row>
                    <xdr:rowOff>22860</xdr:rowOff>
                  </from>
                  <to>
                    <xdr:col>1</xdr:col>
                    <xdr:colOff>1965960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0" r:id="rId31" name="Check Box 338">
              <controlPr defaultSize="0" autoFill="0" autoLine="0" autoPict="0">
                <anchor moveWithCells="1">
                  <from>
                    <xdr:col>1</xdr:col>
                    <xdr:colOff>121920</xdr:colOff>
                    <xdr:row>61</xdr:row>
                    <xdr:rowOff>30480</xdr:rowOff>
                  </from>
                  <to>
                    <xdr:col>1</xdr:col>
                    <xdr:colOff>1950720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1" r:id="rId32" name="Check Box 339">
              <controlPr defaultSize="0" autoFill="0" autoLine="0" autoPict="0">
                <anchor moveWithCells="1">
                  <from>
                    <xdr:col>1</xdr:col>
                    <xdr:colOff>121920</xdr:colOff>
                    <xdr:row>62</xdr:row>
                    <xdr:rowOff>30480</xdr:rowOff>
                  </from>
                  <to>
                    <xdr:col>1</xdr:col>
                    <xdr:colOff>1950720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2" r:id="rId33" name="Check Box 340">
              <controlPr defaultSize="0" autoFill="0" autoLine="0" autoPict="0">
                <anchor moveWithCells="1">
                  <from>
                    <xdr:col>1</xdr:col>
                    <xdr:colOff>121920</xdr:colOff>
                    <xdr:row>60</xdr:row>
                    <xdr:rowOff>30480</xdr:rowOff>
                  </from>
                  <to>
                    <xdr:col>1</xdr:col>
                    <xdr:colOff>1950720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3" r:id="rId34" name="Check Box 341">
              <controlPr defaultSize="0" autoFill="0" autoLine="0" autoPict="0">
                <anchor moveWithCells="1">
                  <from>
                    <xdr:col>1</xdr:col>
                    <xdr:colOff>121920</xdr:colOff>
                    <xdr:row>51</xdr:row>
                    <xdr:rowOff>22860</xdr:rowOff>
                  </from>
                  <to>
                    <xdr:col>1</xdr:col>
                    <xdr:colOff>1950720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4" r:id="rId35" name="Check Box 342">
              <controlPr defaultSize="0" autoFill="0" autoLine="0" autoPict="0">
                <anchor moveWithCells="1">
                  <from>
                    <xdr:col>1</xdr:col>
                    <xdr:colOff>121920</xdr:colOff>
                    <xdr:row>52</xdr:row>
                    <xdr:rowOff>30480</xdr:rowOff>
                  </from>
                  <to>
                    <xdr:col>1</xdr:col>
                    <xdr:colOff>1950720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5" r:id="rId36" name="Check Box 343">
              <controlPr defaultSize="0" autoFill="0" autoLine="0" autoPict="0">
                <anchor moveWithCells="1">
                  <from>
                    <xdr:col>1</xdr:col>
                    <xdr:colOff>121920</xdr:colOff>
                    <xdr:row>53</xdr:row>
                    <xdr:rowOff>30480</xdr:rowOff>
                  </from>
                  <to>
                    <xdr:col>1</xdr:col>
                    <xdr:colOff>1950720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6" r:id="rId37" name="Check Box 344">
              <controlPr defaultSize="0" autoFill="0" autoLine="0" autoPict="0">
                <anchor moveWithCells="1">
                  <from>
                    <xdr:col>1</xdr:col>
                    <xdr:colOff>121920</xdr:colOff>
                    <xdr:row>54</xdr:row>
                    <xdr:rowOff>22860</xdr:rowOff>
                  </from>
                  <to>
                    <xdr:col>1</xdr:col>
                    <xdr:colOff>1950720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7" r:id="rId38" name="Check Box 345">
              <controlPr defaultSize="0" autoFill="0" autoLine="0" autoPict="0">
                <anchor moveWithCells="1">
                  <from>
                    <xdr:col>1</xdr:col>
                    <xdr:colOff>121920</xdr:colOff>
                    <xdr:row>55</xdr:row>
                    <xdr:rowOff>30480</xdr:rowOff>
                  </from>
                  <to>
                    <xdr:col>1</xdr:col>
                    <xdr:colOff>1950720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8" r:id="rId39" name="Check Box 346">
              <controlPr defaultSize="0" autoFill="0" autoLine="0" autoPict="0">
                <anchor moveWithCells="1">
                  <from>
                    <xdr:col>1</xdr:col>
                    <xdr:colOff>121920</xdr:colOff>
                    <xdr:row>56</xdr:row>
                    <xdr:rowOff>30480</xdr:rowOff>
                  </from>
                  <to>
                    <xdr:col>1</xdr:col>
                    <xdr:colOff>1950720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9" r:id="rId40" name="Check Box 347">
              <controlPr defaultSize="0" autoFill="0" autoLine="0" autoPict="0">
                <anchor moveWithCells="1">
                  <from>
                    <xdr:col>1</xdr:col>
                    <xdr:colOff>121920</xdr:colOff>
                    <xdr:row>57</xdr:row>
                    <xdr:rowOff>30480</xdr:rowOff>
                  </from>
                  <to>
                    <xdr:col>1</xdr:col>
                    <xdr:colOff>1950720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0" r:id="rId41" name="Check Box 348">
              <controlPr defaultSize="0" autoFill="0" autoLine="0" autoPict="0">
                <anchor moveWithCells="1">
                  <from>
                    <xdr:col>1</xdr:col>
                    <xdr:colOff>121920</xdr:colOff>
                    <xdr:row>63</xdr:row>
                    <xdr:rowOff>30480</xdr:rowOff>
                  </from>
                  <to>
                    <xdr:col>1</xdr:col>
                    <xdr:colOff>1950720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1" r:id="rId42" name="Check Box 349">
              <controlPr defaultSize="0" autoFill="0" autoLine="0" autoPict="0">
                <anchor moveWithCells="1">
                  <from>
                    <xdr:col>2</xdr:col>
                    <xdr:colOff>99060</xdr:colOff>
                    <xdr:row>50</xdr:row>
                    <xdr:rowOff>22860</xdr:rowOff>
                  </from>
                  <to>
                    <xdr:col>2</xdr:col>
                    <xdr:colOff>2316480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2" r:id="rId43" name="Check Box 350">
              <controlPr defaultSize="0" autoFill="0" autoLine="0" autoPict="0">
                <anchor moveWithCells="1">
                  <from>
                    <xdr:col>2</xdr:col>
                    <xdr:colOff>99060</xdr:colOff>
                    <xdr:row>60</xdr:row>
                    <xdr:rowOff>22860</xdr:rowOff>
                  </from>
                  <to>
                    <xdr:col>5</xdr:col>
                    <xdr:colOff>304800</xdr:colOff>
                    <xdr:row>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3" r:id="rId44" name="Check Box 351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22860</xdr:rowOff>
                  </from>
                  <to>
                    <xdr:col>5</xdr:col>
                    <xdr:colOff>304800</xdr:colOff>
                    <xdr:row>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4" r:id="rId45" name="Check Box 352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22860</xdr:rowOff>
                  </from>
                  <to>
                    <xdr:col>5</xdr:col>
                    <xdr:colOff>304800</xdr:colOff>
                    <xdr:row>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6" r:id="rId46" name="Check Box 354">
              <controlPr defaultSize="0" autoFill="0" autoLine="0" autoPict="0">
                <anchor moveWithCells="1">
                  <from>
                    <xdr:col>2</xdr:col>
                    <xdr:colOff>99060</xdr:colOff>
                    <xdr:row>52</xdr:row>
                    <xdr:rowOff>45720</xdr:rowOff>
                  </from>
                  <to>
                    <xdr:col>2</xdr:col>
                    <xdr:colOff>2316480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7" r:id="rId47" name="Check Box 355">
              <controlPr defaultSize="0" autoFill="0" autoLine="0" autoPict="0">
                <anchor moveWithCells="1">
                  <from>
                    <xdr:col>2</xdr:col>
                    <xdr:colOff>99060</xdr:colOff>
                    <xdr:row>53</xdr:row>
                    <xdr:rowOff>38100</xdr:rowOff>
                  </from>
                  <to>
                    <xdr:col>2</xdr:col>
                    <xdr:colOff>2316480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8" r:id="rId48" name="Check Box 356">
              <controlPr defaultSize="0" autoFill="0" autoLine="0" autoPict="0">
                <anchor moveWithCells="1">
                  <from>
                    <xdr:col>2</xdr:col>
                    <xdr:colOff>99060</xdr:colOff>
                    <xdr:row>54</xdr:row>
                    <xdr:rowOff>38100</xdr:rowOff>
                  </from>
                  <to>
                    <xdr:col>2</xdr:col>
                    <xdr:colOff>2316480</xdr:colOff>
                    <xdr:row>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9" r:id="rId49" name="Check Box 357">
              <controlPr defaultSize="0" autoFill="0" autoLine="0" autoPict="0">
                <anchor moveWithCells="1">
                  <from>
                    <xdr:col>2</xdr:col>
                    <xdr:colOff>99060</xdr:colOff>
                    <xdr:row>55</xdr:row>
                    <xdr:rowOff>30480</xdr:rowOff>
                  </from>
                  <to>
                    <xdr:col>2</xdr:col>
                    <xdr:colOff>2316480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0" r:id="rId50" name="Check Box 358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22860</xdr:rowOff>
                  </from>
                  <to>
                    <xdr:col>5</xdr:col>
                    <xdr:colOff>304800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1" r:id="rId51" name="Check Box 359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30480</xdr:rowOff>
                  </from>
                  <to>
                    <xdr:col>5</xdr:col>
                    <xdr:colOff>297180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2" r:id="rId52" name="Check Box 360">
              <controlPr defaultSize="0" autoFill="0" autoLine="0" autoPict="0">
                <anchor moveWithCells="1">
                  <from>
                    <xdr:col>2</xdr:col>
                    <xdr:colOff>99060</xdr:colOff>
                    <xdr:row>58</xdr:row>
                    <xdr:rowOff>30480</xdr:rowOff>
                  </from>
                  <to>
                    <xdr:col>5</xdr:col>
                    <xdr:colOff>297180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3" r:id="rId53" name="Check Box 361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22860</xdr:rowOff>
                  </from>
                  <to>
                    <xdr:col>5</xdr:col>
                    <xdr:colOff>297180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4" r:id="rId54" name="Check Box 362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22860</xdr:rowOff>
                  </from>
                  <to>
                    <xdr:col>5</xdr:col>
                    <xdr:colOff>297180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5" r:id="rId55" name="Check Box 363">
              <controlPr defaultSize="0" autoFill="0" autoLine="0" autoPict="0">
                <anchor moveWithCells="1">
                  <from>
                    <xdr:col>1</xdr:col>
                    <xdr:colOff>121920</xdr:colOff>
                    <xdr:row>58</xdr:row>
                    <xdr:rowOff>30480</xdr:rowOff>
                  </from>
                  <to>
                    <xdr:col>1</xdr:col>
                    <xdr:colOff>1950720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8" r:id="rId56" name="Check Box 446">
              <controlPr defaultSize="0" autoFill="0" autoLine="0" autoPict="0">
                <anchor moveWithCells="1">
                  <from>
                    <xdr:col>1</xdr:col>
                    <xdr:colOff>121920</xdr:colOff>
                    <xdr:row>82</xdr:row>
                    <xdr:rowOff>22860</xdr:rowOff>
                  </from>
                  <to>
                    <xdr:col>1</xdr:col>
                    <xdr:colOff>1950720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9" r:id="rId57" name="Check Box 447">
              <controlPr defaultSize="0" autoFill="0" autoLine="0" autoPict="0">
                <anchor moveWithCells="1">
                  <from>
                    <xdr:col>1</xdr:col>
                    <xdr:colOff>121920</xdr:colOff>
                    <xdr:row>93</xdr:row>
                    <xdr:rowOff>30480</xdr:rowOff>
                  </from>
                  <to>
                    <xdr:col>1</xdr:col>
                    <xdr:colOff>1950720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0" r:id="rId58" name="Check Box 448">
              <controlPr defaultSize="0" autoFill="0" autoLine="0" autoPict="0">
                <anchor moveWithCells="1">
                  <from>
                    <xdr:col>1</xdr:col>
                    <xdr:colOff>121920</xdr:colOff>
                    <xdr:row>94</xdr:row>
                    <xdr:rowOff>30480</xdr:rowOff>
                  </from>
                  <to>
                    <xdr:col>1</xdr:col>
                    <xdr:colOff>1950720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1" r:id="rId59" name="Check Box 449">
              <controlPr defaultSize="0" autoFill="0" autoLine="0" autoPict="0">
                <anchor moveWithCells="1">
                  <from>
                    <xdr:col>1</xdr:col>
                    <xdr:colOff>121920</xdr:colOff>
                    <xdr:row>92</xdr:row>
                    <xdr:rowOff>30480</xdr:rowOff>
                  </from>
                  <to>
                    <xdr:col>1</xdr:col>
                    <xdr:colOff>1950720</xdr:colOff>
                    <xdr:row>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2" r:id="rId60" name="Check Box 450">
              <controlPr defaultSize="0" autoFill="0" autoLine="0" autoPict="0">
                <anchor moveWithCells="1">
                  <from>
                    <xdr:col>1</xdr:col>
                    <xdr:colOff>121920</xdr:colOff>
                    <xdr:row>83</xdr:row>
                    <xdr:rowOff>30480</xdr:rowOff>
                  </from>
                  <to>
                    <xdr:col>1</xdr:col>
                    <xdr:colOff>1950720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3" r:id="rId61" name="Check Box 451">
              <controlPr defaultSize="0" autoFill="0" autoLine="0" autoPict="0">
                <anchor moveWithCells="1">
                  <from>
                    <xdr:col>1</xdr:col>
                    <xdr:colOff>121920</xdr:colOff>
                    <xdr:row>84</xdr:row>
                    <xdr:rowOff>38100</xdr:rowOff>
                  </from>
                  <to>
                    <xdr:col>1</xdr:col>
                    <xdr:colOff>1950720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4" r:id="rId62" name="Check Box 452">
              <controlPr defaultSize="0" autoFill="0" autoLine="0" autoPict="0">
                <anchor moveWithCells="1">
                  <from>
                    <xdr:col>1</xdr:col>
                    <xdr:colOff>121920</xdr:colOff>
                    <xdr:row>85</xdr:row>
                    <xdr:rowOff>30480</xdr:rowOff>
                  </from>
                  <to>
                    <xdr:col>1</xdr:col>
                    <xdr:colOff>1950720</xdr:colOff>
                    <xdr:row>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5" r:id="rId63" name="Check Box 453">
              <controlPr defaultSize="0" autoFill="0" autoLine="0" autoPict="0">
                <anchor moveWithCells="1">
                  <from>
                    <xdr:col>1</xdr:col>
                    <xdr:colOff>121920</xdr:colOff>
                    <xdr:row>86</xdr:row>
                    <xdr:rowOff>30480</xdr:rowOff>
                  </from>
                  <to>
                    <xdr:col>1</xdr:col>
                    <xdr:colOff>1950720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6" r:id="rId64" name="Check Box 454">
              <controlPr defaultSize="0" autoFill="0" autoLine="0" autoPict="0">
                <anchor moveWithCells="1">
                  <from>
                    <xdr:col>1</xdr:col>
                    <xdr:colOff>121920</xdr:colOff>
                    <xdr:row>87</xdr:row>
                    <xdr:rowOff>38100</xdr:rowOff>
                  </from>
                  <to>
                    <xdr:col>1</xdr:col>
                    <xdr:colOff>1950720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7" r:id="rId65" name="Check Box 455">
              <controlPr defaultSize="0" autoFill="0" autoLine="0" autoPict="0">
                <anchor moveWithCells="1">
                  <from>
                    <xdr:col>1</xdr:col>
                    <xdr:colOff>121920</xdr:colOff>
                    <xdr:row>88</xdr:row>
                    <xdr:rowOff>30480</xdr:rowOff>
                  </from>
                  <to>
                    <xdr:col>1</xdr:col>
                    <xdr:colOff>1950720</xdr:colOff>
                    <xdr:row>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8" r:id="rId66" name="Check Box 456">
              <controlPr defaultSize="0" autoFill="0" autoLine="0" autoPict="0">
                <anchor moveWithCells="1">
                  <from>
                    <xdr:col>1</xdr:col>
                    <xdr:colOff>121920</xdr:colOff>
                    <xdr:row>89</xdr:row>
                    <xdr:rowOff>30480</xdr:rowOff>
                  </from>
                  <to>
                    <xdr:col>1</xdr:col>
                    <xdr:colOff>1950720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9" r:id="rId67" name="Check Box 457">
              <controlPr defaultSize="0" autoFill="0" autoLine="0" autoPict="0">
                <anchor moveWithCells="1">
                  <from>
                    <xdr:col>1</xdr:col>
                    <xdr:colOff>121920</xdr:colOff>
                    <xdr:row>95</xdr:row>
                    <xdr:rowOff>30480</xdr:rowOff>
                  </from>
                  <to>
                    <xdr:col>1</xdr:col>
                    <xdr:colOff>1950720</xdr:colOff>
                    <xdr:row>95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0" r:id="rId68" name="Check Box 458">
              <controlPr defaultSize="0" autoFill="0" autoLine="0" autoPict="0">
                <anchor moveWithCells="1">
                  <from>
                    <xdr:col>2</xdr:col>
                    <xdr:colOff>99060</xdr:colOff>
                    <xdr:row>82</xdr:row>
                    <xdr:rowOff>22860</xdr:rowOff>
                  </from>
                  <to>
                    <xdr:col>2</xdr:col>
                    <xdr:colOff>2316480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1" r:id="rId69" name="Check Box 459">
              <controlPr defaultSize="0" autoFill="0" autoLine="0" autoPict="0">
                <anchor moveWithCells="1">
                  <from>
                    <xdr:col>2</xdr:col>
                    <xdr:colOff>99060</xdr:colOff>
                    <xdr:row>92</xdr:row>
                    <xdr:rowOff>22860</xdr:rowOff>
                  </from>
                  <to>
                    <xdr:col>5</xdr:col>
                    <xdr:colOff>304800</xdr:colOff>
                    <xdr:row>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2" r:id="rId70" name="Check Box 460">
              <controlPr defaultSize="0" autoFill="0" autoLine="0" autoPict="0">
                <anchor moveWithCells="1">
                  <from>
                    <xdr:col>2</xdr:col>
                    <xdr:colOff>99060</xdr:colOff>
                    <xdr:row>93</xdr:row>
                    <xdr:rowOff>22860</xdr:rowOff>
                  </from>
                  <to>
                    <xdr:col>5</xdr:col>
                    <xdr:colOff>304800</xdr:colOff>
                    <xdr:row>93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3" r:id="rId71" name="Check Box 461">
              <controlPr defaultSize="0" autoFill="0" autoLine="0" autoPict="0">
                <anchor moveWithCells="1">
                  <from>
                    <xdr:col>2</xdr:col>
                    <xdr:colOff>99060</xdr:colOff>
                    <xdr:row>91</xdr:row>
                    <xdr:rowOff>22860</xdr:rowOff>
                  </from>
                  <to>
                    <xdr:col>5</xdr:col>
                    <xdr:colOff>304800</xdr:colOff>
                    <xdr:row>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5" r:id="rId72" name="Check Box 463">
              <controlPr defaultSize="0" autoFill="0" autoLine="0" autoPict="0">
                <anchor moveWithCells="1">
                  <from>
                    <xdr:col>2</xdr:col>
                    <xdr:colOff>99060</xdr:colOff>
                    <xdr:row>84</xdr:row>
                    <xdr:rowOff>30480</xdr:rowOff>
                  </from>
                  <to>
                    <xdr:col>2</xdr:col>
                    <xdr:colOff>2316480</xdr:colOff>
                    <xdr:row>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6" r:id="rId73" name="Check Box 464">
              <controlPr defaultSize="0" autoFill="0" autoLine="0" autoPict="0">
                <anchor moveWithCells="1">
                  <from>
                    <xdr:col>2</xdr:col>
                    <xdr:colOff>99060</xdr:colOff>
                    <xdr:row>85</xdr:row>
                    <xdr:rowOff>30480</xdr:rowOff>
                  </from>
                  <to>
                    <xdr:col>2</xdr:col>
                    <xdr:colOff>2316480</xdr:colOff>
                    <xdr:row>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7" r:id="rId74" name="Check Box 465">
              <controlPr defaultSize="0" autoFill="0" autoLine="0" autoPict="0">
                <anchor moveWithCells="1">
                  <from>
                    <xdr:col>2</xdr:col>
                    <xdr:colOff>99060</xdr:colOff>
                    <xdr:row>86</xdr:row>
                    <xdr:rowOff>22860</xdr:rowOff>
                  </from>
                  <to>
                    <xdr:col>2</xdr:col>
                    <xdr:colOff>2316480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8" r:id="rId75" name="Check Box 466">
              <controlPr defaultSize="0" autoFill="0" autoLine="0" autoPict="0">
                <anchor moveWithCells="1">
                  <from>
                    <xdr:col>2</xdr:col>
                    <xdr:colOff>99060</xdr:colOff>
                    <xdr:row>87</xdr:row>
                    <xdr:rowOff>30480</xdr:rowOff>
                  </from>
                  <to>
                    <xdr:col>2</xdr:col>
                    <xdr:colOff>2316480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9" r:id="rId76" name="Check Box 467">
              <controlPr defaultSize="0" autoFill="0" autoLine="0" autoPict="0">
                <anchor moveWithCells="1">
                  <from>
                    <xdr:col>2</xdr:col>
                    <xdr:colOff>99060</xdr:colOff>
                    <xdr:row>94</xdr:row>
                    <xdr:rowOff>22860</xdr:rowOff>
                  </from>
                  <to>
                    <xdr:col>5</xdr:col>
                    <xdr:colOff>304800</xdr:colOff>
                    <xdr:row>94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0" r:id="rId77" name="Check Box 468">
              <controlPr defaultSize="0" autoFill="0" autoLine="0" autoPict="0">
                <anchor moveWithCells="1">
                  <from>
                    <xdr:col>2</xdr:col>
                    <xdr:colOff>99060</xdr:colOff>
                    <xdr:row>89</xdr:row>
                    <xdr:rowOff>38100</xdr:rowOff>
                  </from>
                  <to>
                    <xdr:col>5</xdr:col>
                    <xdr:colOff>297180</xdr:colOff>
                    <xdr:row>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1" r:id="rId78" name="Check Box 469">
              <controlPr defaultSize="0" autoFill="0" autoLine="0" autoPict="0">
                <anchor moveWithCells="1">
                  <from>
                    <xdr:col>2</xdr:col>
                    <xdr:colOff>99060</xdr:colOff>
                    <xdr:row>90</xdr:row>
                    <xdr:rowOff>30480</xdr:rowOff>
                  </from>
                  <to>
                    <xdr:col>5</xdr:col>
                    <xdr:colOff>297180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2" r:id="rId79" name="Check Box 470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22860</xdr:rowOff>
                  </from>
                  <to>
                    <xdr:col>5</xdr:col>
                    <xdr:colOff>297180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3" r:id="rId80" name="Check Box 471">
              <controlPr defaultSize="0" autoFill="0" autoLine="0" autoPict="0">
                <anchor moveWithCells="1">
                  <from>
                    <xdr:col>2</xdr:col>
                    <xdr:colOff>99060</xdr:colOff>
                    <xdr:row>95</xdr:row>
                    <xdr:rowOff>22860</xdr:rowOff>
                  </from>
                  <to>
                    <xdr:col>5</xdr:col>
                    <xdr:colOff>297180</xdr:colOff>
                    <xdr:row>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4" r:id="rId81" name="Check Box 472">
              <controlPr defaultSize="0" autoFill="0" autoLine="0" autoPict="0">
                <anchor moveWithCells="1">
                  <from>
                    <xdr:col>1</xdr:col>
                    <xdr:colOff>121920</xdr:colOff>
                    <xdr:row>90</xdr:row>
                    <xdr:rowOff>30480</xdr:rowOff>
                  </from>
                  <to>
                    <xdr:col>1</xdr:col>
                    <xdr:colOff>1950720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5" r:id="rId82" name="Check Box 473">
              <controlPr defaultSize="0" autoFill="0" autoLine="0" autoPict="0">
                <anchor moveWithCells="1">
                  <from>
                    <xdr:col>1</xdr:col>
                    <xdr:colOff>137160</xdr:colOff>
                    <xdr:row>114</xdr:row>
                    <xdr:rowOff>22860</xdr:rowOff>
                  </from>
                  <to>
                    <xdr:col>1</xdr:col>
                    <xdr:colOff>1965960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6" r:id="rId83" name="Check Box 474">
              <controlPr defaultSize="0" autoFill="0" autoLine="0" autoPict="0">
                <anchor moveWithCells="1">
                  <from>
                    <xdr:col>1</xdr:col>
                    <xdr:colOff>121920</xdr:colOff>
                    <xdr:row>125</xdr:row>
                    <xdr:rowOff>30480</xdr:rowOff>
                  </from>
                  <to>
                    <xdr:col>1</xdr:col>
                    <xdr:colOff>1950720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7" r:id="rId84" name="Check Box 475">
              <controlPr defaultSize="0" autoFill="0" autoLine="0" autoPict="0">
                <anchor moveWithCells="1">
                  <from>
                    <xdr:col>1</xdr:col>
                    <xdr:colOff>121920</xdr:colOff>
                    <xdr:row>126</xdr:row>
                    <xdr:rowOff>30480</xdr:rowOff>
                  </from>
                  <to>
                    <xdr:col>1</xdr:col>
                    <xdr:colOff>1950720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8" r:id="rId85" name="Check Box 476">
              <controlPr defaultSize="0" autoFill="0" autoLine="0" autoPict="0">
                <anchor moveWithCells="1">
                  <from>
                    <xdr:col>1</xdr:col>
                    <xdr:colOff>121920</xdr:colOff>
                    <xdr:row>124</xdr:row>
                    <xdr:rowOff>30480</xdr:rowOff>
                  </from>
                  <to>
                    <xdr:col>1</xdr:col>
                    <xdr:colOff>1950720</xdr:colOff>
                    <xdr:row>124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9" r:id="rId86" name="Check Box 477">
              <controlPr defaultSize="0" autoFill="0" autoLine="0" autoPict="0">
                <anchor moveWithCells="1">
                  <from>
                    <xdr:col>1</xdr:col>
                    <xdr:colOff>137160</xdr:colOff>
                    <xdr:row>115</xdr:row>
                    <xdr:rowOff>30480</xdr:rowOff>
                  </from>
                  <to>
                    <xdr:col>1</xdr:col>
                    <xdr:colOff>1965960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0" r:id="rId87" name="Check Box 478">
              <controlPr defaultSize="0" autoFill="0" autoLine="0" autoPict="0">
                <anchor moveWithCells="1">
                  <from>
                    <xdr:col>1</xdr:col>
                    <xdr:colOff>137160</xdr:colOff>
                    <xdr:row>116</xdr:row>
                    <xdr:rowOff>38100</xdr:rowOff>
                  </from>
                  <to>
                    <xdr:col>1</xdr:col>
                    <xdr:colOff>1965960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1" r:id="rId88" name="Check Box 479">
              <controlPr defaultSize="0" autoFill="0" autoLine="0" autoPict="0">
                <anchor moveWithCells="1">
                  <from>
                    <xdr:col>1</xdr:col>
                    <xdr:colOff>137160</xdr:colOff>
                    <xdr:row>117</xdr:row>
                    <xdr:rowOff>30480</xdr:rowOff>
                  </from>
                  <to>
                    <xdr:col>1</xdr:col>
                    <xdr:colOff>1965960</xdr:colOff>
                    <xdr:row>117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2" r:id="rId89" name="Check Box 480">
              <controlPr defaultSize="0" autoFill="0" autoLine="0" autoPict="0">
                <anchor moveWithCells="1">
                  <from>
                    <xdr:col>1</xdr:col>
                    <xdr:colOff>137160</xdr:colOff>
                    <xdr:row>118</xdr:row>
                    <xdr:rowOff>30480</xdr:rowOff>
                  </from>
                  <to>
                    <xdr:col>1</xdr:col>
                    <xdr:colOff>1965960</xdr:colOff>
                    <xdr:row>119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3" r:id="rId90" name="Check Box 481">
              <controlPr defaultSize="0" autoFill="0" autoLine="0" autoPict="0">
                <anchor moveWithCells="1">
                  <from>
                    <xdr:col>1</xdr:col>
                    <xdr:colOff>137160</xdr:colOff>
                    <xdr:row>119</xdr:row>
                    <xdr:rowOff>38100</xdr:rowOff>
                  </from>
                  <to>
                    <xdr:col>1</xdr:col>
                    <xdr:colOff>1965960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4" r:id="rId91" name="Check Box 482">
              <controlPr defaultSize="0" autoFill="0" autoLine="0" autoPict="0">
                <anchor moveWithCells="1">
                  <from>
                    <xdr:col>1</xdr:col>
                    <xdr:colOff>137160</xdr:colOff>
                    <xdr:row>120</xdr:row>
                    <xdr:rowOff>30480</xdr:rowOff>
                  </from>
                  <to>
                    <xdr:col>1</xdr:col>
                    <xdr:colOff>1965960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5" r:id="rId92" name="Check Box 483">
              <controlPr defaultSize="0" autoFill="0" autoLine="0" autoPict="0">
                <anchor moveWithCells="1">
                  <from>
                    <xdr:col>1</xdr:col>
                    <xdr:colOff>137160</xdr:colOff>
                    <xdr:row>121</xdr:row>
                    <xdr:rowOff>30480</xdr:rowOff>
                  </from>
                  <to>
                    <xdr:col>1</xdr:col>
                    <xdr:colOff>1965960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6" r:id="rId93" name="Check Box 484">
              <controlPr defaultSize="0" autoFill="0" autoLine="0" autoPict="0">
                <anchor moveWithCells="1">
                  <from>
                    <xdr:col>1</xdr:col>
                    <xdr:colOff>121920</xdr:colOff>
                    <xdr:row>127</xdr:row>
                    <xdr:rowOff>30480</xdr:rowOff>
                  </from>
                  <to>
                    <xdr:col>1</xdr:col>
                    <xdr:colOff>1950720</xdr:colOff>
                    <xdr:row>127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7" r:id="rId94" name="Check Box 485">
              <controlPr defaultSize="0" autoFill="0" autoLine="0" autoPict="0">
                <anchor moveWithCells="1">
                  <from>
                    <xdr:col>2</xdr:col>
                    <xdr:colOff>99060</xdr:colOff>
                    <xdr:row>114</xdr:row>
                    <xdr:rowOff>22860</xdr:rowOff>
                  </from>
                  <to>
                    <xdr:col>2</xdr:col>
                    <xdr:colOff>2316480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8" r:id="rId95" name="Check Box 486">
              <controlPr defaultSize="0" autoFill="0" autoLine="0" autoPict="0">
                <anchor moveWithCells="1">
                  <from>
                    <xdr:col>2</xdr:col>
                    <xdr:colOff>99060</xdr:colOff>
                    <xdr:row>124</xdr:row>
                    <xdr:rowOff>22860</xdr:rowOff>
                  </from>
                  <to>
                    <xdr:col>5</xdr:col>
                    <xdr:colOff>304800</xdr:colOff>
                    <xdr:row>124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9" r:id="rId96" name="Check Box 487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22860</xdr:rowOff>
                  </from>
                  <to>
                    <xdr:col>5</xdr:col>
                    <xdr:colOff>304800</xdr:colOff>
                    <xdr:row>125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0" r:id="rId97" name="Check Box 488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22860</xdr:rowOff>
                  </from>
                  <to>
                    <xdr:col>5</xdr:col>
                    <xdr:colOff>304800</xdr:colOff>
                    <xdr:row>123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2" r:id="rId98" name="Check Box 490">
              <controlPr defaultSize="0" autoFill="0" autoLine="0" autoPict="0">
                <anchor moveWithCells="1">
                  <from>
                    <xdr:col>2</xdr:col>
                    <xdr:colOff>99060</xdr:colOff>
                    <xdr:row>116</xdr:row>
                    <xdr:rowOff>30480</xdr:rowOff>
                  </from>
                  <to>
                    <xdr:col>2</xdr:col>
                    <xdr:colOff>2316480</xdr:colOff>
                    <xdr:row>116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3" r:id="rId99" name="Check Box 491">
              <controlPr defaultSize="0" autoFill="0" autoLine="0" autoPict="0">
                <anchor moveWithCells="1">
                  <from>
                    <xdr:col>2</xdr:col>
                    <xdr:colOff>99060</xdr:colOff>
                    <xdr:row>117</xdr:row>
                    <xdr:rowOff>30480</xdr:rowOff>
                  </from>
                  <to>
                    <xdr:col>2</xdr:col>
                    <xdr:colOff>2316480</xdr:colOff>
                    <xdr:row>117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4" r:id="rId100" name="Check Box 492">
              <controlPr defaultSize="0" autoFill="0" autoLine="0" autoPict="0">
                <anchor moveWithCells="1">
                  <from>
                    <xdr:col>2</xdr:col>
                    <xdr:colOff>99060</xdr:colOff>
                    <xdr:row>118</xdr:row>
                    <xdr:rowOff>22860</xdr:rowOff>
                  </from>
                  <to>
                    <xdr:col>2</xdr:col>
                    <xdr:colOff>2316480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5" r:id="rId101" name="Check Box 493">
              <controlPr defaultSize="0" autoFill="0" autoLine="0" autoPict="0">
                <anchor moveWithCells="1">
                  <from>
                    <xdr:col>2</xdr:col>
                    <xdr:colOff>99060</xdr:colOff>
                    <xdr:row>119</xdr:row>
                    <xdr:rowOff>30480</xdr:rowOff>
                  </from>
                  <to>
                    <xdr:col>2</xdr:col>
                    <xdr:colOff>2316480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6" r:id="rId102" name="Check Box 494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22860</xdr:rowOff>
                  </from>
                  <to>
                    <xdr:col>5</xdr:col>
                    <xdr:colOff>304800</xdr:colOff>
                    <xdr:row>126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7" r:id="rId103" name="Check Box 495">
              <controlPr defaultSize="0" autoFill="0" autoLine="0" autoPict="0">
                <anchor moveWithCells="1">
                  <from>
                    <xdr:col>2</xdr:col>
                    <xdr:colOff>99060</xdr:colOff>
                    <xdr:row>121</xdr:row>
                    <xdr:rowOff>30480</xdr:rowOff>
                  </from>
                  <to>
                    <xdr:col>5</xdr:col>
                    <xdr:colOff>297180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8" r:id="rId104" name="Check Box 496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30480</xdr:rowOff>
                  </from>
                  <to>
                    <xdr:col>5</xdr:col>
                    <xdr:colOff>297180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9" r:id="rId105" name="Check Box 497">
              <controlPr defaultSize="0" autoFill="0" autoLine="0" autoPict="0">
                <anchor moveWithCells="1">
                  <from>
                    <xdr:col>2</xdr:col>
                    <xdr:colOff>99060</xdr:colOff>
                    <xdr:row>128</xdr:row>
                    <xdr:rowOff>22860</xdr:rowOff>
                  </from>
                  <to>
                    <xdr:col>5</xdr:col>
                    <xdr:colOff>297180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0" r:id="rId106" name="Check Box 498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22860</xdr:rowOff>
                  </from>
                  <to>
                    <xdr:col>5</xdr:col>
                    <xdr:colOff>297180</xdr:colOff>
                    <xdr:row>127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1" r:id="rId107" name="Check Box 499">
              <controlPr defaultSize="0" autoFill="0" autoLine="0" autoPict="0">
                <anchor moveWithCells="1">
                  <from>
                    <xdr:col>1</xdr:col>
                    <xdr:colOff>137160</xdr:colOff>
                    <xdr:row>122</xdr:row>
                    <xdr:rowOff>30480</xdr:rowOff>
                  </from>
                  <to>
                    <xdr:col>1</xdr:col>
                    <xdr:colOff>1965960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2" r:id="rId108" name="Check Box 500">
              <controlPr defaultSize="0" autoFill="0" autoLine="0" autoPict="0">
                <anchor moveWithCells="1">
                  <from>
                    <xdr:col>1</xdr:col>
                    <xdr:colOff>137160</xdr:colOff>
                    <xdr:row>146</xdr:row>
                    <xdr:rowOff>22860</xdr:rowOff>
                  </from>
                  <to>
                    <xdr:col>1</xdr:col>
                    <xdr:colOff>1965960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3" r:id="rId109" name="Check Box 501">
              <controlPr defaultSize="0" autoFill="0" autoLine="0" autoPict="0">
                <anchor moveWithCells="1">
                  <from>
                    <xdr:col>1</xdr:col>
                    <xdr:colOff>121920</xdr:colOff>
                    <xdr:row>157</xdr:row>
                    <xdr:rowOff>30480</xdr:rowOff>
                  </from>
                  <to>
                    <xdr:col>1</xdr:col>
                    <xdr:colOff>1950720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4" r:id="rId110" name="Check Box 502">
              <controlPr defaultSize="0" autoFill="0" autoLine="0" autoPict="0">
                <anchor moveWithCells="1">
                  <from>
                    <xdr:col>1</xdr:col>
                    <xdr:colOff>121920</xdr:colOff>
                    <xdr:row>158</xdr:row>
                    <xdr:rowOff>30480</xdr:rowOff>
                  </from>
                  <to>
                    <xdr:col>1</xdr:col>
                    <xdr:colOff>1950720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5" r:id="rId111" name="Check Box 503">
              <controlPr defaultSize="0" autoFill="0" autoLine="0" autoPict="0">
                <anchor moveWithCells="1">
                  <from>
                    <xdr:col>1</xdr:col>
                    <xdr:colOff>121920</xdr:colOff>
                    <xdr:row>156</xdr:row>
                    <xdr:rowOff>30480</xdr:rowOff>
                  </from>
                  <to>
                    <xdr:col>1</xdr:col>
                    <xdr:colOff>1950720</xdr:colOff>
                    <xdr:row>156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6" r:id="rId112" name="Check Box 504">
              <controlPr defaultSize="0" autoFill="0" autoLine="0" autoPict="0">
                <anchor moveWithCells="1">
                  <from>
                    <xdr:col>1</xdr:col>
                    <xdr:colOff>121920</xdr:colOff>
                    <xdr:row>147</xdr:row>
                    <xdr:rowOff>22860</xdr:rowOff>
                  </from>
                  <to>
                    <xdr:col>1</xdr:col>
                    <xdr:colOff>1950720</xdr:colOff>
                    <xdr:row>147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7" r:id="rId113" name="Check Box 505">
              <controlPr defaultSize="0" autoFill="0" autoLine="0" autoPict="0">
                <anchor moveWithCells="1">
                  <from>
                    <xdr:col>1</xdr:col>
                    <xdr:colOff>121920</xdr:colOff>
                    <xdr:row>148</xdr:row>
                    <xdr:rowOff>30480</xdr:rowOff>
                  </from>
                  <to>
                    <xdr:col>1</xdr:col>
                    <xdr:colOff>1950720</xdr:colOff>
                    <xdr:row>148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8" r:id="rId114" name="Check Box 506">
              <controlPr defaultSize="0" autoFill="0" autoLine="0" autoPict="0">
                <anchor moveWithCells="1">
                  <from>
                    <xdr:col>1</xdr:col>
                    <xdr:colOff>121920</xdr:colOff>
                    <xdr:row>149</xdr:row>
                    <xdr:rowOff>30480</xdr:rowOff>
                  </from>
                  <to>
                    <xdr:col>1</xdr:col>
                    <xdr:colOff>1950720</xdr:colOff>
                    <xdr:row>149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9" r:id="rId115" name="Check Box 507">
              <controlPr defaultSize="0" autoFill="0" autoLine="0" autoPict="0">
                <anchor moveWithCells="1">
                  <from>
                    <xdr:col>1</xdr:col>
                    <xdr:colOff>121920</xdr:colOff>
                    <xdr:row>150</xdr:row>
                    <xdr:rowOff>22860</xdr:rowOff>
                  </from>
                  <to>
                    <xdr:col>1</xdr:col>
                    <xdr:colOff>1950720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0" r:id="rId116" name="Check Box 508">
              <controlPr defaultSize="0" autoFill="0" autoLine="0" autoPict="0">
                <anchor moveWithCells="1">
                  <from>
                    <xdr:col>1</xdr:col>
                    <xdr:colOff>121920</xdr:colOff>
                    <xdr:row>151</xdr:row>
                    <xdr:rowOff>30480</xdr:rowOff>
                  </from>
                  <to>
                    <xdr:col>1</xdr:col>
                    <xdr:colOff>1950720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1" r:id="rId117" name="Check Box 509">
              <controlPr defaultSize="0" autoFill="0" autoLine="0" autoPict="0">
                <anchor moveWithCells="1">
                  <from>
                    <xdr:col>1</xdr:col>
                    <xdr:colOff>121920</xdr:colOff>
                    <xdr:row>152</xdr:row>
                    <xdr:rowOff>30480</xdr:rowOff>
                  </from>
                  <to>
                    <xdr:col>1</xdr:col>
                    <xdr:colOff>1950720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2" r:id="rId118" name="Check Box 510">
              <controlPr defaultSize="0" autoFill="0" autoLine="0" autoPict="0">
                <anchor moveWithCells="1">
                  <from>
                    <xdr:col>1</xdr:col>
                    <xdr:colOff>121920</xdr:colOff>
                    <xdr:row>153</xdr:row>
                    <xdr:rowOff>30480</xdr:rowOff>
                  </from>
                  <to>
                    <xdr:col>1</xdr:col>
                    <xdr:colOff>1950720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3" r:id="rId119" name="Check Box 511">
              <controlPr defaultSize="0" autoFill="0" autoLine="0" autoPict="0">
                <anchor moveWithCells="1">
                  <from>
                    <xdr:col>1</xdr:col>
                    <xdr:colOff>121920</xdr:colOff>
                    <xdr:row>159</xdr:row>
                    <xdr:rowOff>30480</xdr:rowOff>
                  </from>
                  <to>
                    <xdr:col>1</xdr:col>
                    <xdr:colOff>1950720</xdr:colOff>
                    <xdr:row>159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4" r:id="rId120" name="Check Box 512">
              <controlPr defaultSize="0" autoFill="0" autoLine="0" autoPict="0">
                <anchor moveWithCells="1">
                  <from>
                    <xdr:col>2</xdr:col>
                    <xdr:colOff>99060</xdr:colOff>
                    <xdr:row>146</xdr:row>
                    <xdr:rowOff>22860</xdr:rowOff>
                  </from>
                  <to>
                    <xdr:col>2</xdr:col>
                    <xdr:colOff>2316480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5" r:id="rId121" name="Check Box 513">
              <controlPr defaultSize="0" autoFill="0" autoLine="0" autoPict="0">
                <anchor moveWithCells="1">
                  <from>
                    <xdr:col>2</xdr:col>
                    <xdr:colOff>99060</xdr:colOff>
                    <xdr:row>156</xdr:row>
                    <xdr:rowOff>22860</xdr:rowOff>
                  </from>
                  <to>
                    <xdr:col>5</xdr:col>
                    <xdr:colOff>304800</xdr:colOff>
                    <xdr:row>156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6" r:id="rId122" name="Check Box 514">
              <controlPr defaultSize="0" autoFill="0" autoLine="0" autoPict="0">
                <anchor moveWithCells="1">
                  <from>
                    <xdr:col>2</xdr:col>
                    <xdr:colOff>99060</xdr:colOff>
                    <xdr:row>157</xdr:row>
                    <xdr:rowOff>22860</xdr:rowOff>
                  </from>
                  <to>
                    <xdr:col>5</xdr:col>
                    <xdr:colOff>304800</xdr:colOff>
                    <xdr:row>157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7" r:id="rId123" name="Check Box 515">
              <controlPr defaultSize="0" autoFill="0" autoLine="0" autoPict="0">
                <anchor moveWithCells="1">
                  <from>
                    <xdr:col>2</xdr:col>
                    <xdr:colOff>99060</xdr:colOff>
                    <xdr:row>155</xdr:row>
                    <xdr:rowOff>22860</xdr:rowOff>
                  </from>
                  <to>
                    <xdr:col>5</xdr:col>
                    <xdr:colOff>304800</xdr:colOff>
                    <xdr:row>155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9" r:id="rId124" name="Check Box 517">
              <controlPr defaultSize="0" autoFill="0" autoLine="0" autoPict="0">
                <anchor moveWithCells="1">
                  <from>
                    <xdr:col>2</xdr:col>
                    <xdr:colOff>99060</xdr:colOff>
                    <xdr:row>148</xdr:row>
                    <xdr:rowOff>30480</xdr:rowOff>
                  </from>
                  <to>
                    <xdr:col>2</xdr:col>
                    <xdr:colOff>2316480</xdr:colOff>
                    <xdr:row>148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0" r:id="rId125" name="Check Box 518">
              <controlPr defaultSize="0" autoFill="0" autoLine="0" autoPict="0">
                <anchor moveWithCells="1">
                  <from>
                    <xdr:col>2</xdr:col>
                    <xdr:colOff>99060</xdr:colOff>
                    <xdr:row>149</xdr:row>
                    <xdr:rowOff>30480</xdr:rowOff>
                  </from>
                  <to>
                    <xdr:col>2</xdr:col>
                    <xdr:colOff>2316480</xdr:colOff>
                    <xdr:row>149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1" r:id="rId126" name="Check Box 519">
              <controlPr defaultSize="0" autoFill="0" autoLine="0" autoPict="0">
                <anchor moveWithCells="1">
                  <from>
                    <xdr:col>2</xdr:col>
                    <xdr:colOff>99060</xdr:colOff>
                    <xdr:row>150</xdr:row>
                    <xdr:rowOff>22860</xdr:rowOff>
                  </from>
                  <to>
                    <xdr:col>2</xdr:col>
                    <xdr:colOff>2316480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2" r:id="rId127" name="Check Box 520">
              <controlPr defaultSize="0" autoFill="0" autoLine="0" autoPict="0">
                <anchor moveWithCells="1">
                  <from>
                    <xdr:col>2</xdr:col>
                    <xdr:colOff>99060</xdr:colOff>
                    <xdr:row>151</xdr:row>
                    <xdr:rowOff>30480</xdr:rowOff>
                  </from>
                  <to>
                    <xdr:col>2</xdr:col>
                    <xdr:colOff>2316480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3" r:id="rId128" name="Check Box 521">
              <controlPr defaultSize="0" autoFill="0" autoLine="0" autoPict="0">
                <anchor moveWithCells="1">
                  <from>
                    <xdr:col>2</xdr:col>
                    <xdr:colOff>99060</xdr:colOff>
                    <xdr:row>158</xdr:row>
                    <xdr:rowOff>22860</xdr:rowOff>
                  </from>
                  <to>
                    <xdr:col>5</xdr:col>
                    <xdr:colOff>304800</xdr:colOff>
                    <xdr:row>158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4" r:id="rId129" name="Check Box 522">
              <controlPr defaultSize="0" autoFill="0" autoLine="0" autoPict="0">
                <anchor moveWithCells="1">
                  <from>
                    <xdr:col>2</xdr:col>
                    <xdr:colOff>99060</xdr:colOff>
                    <xdr:row>153</xdr:row>
                    <xdr:rowOff>30480</xdr:rowOff>
                  </from>
                  <to>
                    <xdr:col>5</xdr:col>
                    <xdr:colOff>297180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5" r:id="rId130" name="Check Box 523">
              <controlPr defaultSize="0" autoFill="0" autoLine="0" autoPict="0">
                <anchor moveWithCells="1">
                  <from>
                    <xdr:col>2</xdr:col>
                    <xdr:colOff>99060</xdr:colOff>
                    <xdr:row>154</xdr:row>
                    <xdr:rowOff>30480</xdr:rowOff>
                  </from>
                  <to>
                    <xdr:col>5</xdr:col>
                    <xdr:colOff>297180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6" r:id="rId131" name="Check Box 524">
              <controlPr defaultSize="0" autoFill="0" autoLine="0" autoPict="0">
                <anchor moveWithCells="1">
                  <from>
                    <xdr:col>2</xdr:col>
                    <xdr:colOff>99060</xdr:colOff>
                    <xdr:row>160</xdr:row>
                    <xdr:rowOff>22860</xdr:rowOff>
                  </from>
                  <to>
                    <xdr:col>5</xdr:col>
                    <xdr:colOff>297180</xdr:colOff>
                    <xdr:row>160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7" r:id="rId132" name="Check Box 525">
              <controlPr defaultSize="0" autoFill="0" autoLine="0" autoPict="0">
                <anchor moveWithCells="1">
                  <from>
                    <xdr:col>2</xdr:col>
                    <xdr:colOff>99060</xdr:colOff>
                    <xdr:row>159</xdr:row>
                    <xdr:rowOff>22860</xdr:rowOff>
                  </from>
                  <to>
                    <xdr:col>5</xdr:col>
                    <xdr:colOff>297180</xdr:colOff>
                    <xdr:row>159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8" r:id="rId133" name="Check Box 526">
              <controlPr defaultSize="0" autoFill="0" autoLine="0" autoPict="0">
                <anchor moveWithCells="1">
                  <from>
                    <xdr:col>1</xdr:col>
                    <xdr:colOff>121920</xdr:colOff>
                    <xdr:row>154</xdr:row>
                    <xdr:rowOff>30480</xdr:rowOff>
                  </from>
                  <to>
                    <xdr:col>1</xdr:col>
                    <xdr:colOff>1950720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9" r:id="rId134" name="Check Box 527">
              <controlPr defaultSize="0" autoFill="0" autoLine="0" autoPict="0">
                <anchor moveWithCells="1">
                  <from>
                    <xdr:col>1</xdr:col>
                    <xdr:colOff>121920</xdr:colOff>
                    <xdr:row>178</xdr:row>
                    <xdr:rowOff>22860</xdr:rowOff>
                  </from>
                  <to>
                    <xdr:col>1</xdr:col>
                    <xdr:colOff>1950720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0" r:id="rId135" name="Check Box 528">
              <controlPr defaultSize="0" autoFill="0" autoLine="0" autoPict="0">
                <anchor moveWithCells="1">
                  <from>
                    <xdr:col>1</xdr:col>
                    <xdr:colOff>121920</xdr:colOff>
                    <xdr:row>189</xdr:row>
                    <xdr:rowOff>30480</xdr:rowOff>
                  </from>
                  <to>
                    <xdr:col>1</xdr:col>
                    <xdr:colOff>1950720</xdr:colOff>
                    <xdr:row>189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1" r:id="rId136" name="Check Box 529">
              <controlPr defaultSize="0" autoFill="0" autoLine="0" autoPict="0">
                <anchor moveWithCells="1">
                  <from>
                    <xdr:col>1</xdr:col>
                    <xdr:colOff>121920</xdr:colOff>
                    <xdr:row>190</xdr:row>
                    <xdr:rowOff>30480</xdr:rowOff>
                  </from>
                  <to>
                    <xdr:col>1</xdr:col>
                    <xdr:colOff>1950720</xdr:colOff>
                    <xdr:row>190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2" r:id="rId137" name="Check Box 530">
              <controlPr defaultSize="0" autoFill="0" autoLine="0" autoPict="0">
                <anchor moveWithCells="1">
                  <from>
                    <xdr:col>1</xdr:col>
                    <xdr:colOff>121920</xdr:colOff>
                    <xdr:row>188</xdr:row>
                    <xdr:rowOff>30480</xdr:rowOff>
                  </from>
                  <to>
                    <xdr:col>1</xdr:col>
                    <xdr:colOff>1950720</xdr:colOff>
                    <xdr:row>188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3" r:id="rId138" name="Check Box 531">
              <controlPr defaultSize="0" autoFill="0" autoLine="0" autoPict="0">
                <anchor moveWithCells="1">
                  <from>
                    <xdr:col>1</xdr:col>
                    <xdr:colOff>121920</xdr:colOff>
                    <xdr:row>179</xdr:row>
                    <xdr:rowOff>38100</xdr:rowOff>
                  </from>
                  <to>
                    <xdr:col>1</xdr:col>
                    <xdr:colOff>1950720</xdr:colOff>
                    <xdr:row>180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4" r:id="rId139" name="Check Box 532">
              <controlPr defaultSize="0" autoFill="0" autoLine="0" autoPict="0">
                <anchor moveWithCells="1">
                  <from>
                    <xdr:col>1</xdr:col>
                    <xdr:colOff>121920</xdr:colOff>
                    <xdr:row>180</xdr:row>
                    <xdr:rowOff>38100</xdr:rowOff>
                  </from>
                  <to>
                    <xdr:col>1</xdr:col>
                    <xdr:colOff>1950720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5" r:id="rId140" name="Check Box 533">
              <controlPr defaultSize="0" autoFill="0" autoLine="0" autoPict="0">
                <anchor moveWithCells="1">
                  <from>
                    <xdr:col>1</xdr:col>
                    <xdr:colOff>121920</xdr:colOff>
                    <xdr:row>181</xdr:row>
                    <xdr:rowOff>38100</xdr:rowOff>
                  </from>
                  <to>
                    <xdr:col>1</xdr:col>
                    <xdr:colOff>1950720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6" r:id="rId141" name="Check Box 534">
              <controlPr defaultSize="0" autoFill="0" autoLine="0" autoPict="0">
                <anchor moveWithCells="1">
                  <from>
                    <xdr:col>1</xdr:col>
                    <xdr:colOff>121920</xdr:colOff>
                    <xdr:row>182</xdr:row>
                    <xdr:rowOff>38100</xdr:rowOff>
                  </from>
                  <to>
                    <xdr:col>1</xdr:col>
                    <xdr:colOff>1950720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7" r:id="rId142" name="Check Box 535">
              <controlPr defaultSize="0" autoFill="0" autoLine="0" autoPict="0">
                <anchor moveWithCells="1">
                  <from>
                    <xdr:col>1</xdr:col>
                    <xdr:colOff>121920</xdr:colOff>
                    <xdr:row>183</xdr:row>
                    <xdr:rowOff>30480</xdr:rowOff>
                  </from>
                  <to>
                    <xdr:col>1</xdr:col>
                    <xdr:colOff>1950720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8" r:id="rId143" name="Check Box 536">
              <controlPr defaultSize="0" autoFill="0" autoLine="0" autoPict="0">
                <anchor moveWithCells="1">
                  <from>
                    <xdr:col>1</xdr:col>
                    <xdr:colOff>121920</xdr:colOff>
                    <xdr:row>184</xdr:row>
                    <xdr:rowOff>30480</xdr:rowOff>
                  </from>
                  <to>
                    <xdr:col>1</xdr:col>
                    <xdr:colOff>1950720</xdr:colOff>
                    <xdr:row>184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9" r:id="rId144" name="Check Box 537">
              <controlPr defaultSize="0" autoFill="0" autoLine="0" autoPict="0">
                <anchor moveWithCells="1">
                  <from>
                    <xdr:col>1</xdr:col>
                    <xdr:colOff>121920</xdr:colOff>
                    <xdr:row>185</xdr:row>
                    <xdr:rowOff>22860</xdr:rowOff>
                  </from>
                  <to>
                    <xdr:col>1</xdr:col>
                    <xdr:colOff>1950720</xdr:colOff>
                    <xdr:row>185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0" r:id="rId145" name="Check Box 538">
              <controlPr defaultSize="0" autoFill="0" autoLine="0" autoPict="0">
                <anchor moveWithCells="1">
                  <from>
                    <xdr:col>1</xdr:col>
                    <xdr:colOff>121920</xdr:colOff>
                    <xdr:row>191</xdr:row>
                    <xdr:rowOff>30480</xdr:rowOff>
                  </from>
                  <to>
                    <xdr:col>1</xdr:col>
                    <xdr:colOff>1950720</xdr:colOff>
                    <xdr:row>191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1" r:id="rId146" name="Check Box 539">
              <controlPr defaultSize="0" autoFill="0" autoLine="0" autoPict="0">
                <anchor moveWithCells="1">
                  <from>
                    <xdr:col>2</xdr:col>
                    <xdr:colOff>99060</xdr:colOff>
                    <xdr:row>178</xdr:row>
                    <xdr:rowOff>22860</xdr:rowOff>
                  </from>
                  <to>
                    <xdr:col>2</xdr:col>
                    <xdr:colOff>2316480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2" r:id="rId147" name="Check Box 540">
              <controlPr defaultSize="0" autoFill="0" autoLine="0" autoPict="0">
                <anchor moveWithCells="1">
                  <from>
                    <xdr:col>2</xdr:col>
                    <xdr:colOff>99060</xdr:colOff>
                    <xdr:row>188</xdr:row>
                    <xdr:rowOff>22860</xdr:rowOff>
                  </from>
                  <to>
                    <xdr:col>5</xdr:col>
                    <xdr:colOff>304800</xdr:colOff>
                    <xdr:row>188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3" r:id="rId148" name="Check Box 541">
              <controlPr defaultSize="0" autoFill="0" autoLine="0" autoPict="0">
                <anchor moveWithCells="1">
                  <from>
                    <xdr:col>2</xdr:col>
                    <xdr:colOff>99060</xdr:colOff>
                    <xdr:row>189</xdr:row>
                    <xdr:rowOff>22860</xdr:rowOff>
                  </from>
                  <to>
                    <xdr:col>5</xdr:col>
                    <xdr:colOff>304800</xdr:colOff>
                    <xdr:row>189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4" r:id="rId149" name="Check Box 542">
              <controlPr defaultSize="0" autoFill="0" autoLine="0" autoPict="0">
                <anchor moveWithCells="1">
                  <from>
                    <xdr:col>2</xdr:col>
                    <xdr:colOff>99060</xdr:colOff>
                    <xdr:row>187</xdr:row>
                    <xdr:rowOff>22860</xdr:rowOff>
                  </from>
                  <to>
                    <xdr:col>5</xdr:col>
                    <xdr:colOff>304800</xdr:colOff>
                    <xdr:row>187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6" r:id="rId150" name="Check Box 544">
              <controlPr defaultSize="0" autoFill="0" autoLine="0" autoPict="0">
                <anchor moveWithCells="1">
                  <from>
                    <xdr:col>2</xdr:col>
                    <xdr:colOff>99060</xdr:colOff>
                    <xdr:row>180</xdr:row>
                    <xdr:rowOff>38100</xdr:rowOff>
                  </from>
                  <to>
                    <xdr:col>2</xdr:col>
                    <xdr:colOff>2316480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7" r:id="rId151" name="Check Box 545">
              <controlPr defaultSize="0" autoFill="0" autoLine="0" autoPict="0">
                <anchor moveWithCells="1">
                  <from>
                    <xdr:col>2</xdr:col>
                    <xdr:colOff>99060</xdr:colOff>
                    <xdr:row>181</xdr:row>
                    <xdr:rowOff>30480</xdr:rowOff>
                  </from>
                  <to>
                    <xdr:col>2</xdr:col>
                    <xdr:colOff>2316480</xdr:colOff>
                    <xdr:row>181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8" r:id="rId152" name="Check Box 546">
              <controlPr defaultSize="0" autoFill="0" autoLine="0" autoPict="0">
                <anchor moveWithCells="1">
                  <from>
                    <xdr:col>2</xdr:col>
                    <xdr:colOff>99060</xdr:colOff>
                    <xdr:row>182</xdr:row>
                    <xdr:rowOff>30480</xdr:rowOff>
                  </from>
                  <to>
                    <xdr:col>2</xdr:col>
                    <xdr:colOff>2316480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9" r:id="rId153" name="Check Box 547">
              <controlPr defaultSize="0" autoFill="0" autoLine="0" autoPict="0">
                <anchor moveWithCells="1">
                  <from>
                    <xdr:col>2</xdr:col>
                    <xdr:colOff>99060</xdr:colOff>
                    <xdr:row>183</xdr:row>
                    <xdr:rowOff>30480</xdr:rowOff>
                  </from>
                  <to>
                    <xdr:col>2</xdr:col>
                    <xdr:colOff>2316480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0" r:id="rId154" name="Check Box 548">
              <controlPr defaultSize="0" autoFill="0" autoLine="0" autoPict="0">
                <anchor moveWithCells="1">
                  <from>
                    <xdr:col>2</xdr:col>
                    <xdr:colOff>99060</xdr:colOff>
                    <xdr:row>190</xdr:row>
                    <xdr:rowOff>22860</xdr:rowOff>
                  </from>
                  <to>
                    <xdr:col>5</xdr:col>
                    <xdr:colOff>304800</xdr:colOff>
                    <xdr:row>190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1" r:id="rId155" name="Check Box 549">
              <controlPr defaultSize="0" autoFill="0" autoLine="0" autoPict="0">
                <anchor moveWithCells="1">
                  <from>
                    <xdr:col>2</xdr:col>
                    <xdr:colOff>99060</xdr:colOff>
                    <xdr:row>185</xdr:row>
                    <xdr:rowOff>30480</xdr:rowOff>
                  </from>
                  <to>
                    <xdr:col>5</xdr:col>
                    <xdr:colOff>297180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2" r:id="rId156" name="Check Box 550">
              <controlPr defaultSize="0" autoFill="0" autoLine="0" autoPict="0">
                <anchor moveWithCells="1">
                  <from>
                    <xdr:col>2</xdr:col>
                    <xdr:colOff>99060</xdr:colOff>
                    <xdr:row>186</xdr:row>
                    <xdr:rowOff>30480</xdr:rowOff>
                  </from>
                  <to>
                    <xdr:col>5</xdr:col>
                    <xdr:colOff>297180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3" r:id="rId157" name="Check Box 551">
              <controlPr defaultSize="0" autoFill="0" autoLine="0" autoPict="0">
                <anchor moveWithCells="1">
                  <from>
                    <xdr:col>2</xdr:col>
                    <xdr:colOff>99060</xdr:colOff>
                    <xdr:row>192</xdr:row>
                    <xdr:rowOff>22860</xdr:rowOff>
                  </from>
                  <to>
                    <xdr:col>5</xdr:col>
                    <xdr:colOff>297180</xdr:colOff>
                    <xdr:row>192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4" r:id="rId158" name="Check Box 552">
              <controlPr defaultSize="0" autoFill="0" autoLine="0" autoPict="0">
                <anchor moveWithCells="1">
                  <from>
                    <xdr:col>2</xdr:col>
                    <xdr:colOff>99060</xdr:colOff>
                    <xdr:row>191</xdr:row>
                    <xdr:rowOff>22860</xdr:rowOff>
                  </from>
                  <to>
                    <xdr:col>5</xdr:col>
                    <xdr:colOff>297180</xdr:colOff>
                    <xdr:row>191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5" r:id="rId159" name="Check Box 553">
              <controlPr defaultSize="0" autoFill="0" autoLine="0" autoPict="0">
                <anchor moveWithCells="1">
                  <from>
                    <xdr:col>1</xdr:col>
                    <xdr:colOff>121920</xdr:colOff>
                    <xdr:row>186</xdr:row>
                    <xdr:rowOff>30480</xdr:rowOff>
                  </from>
                  <to>
                    <xdr:col>1</xdr:col>
                    <xdr:colOff>1950720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6" r:id="rId160" name="Check Box 554">
              <controlPr defaultSize="0" autoFill="0" autoLine="0" autoPict="0">
                <anchor moveWithCells="1">
                  <from>
                    <xdr:col>2</xdr:col>
                    <xdr:colOff>99060</xdr:colOff>
                    <xdr:row>19</xdr:row>
                    <xdr:rowOff>30480</xdr:rowOff>
                  </from>
                  <to>
                    <xdr:col>2</xdr:col>
                    <xdr:colOff>2308860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7" r:id="rId161" name="Check Box 555">
              <controlPr defaultSize="0" autoFill="0" autoLine="0" autoPict="0">
                <anchor moveWithCells="1">
                  <from>
                    <xdr:col>2</xdr:col>
                    <xdr:colOff>99060</xdr:colOff>
                    <xdr:row>51</xdr:row>
                    <xdr:rowOff>38100</xdr:rowOff>
                  </from>
                  <to>
                    <xdr:col>2</xdr:col>
                    <xdr:colOff>2308860</xdr:colOff>
                    <xdr:row>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8" r:id="rId162" name="Check Box 556">
              <controlPr defaultSize="0" autoFill="0" autoLine="0" autoPict="0">
                <anchor moveWithCells="1">
                  <from>
                    <xdr:col>2</xdr:col>
                    <xdr:colOff>99060</xdr:colOff>
                    <xdr:row>83</xdr:row>
                    <xdr:rowOff>38100</xdr:rowOff>
                  </from>
                  <to>
                    <xdr:col>2</xdr:col>
                    <xdr:colOff>2316480</xdr:colOff>
                    <xdr:row>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9" r:id="rId163" name="Check Box 557">
              <controlPr defaultSize="0" autoFill="0" autoLine="0" autoPict="0">
                <anchor moveWithCells="1">
                  <from>
                    <xdr:col>2</xdr:col>
                    <xdr:colOff>99060</xdr:colOff>
                    <xdr:row>115</xdr:row>
                    <xdr:rowOff>38100</xdr:rowOff>
                  </from>
                  <to>
                    <xdr:col>2</xdr:col>
                    <xdr:colOff>2316480</xdr:colOff>
                    <xdr:row>115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0" r:id="rId164" name="Check Box 558">
              <controlPr defaultSize="0" autoFill="0" autoLine="0" autoPict="0">
                <anchor moveWithCells="1">
                  <from>
                    <xdr:col>2</xdr:col>
                    <xdr:colOff>99060</xdr:colOff>
                    <xdr:row>147</xdr:row>
                    <xdr:rowOff>38100</xdr:rowOff>
                  </from>
                  <to>
                    <xdr:col>2</xdr:col>
                    <xdr:colOff>2308860</xdr:colOff>
                    <xdr:row>147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1" r:id="rId165" name="Check Box 559">
              <controlPr defaultSize="0" autoFill="0" autoLine="0" autoPict="0">
                <anchor moveWithCells="1">
                  <from>
                    <xdr:col>2</xdr:col>
                    <xdr:colOff>99060</xdr:colOff>
                    <xdr:row>179</xdr:row>
                    <xdr:rowOff>45720</xdr:rowOff>
                  </from>
                  <to>
                    <xdr:col>2</xdr:col>
                    <xdr:colOff>2308860</xdr:colOff>
                    <xdr:row>180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Q61"/>
  <sheetViews>
    <sheetView showGridLines="0" zoomScaleNormal="100" workbookViewId="0">
      <selection activeCell="B9" sqref="B9"/>
    </sheetView>
  </sheetViews>
  <sheetFormatPr defaultRowHeight="13.8" x14ac:dyDescent="0.25"/>
  <cols>
    <col min="1" max="1" width="17.8984375" customWidth="1"/>
    <col min="2" max="2" width="30.3984375" customWidth="1"/>
    <col min="4" max="4" width="29.69921875" bestFit="1" customWidth="1"/>
    <col min="5" max="5" width="6.19921875" customWidth="1"/>
    <col min="6" max="6" width="28.8984375" customWidth="1"/>
    <col min="7" max="7" width="5.19921875" customWidth="1"/>
    <col min="8" max="8" width="12.5" bestFit="1" customWidth="1"/>
    <col min="9" max="9" width="5.19921875" customWidth="1"/>
    <col min="10" max="15" width="29.69921875" customWidth="1"/>
  </cols>
  <sheetData>
    <row r="1" spans="1:17" ht="22.8" x14ac:dyDescent="0.4">
      <c r="A1" s="5" t="s">
        <v>21</v>
      </c>
    </row>
    <row r="2" spans="1:17" ht="14.4" x14ac:dyDescent="0.3">
      <c r="A2" s="3" t="s">
        <v>20</v>
      </c>
    </row>
    <row r="3" spans="1:17" ht="14.4" x14ac:dyDescent="0.3">
      <c r="A3" s="3" t="s">
        <v>19</v>
      </c>
    </row>
    <row r="4" spans="1:17" x14ac:dyDescent="0.25">
      <c r="A4" s="2" t="s">
        <v>18</v>
      </c>
      <c r="B4" s="1" t="s">
        <v>17</v>
      </c>
    </row>
    <row r="5" spans="1:17" ht="14.4" x14ac:dyDescent="0.3">
      <c r="A5" s="25" t="s">
        <v>18</v>
      </c>
      <c r="B5" s="23" t="s">
        <v>44</v>
      </c>
    </row>
    <row r="7" spans="1:17" ht="17.399999999999999" thickBot="1" x14ac:dyDescent="0.35">
      <c r="A7" s="4" t="s">
        <v>45</v>
      </c>
      <c r="B7" s="4"/>
      <c r="D7" s="4" t="s">
        <v>16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4" thickTop="1" x14ac:dyDescent="0.25"/>
    <row r="9" spans="1:17" x14ac:dyDescent="0.25">
      <c r="A9" s="2" t="s">
        <v>26</v>
      </c>
      <c r="B9" s="1">
        <v>1</v>
      </c>
      <c r="D9" s="2" t="s">
        <v>15</v>
      </c>
      <c r="F9" s="2" t="s">
        <v>25</v>
      </c>
      <c r="H9" s="2" t="s">
        <v>256</v>
      </c>
      <c r="J9" s="2" t="s">
        <v>89</v>
      </c>
      <c r="K9" s="2" t="s">
        <v>90</v>
      </c>
      <c r="L9" s="2" t="s">
        <v>91</v>
      </c>
      <c r="M9" s="2" t="s">
        <v>116</v>
      </c>
      <c r="N9" s="2" t="s">
        <v>117</v>
      </c>
      <c r="O9" s="2" t="s">
        <v>118</v>
      </c>
    </row>
    <row r="10" spans="1:17" x14ac:dyDescent="0.25">
      <c r="A10" s="2" t="s">
        <v>34</v>
      </c>
      <c r="B10" s="1" t="s">
        <v>40</v>
      </c>
      <c r="D10" s="1" t="s">
        <v>311</v>
      </c>
      <c r="F10" s="1"/>
      <c r="H10" s="72" t="s">
        <v>276</v>
      </c>
      <c r="J10" s="1" t="s">
        <v>119</v>
      </c>
      <c r="K10" s="1" t="s">
        <v>119</v>
      </c>
      <c r="L10" s="1" t="s">
        <v>119</v>
      </c>
      <c r="M10" s="1" t="s">
        <v>119</v>
      </c>
      <c r="N10" s="1" t="s">
        <v>119</v>
      </c>
      <c r="O10" s="1" t="s">
        <v>119</v>
      </c>
    </row>
    <row r="11" spans="1:17" x14ac:dyDescent="0.25">
      <c r="A11" s="2" t="s">
        <v>414</v>
      </c>
      <c r="B11" s="1">
        <v>1</v>
      </c>
      <c r="D11" s="1" t="s">
        <v>312</v>
      </c>
      <c r="F11" s="1" t="s">
        <v>32</v>
      </c>
      <c r="H11" s="72" t="s">
        <v>277</v>
      </c>
      <c r="J11" s="1" t="s">
        <v>51</v>
      </c>
      <c r="K11" s="1" t="s">
        <v>92</v>
      </c>
      <c r="L11" s="1" t="s">
        <v>98</v>
      </c>
      <c r="M11" s="1" t="s">
        <v>103</v>
      </c>
      <c r="N11" s="1" t="s">
        <v>106</v>
      </c>
      <c r="O11" s="1" t="s">
        <v>111</v>
      </c>
    </row>
    <row r="12" spans="1:17" x14ac:dyDescent="0.25">
      <c r="D12" s="1" t="s">
        <v>313</v>
      </c>
      <c r="F12" s="1"/>
      <c r="H12" s="72" t="s">
        <v>278</v>
      </c>
      <c r="J12" s="1" t="s">
        <v>395</v>
      </c>
      <c r="K12" s="1" t="s">
        <v>93</v>
      </c>
      <c r="L12" s="1" t="s">
        <v>99</v>
      </c>
      <c r="M12" s="1" t="s">
        <v>104</v>
      </c>
      <c r="N12" s="1" t="s">
        <v>107</v>
      </c>
      <c r="O12" s="1" t="s">
        <v>409</v>
      </c>
    </row>
    <row r="13" spans="1:17" x14ac:dyDescent="0.25">
      <c r="A13" s="2" t="s">
        <v>41</v>
      </c>
      <c r="B13" s="1" t="s">
        <v>35</v>
      </c>
      <c r="D13" s="1" t="s">
        <v>314</v>
      </c>
      <c r="F13" s="1"/>
      <c r="H13" s="72" t="s">
        <v>279</v>
      </c>
      <c r="J13" s="1" t="s">
        <v>82</v>
      </c>
      <c r="K13" s="1" t="s">
        <v>94</v>
      </c>
      <c r="L13" s="1" t="s">
        <v>100</v>
      </c>
      <c r="M13" s="1" t="s">
        <v>105</v>
      </c>
      <c r="N13" s="1" t="s">
        <v>108</v>
      </c>
      <c r="O13" s="1" t="s">
        <v>112</v>
      </c>
    </row>
    <row r="14" spans="1:17" x14ac:dyDescent="0.25">
      <c r="A14" s="2" t="s">
        <v>42</v>
      </c>
      <c r="B14" s="1" t="s">
        <v>36</v>
      </c>
      <c r="D14" s="1" t="s">
        <v>315</v>
      </c>
      <c r="F14" s="1"/>
      <c r="H14" s="72" t="s">
        <v>280</v>
      </c>
      <c r="J14" s="1" t="s">
        <v>83</v>
      </c>
      <c r="K14" s="1" t="s">
        <v>95</v>
      </c>
      <c r="L14" s="1" t="s">
        <v>101</v>
      </c>
      <c r="N14" s="1" t="s">
        <v>109</v>
      </c>
      <c r="O14" s="1" t="s">
        <v>113</v>
      </c>
    </row>
    <row r="15" spans="1:17" x14ac:dyDescent="0.25">
      <c r="D15" s="1" t="s">
        <v>33</v>
      </c>
      <c r="F15" s="1"/>
      <c r="H15" s="72" t="s">
        <v>281</v>
      </c>
      <c r="J15" s="1" t="s">
        <v>84</v>
      </c>
      <c r="K15" s="1" t="s">
        <v>96</v>
      </c>
      <c r="L15" s="1" t="s">
        <v>102</v>
      </c>
      <c r="N15" s="1" t="s">
        <v>408</v>
      </c>
      <c r="O15" s="1" t="s">
        <v>114</v>
      </c>
    </row>
    <row r="16" spans="1:17" ht="14.4" x14ac:dyDescent="0.3">
      <c r="A16" s="24" t="s">
        <v>43</v>
      </c>
      <c r="B16" s="22" t="str">
        <f>'Home Page'!D6</f>
        <v>[Choose your state name…]</v>
      </c>
      <c r="D16" s="1" t="s">
        <v>316</v>
      </c>
      <c r="F16" s="1"/>
      <c r="H16" s="72" t="s">
        <v>282</v>
      </c>
      <c r="J16" s="1" t="s">
        <v>85</v>
      </c>
      <c r="K16" s="1" t="s">
        <v>97</v>
      </c>
      <c r="N16" s="1" t="s">
        <v>110</v>
      </c>
      <c r="O16" s="1" t="s">
        <v>115</v>
      </c>
    </row>
    <row r="17" spans="4:10" x14ac:dyDescent="0.25">
      <c r="D17" s="1" t="s">
        <v>317</v>
      </c>
      <c r="F17" s="1"/>
      <c r="H17" s="72" t="s">
        <v>283</v>
      </c>
      <c r="J17" s="1" t="s">
        <v>86</v>
      </c>
    </row>
    <row r="18" spans="4:10" x14ac:dyDescent="0.25">
      <c r="D18" s="1" t="s">
        <v>318</v>
      </c>
      <c r="F18" s="1"/>
      <c r="H18" s="72" t="s">
        <v>284</v>
      </c>
      <c r="J18" s="1" t="s">
        <v>87</v>
      </c>
    </row>
    <row r="19" spans="4:10" x14ac:dyDescent="0.25">
      <c r="D19" s="1" t="s">
        <v>319</v>
      </c>
      <c r="F19" s="1"/>
      <c r="H19" s="72" t="s">
        <v>285</v>
      </c>
      <c r="J19" s="1" t="s">
        <v>88</v>
      </c>
    </row>
    <row r="20" spans="4:10" x14ac:dyDescent="0.25">
      <c r="D20" s="1" t="s">
        <v>320</v>
      </c>
      <c r="F20" s="1"/>
      <c r="H20" s="72" t="s">
        <v>286</v>
      </c>
    </row>
    <row r="21" spans="4:10" x14ac:dyDescent="0.25">
      <c r="D21" s="1" t="s">
        <v>321</v>
      </c>
      <c r="F21" s="1"/>
      <c r="H21" s="72" t="s">
        <v>287</v>
      </c>
    </row>
    <row r="22" spans="4:10" x14ac:dyDescent="0.25">
      <c r="D22" s="1" t="s">
        <v>14</v>
      </c>
      <c r="F22" s="1"/>
    </row>
    <row r="23" spans="4:10" x14ac:dyDescent="0.25">
      <c r="D23" s="1" t="s">
        <v>322</v>
      </c>
      <c r="F23" s="1"/>
    </row>
    <row r="24" spans="4:10" x14ac:dyDescent="0.25">
      <c r="D24" s="1" t="s">
        <v>323</v>
      </c>
      <c r="F24" s="1"/>
    </row>
    <row r="25" spans="4:10" x14ac:dyDescent="0.25">
      <c r="D25" s="1" t="s">
        <v>324</v>
      </c>
      <c r="F25" s="1"/>
    </row>
    <row r="26" spans="4:10" x14ac:dyDescent="0.25">
      <c r="D26" s="1" t="s">
        <v>325</v>
      </c>
      <c r="F26" s="1"/>
    </row>
    <row r="27" spans="4:10" x14ac:dyDescent="0.25">
      <c r="D27" s="1" t="s">
        <v>13</v>
      </c>
      <c r="F27" s="1"/>
    </row>
    <row r="28" spans="4:10" x14ac:dyDescent="0.25">
      <c r="D28" s="1" t="s">
        <v>326</v>
      </c>
      <c r="F28" s="1"/>
    </row>
    <row r="29" spans="4:10" x14ac:dyDescent="0.25">
      <c r="D29" s="1" t="s">
        <v>327</v>
      </c>
      <c r="F29" s="1"/>
    </row>
    <row r="30" spans="4:10" x14ac:dyDescent="0.25">
      <c r="D30" s="1" t="s">
        <v>328</v>
      </c>
      <c r="F30" s="1"/>
    </row>
    <row r="31" spans="4:10" x14ac:dyDescent="0.25">
      <c r="D31" s="1" t="s">
        <v>12</v>
      </c>
    </row>
    <row r="32" spans="4:10" x14ac:dyDescent="0.25">
      <c r="D32" s="1" t="s">
        <v>329</v>
      </c>
    </row>
    <row r="33" spans="4:4" x14ac:dyDescent="0.25">
      <c r="D33" s="1" t="s">
        <v>11</v>
      </c>
    </row>
    <row r="34" spans="4:4" x14ac:dyDescent="0.25">
      <c r="D34" s="1" t="s">
        <v>10</v>
      </c>
    </row>
    <row r="35" spans="4:4" x14ac:dyDescent="0.25">
      <c r="D35" s="1" t="s">
        <v>330</v>
      </c>
    </row>
    <row r="36" spans="4:4" x14ac:dyDescent="0.25">
      <c r="D36" s="1" t="s">
        <v>331</v>
      </c>
    </row>
    <row r="37" spans="4:4" x14ac:dyDescent="0.25">
      <c r="D37" s="1" t="s">
        <v>332</v>
      </c>
    </row>
    <row r="38" spans="4:4" x14ac:dyDescent="0.25">
      <c r="D38" s="1" t="s">
        <v>9</v>
      </c>
    </row>
    <row r="39" spans="4:4" x14ac:dyDescent="0.25">
      <c r="D39" s="1" t="s">
        <v>333</v>
      </c>
    </row>
    <row r="40" spans="4:4" x14ac:dyDescent="0.25">
      <c r="D40" s="1" t="s">
        <v>334</v>
      </c>
    </row>
    <row r="41" spans="4:4" x14ac:dyDescent="0.25">
      <c r="D41" s="1" t="s">
        <v>335</v>
      </c>
    </row>
    <row r="42" spans="4:4" x14ac:dyDescent="0.25">
      <c r="D42" s="1" t="s">
        <v>336</v>
      </c>
    </row>
    <row r="43" spans="4:4" x14ac:dyDescent="0.25">
      <c r="D43" s="1" t="s">
        <v>8</v>
      </c>
    </row>
    <row r="44" spans="4:4" x14ac:dyDescent="0.25">
      <c r="D44" s="1" t="s">
        <v>7</v>
      </c>
    </row>
    <row r="45" spans="4:4" x14ac:dyDescent="0.25">
      <c r="D45" s="1" t="s">
        <v>337</v>
      </c>
    </row>
    <row r="46" spans="4:4" x14ac:dyDescent="0.25">
      <c r="D46" s="1" t="s">
        <v>6</v>
      </c>
    </row>
    <row r="47" spans="4:4" x14ac:dyDescent="0.25">
      <c r="D47" s="1" t="s">
        <v>5</v>
      </c>
    </row>
    <row r="48" spans="4:4" x14ac:dyDescent="0.25">
      <c r="D48" s="1" t="s">
        <v>338</v>
      </c>
    </row>
    <row r="49" spans="4:4" x14ac:dyDescent="0.25">
      <c r="D49" s="1" t="s">
        <v>339</v>
      </c>
    </row>
    <row r="50" spans="4:4" x14ac:dyDescent="0.25">
      <c r="D50" s="1" t="s">
        <v>4</v>
      </c>
    </row>
    <row r="51" spans="4:4" x14ac:dyDescent="0.25">
      <c r="D51" s="1" t="s">
        <v>3</v>
      </c>
    </row>
    <row r="52" spans="4:4" x14ac:dyDescent="0.25">
      <c r="D52" s="1" t="s">
        <v>340</v>
      </c>
    </row>
    <row r="53" spans="4:4" x14ac:dyDescent="0.25">
      <c r="D53" s="1" t="s">
        <v>341</v>
      </c>
    </row>
    <row r="54" spans="4:4" x14ac:dyDescent="0.25">
      <c r="D54" s="1" t="s">
        <v>342</v>
      </c>
    </row>
    <row r="55" spans="4:4" x14ac:dyDescent="0.25">
      <c r="D55" s="1" t="s">
        <v>2</v>
      </c>
    </row>
    <row r="56" spans="4:4" x14ac:dyDescent="0.25">
      <c r="D56" s="1" t="s">
        <v>343</v>
      </c>
    </row>
    <row r="57" spans="4:4" x14ac:dyDescent="0.25">
      <c r="D57" s="1" t="s">
        <v>1</v>
      </c>
    </row>
    <row r="58" spans="4:4" x14ac:dyDescent="0.25">
      <c r="D58" s="1" t="s">
        <v>0</v>
      </c>
    </row>
    <row r="59" spans="4:4" x14ac:dyDescent="0.25">
      <c r="D59" s="1" t="s">
        <v>344</v>
      </c>
    </row>
    <row r="60" spans="4:4" x14ac:dyDescent="0.25">
      <c r="D60" s="1" t="s">
        <v>345</v>
      </c>
    </row>
    <row r="61" spans="4:4" x14ac:dyDescent="0.25">
      <c r="D61" s="1" t="s">
        <v>346</v>
      </c>
    </row>
  </sheetData>
  <sheetProtection formatRows="0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30"/>
  <sheetViews>
    <sheetView workbookViewId="0">
      <selection activeCell="D19" sqref="D19"/>
    </sheetView>
  </sheetViews>
  <sheetFormatPr defaultRowHeight="13.8" x14ac:dyDescent="0.25"/>
  <cols>
    <col min="4" max="4" width="52.59765625" customWidth="1"/>
  </cols>
  <sheetData>
    <row r="1" spans="1:5" x14ac:dyDescent="0.25">
      <c r="A1" s="28" t="s">
        <v>52</v>
      </c>
      <c r="B1" s="28" t="s">
        <v>27</v>
      </c>
      <c r="C1" s="28" t="s">
        <v>121</v>
      </c>
      <c r="D1" s="28" t="s">
        <v>58</v>
      </c>
      <c r="E1" s="28" t="s">
        <v>81</v>
      </c>
    </row>
    <row r="2" spans="1:5" x14ac:dyDescent="0.25">
      <c r="A2">
        <v>1</v>
      </c>
      <c r="B2" t="s">
        <v>53</v>
      </c>
      <c r="C2" s="27">
        <v>1.01</v>
      </c>
      <c r="D2" t="s">
        <v>59</v>
      </c>
      <c r="E2" t="str">
        <f>C2&amp; " " &amp;B2&amp; ": " &amp; D2</f>
        <v>1.01 Short-term: Increased knowledge of the dangers of tobacco use, attitudes against tobacco use, and support for policies to reduce tobacco use initiation</v>
      </c>
    </row>
    <row r="3" spans="1:5" x14ac:dyDescent="0.25">
      <c r="A3">
        <v>1</v>
      </c>
      <c r="B3" t="s">
        <v>53</v>
      </c>
      <c r="C3" s="27">
        <v>1.02</v>
      </c>
      <c r="D3" t="s">
        <v>60</v>
      </c>
      <c r="E3" t="str">
        <f t="shared" ref="E3:E25" si="0">C3&amp; " " &amp;B3&amp; ": " &amp; D3</f>
        <v>1.02 Short-term: Increased restriction of tobacco use and enforcement of anti-tobacco policies and programs in schools and on college/university campuses</v>
      </c>
    </row>
    <row r="4" spans="1:5" x14ac:dyDescent="0.25">
      <c r="A4">
        <v>1</v>
      </c>
      <c r="B4" t="s">
        <v>53</v>
      </c>
      <c r="C4" s="27">
        <v>1.03</v>
      </c>
      <c r="D4" t="s">
        <v>61</v>
      </c>
      <c r="E4" t="str">
        <f t="shared" si="0"/>
        <v>1.03 Short-term: Increased restriction and enforcement of tobacco product sales, availability, and use</v>
      </c>
    </row>
    <row r="5" spans="1:5" x14ac:dyDescent="0.25">
      <c r="A5">
        <v>1</v>
      </c>
      <c r="B5" t="s">
        <v>53</v>
      </c>
      <c r="C5" s="27">
        <v>1.04</v>
      </c>
      <c r="D5" t="s">
        <v>62</v>
      </c>
      <c r="E5" t="str">
        <f t="shared" si="0"/>
        <v>1.04 Short-term: Increased policy and enforcement efforts to reduce tobacco industry influence</v>
      </c>
    </row>
    <row r="6" spans="1:5" x14ac:dyDescent="0.25">
      <c r="A6">
        <v>1</v>
      </c>
      <c r="B6" t="s">
        <v>54</v>
      </c>
      <c r="C6" s="27">
        <v>1.05</v>
      </c>
      <c r="D6" t="s">
        <v>120</v>
      </c>
      <c r="E6" t="str">
        <f t="shared" si="0"/>
        <v>1.05 Intermediate: Reduced susceptibility to experimentation with tobacco products</v>
      </c>
    </row>
    <row r="7" spans="1:5" x14ac:dyDescent="0.25">
      <c r="A7">
        <v>1</v>
      </c>
      <c r="B7" t="s">
        <v>54</v>
      </c>
      <c r="C7" s="27">
        <v>1.06</v>
      </c>
      <c r="D7" t="s">
        <v>63</v>
      </c>
      <c r="E7" t="str">
        <f t="shared" si="0"/>
        <v>1.06 Intermediate: Decreased exposure to tobacco marketing and availability of tobacco products</v>
      </c>
    </row>
    <row r="8" spans="1:5" x14ac:dyDescent="0.25">
      <c r="A8">
        <v>1</v>
      </c>
      <c r="B8" t="s">
        <v>54</v>
      </c>
      <c r="C8" s="27">
        <v>1.07</v>
      </c>
      <c r="D8" t="s">
        <v>64</v>
      </c>
      <c r="E8" t="str">
        <f t="shared" si="0"/>
        <v>1.07 Intermediate: Reduced tobacco industry influence</v>
      </c>
    </row>
    <row r="9" spans="1:5" x14ac:dyDescent="0.25">
      <c r="A9">
        <v>1</v>
      </c>
      <c r="B9" t="s">
        <v>54</v>
      </c>
      <c r="C9" s="27">
        <v>1.08</v>
      </c>
      <c r="D9" t="s">
        <v>65</v>
      </c>
      <c r="E9" t="str">
        <f t="shared" si="0"/>
        <v>1.08 Intermediate: Increased price of tobacco products</v>
      </c>
    </row>
    <row r="10" spans="1:5" x14ac:dyDescent="0.25">
      <c r="A10">
        <v>1</v>
      </c>
      <c r="B10" t="s">
        <v>55</v>
      </c>
      <c r="C10" s="27">
        <v>1.0900000000000001</v>
      </c>
      <c r="D10" t="s">
        <v>66</v>
      </c>
      <c r="E10" t="str">
        <f t="shared" si="0"/>
        <v>1.09 Long-term: Reduced initiation of tobacco use</v>
      </c>
    </row>
    <row r="11" spans="1:5" x14ac:dyDescent="0.25">
      <c r="A11">
        <v>1</v>
      </c>
      <c r="B11" t="s">
        <v>55</v>
      </c>
      <c r="C11" s="27" t="s">
        <v>57</v>
      </c>
      <c r="D11" t="s">
        <v>67</v>
      </c>
      <c r="E11" t="str">
        <f t="shared" si="0"/>
        <v>1.10 Long-term: Reduced tobacco-use prevalence among young people</v>
      </c>
    </row>
    <row r="12" spans="1:5" x14ac:dyDescent="0.25">
      <c r="A12">
        <v>2</v>
      </c>
      <c r="B12" t="s">
        <v>53</v>
      </c>
      <c r="C12" s="27" t="s">
        <v>266</v>
      </c>
      <c r="D12" t="s">
        <v>68</v>
      </c>
      <c r="E12" t="str">
        <f t="shared" si="0"/>
        <v>2.03 Short-term: Increased knowledge of, improved attitudes toward, and increased support for the creation and active enforcement of tobacco-free policies</v>
      </c>
    </row>
    <row r="13" spans="1:5" x14ac:dyDescent="0.25">
      <c r="A13">
        <v>2</v>
      </c>
      <c r="B13" t="s">
        <v>53</v>
      </c>
      <c r="C13" s="27" t="s">
        <v>267</v>
      </c>
      <c r="D13" t="s">
        <v>69</v>
      </c>
      <c r="E13" t="str">
        <f t="shared" si="0"/>
        <v>2.04 Short-term: Creation of tobacco-free policies</v>
      </c>
    </row>
    <row r="14" spans="1:5" x14ac:dyDescent="0.25">
      <c r="A14">
        <v>2</v>
      </c>
      <c r="B14" t="s">
        <v>53</v>
      </c>
      <c r="C14" s="27">
        <v>2.0499999999999998</v>
      </c>
      <c r="D14" t="s">
        <v>70</v>
      </c>
      <c r="E14" t="str">
        <f t="shared" si="0"/>
        <v>2.05 Short-term: Enforcement of tobacco-free public policies</v>
      </c>
    </row>
    <row r="15" spans="1:5" x14ac:dyDescent="0.25">
      <c r="A15">
        <v>2</v>
      </c>
      <c r="B15" t="s">
        <v>54</v>
      </c>
      <c r="C15" s="27">
        <v>2.06</v>
      </c>
      <c r="D15" t="s">
        <v>71</v>
      </c>
      <c r="E15" t="str">
        <f t="shared" si="0"/>
        <v>2.06 Intermediate: Compliance with tobacco-free policies</v>
      </c>
    </row>
    <row r="16" spans="1:5" x14ac:dyDescent="0.25">
      <c r="A16">
        <v>2</v>
      </c>
      <c r="B16" t="s">
        <v>55</v>
      </c>
      <c r="C16" s="27" t="s">
        <v>347</v>
      </c>
      <c r="D16" t="s">
        <v>72</v>
      </c>
      <c r="E16" t="str">
        <f t="shared" si="0"/>
        <v>2.07 Long-term: Reduced exposure to secondhand smoke</v>
      </c>
    </row>
    <row r="17" spans="1:5" x14ac:dyDescent="0.25">
      <c r="A17">
        <v>2</v>
      </c>
      <c r="B17" t="s">
        <v>55</v>
      </c>
      <c r="C17" s="27" t="s">
        <v>348</v>
      </c>
      <c r="D17" t="s">
        <v>73</v>
      </c>
      <c r="E17" t="str">
        <f t="shared" si="0"/>
        <v>2.08 Long-term: Reduced tobacco consumption</v>
      </c>
    </row>
    <row r="18" spans="1:5" x14ac:dyDescent="0.25">
      <c r="A18">
        <v>3</v>
      </c>
      <c r="B18" t="s">
        <v>53</v>
      </c>
      <c r="C18" s="27" t="s">
        <v>270</v>
      </c>
      <c r="D18" t="s">
        <v>74</v>
      </c>
      <c r="E18" t="str">
        <f t="shared" si="0"/>
        <v>3.07 Short-term: Establishment or increased use of cessation services</v>
      </c>
    </row>
    <row r="19" spans="1:5" x14ac:dyDescent="0.25">
      <c r="A19">
        <v>3</v>
      </c>
      <c r="B19" t="s">
        <v>53</v>
      </c>
      <c r="C19" s="27" t="s">
        <v>271</v>
      </c>
      <c r="D19" t="s">
        <v>75</v>
      </c>
      <c r="E19" t="str">
        <f t="shared" si="0"/>
        <v>3.08 Short-term: Increased awareness, knowledge, intention to quit, and support for policies that support cessation</v>
      </c>
    </row>
    <row r="20" spans="1:5" x14ac:dyDescent="0.25">
      <c r="A20">
        <v>3</v>
      </c>
      <c r="B20" t="s">
        <v>53</v>
      </c>
      <c r="C20" s="27" t="s">
        <v>349</v>
      </c>
      <c r="D20" t="s">
        <v>76</v>
      </c>
      <c r="E20" t="str">
        <f t="shared" si="0"/>
        <v>3.09 Short-term: Increase in the number of health care providers and health care systems following Public Health Service (PHS) guidelines</v>
      </c>
    </row>
    <row r="21" spans="1:5" x14ac:dyDescent="0.25">
      <c r="A21">
        <v>3</v>
      </c>
      <c r="B21" t="s">
        <v>53</v>
      </c>
      <c r="C21" s="27" t="s">
        <v>350</v>
      </c>
      <c r="D21" t="s">
        <v>77</v>
      </c>
      <c r="E21" t="str">
        <f t="shared" si="0"/>
        <v>3.10 Short-term: Increased insurance coverage for cessation services</v>
      </c>
    </row>
    <row r="22" spans="1:5" x14ac:dyDescent="0.25">
      <c r="A22">
        <v>3</v>
      </c>
      <c r="B22" t="s">
        <v>54</v>
      </c>
      <c r="C22" s="27" t="s">
        <v>351</v>
      </c>
      <c r="D22" t="s">
        <v>78</v>
      </c>
      <c r="E22" t="str">
        <f t="shared" si="0"/>
        <v>3.11 Intermediate: Increased number of quit attempts and quit attempts using proven cessation methods</v>
      </c>
    </row>
    <row r="23" spans="1:5" x14ac:dyDescent="0.25">
      <c r="A23">
        <v>3</v>
      </c>
      <c r="B23" t="s">
        <v>54</v>
      </c>
      <c r="C23" s="27" t="s">
        <v>352</v>
      </c>
      <c r="D23" t="s">
        <v>65</v>
      </c>
      <c r="E23" t="str">
        <f t="shared" si="0"/>
        <v>3.12 Intermediate: Increased price of tobacco products</v>
      </c>
    </row>
    <row r="24" spans="1:5" x14ac:dyDescent="0.25">
      <c r="A24">
        <v>3</v>
      </c>
      <c r="B24" t="s">
        <v>55</v>
      </c>
      <c r="C24" s="27" t="s">
        <v>353</v>
      </c>
      <c r="D24" t="s">
        <v>79</v>
      </c>
      <c r="E24" t="str">
        <f t="shared" si="0"/>
        <v>3.13 Long-term: Increased cessation among adults and young people</v>
      </c>
    </row>
    <row r="25" spans="1:5" x14ac:dyDescent="0.25">
      <c r="A25">
        <v>3</v>
      </c>
      <c r="B25" t="s">
        <v>55</v>
      </c>
      <c r="C25" s="27" t="s">
        <v>354</v>
      </c>
      <c r="D25" t="s">
        <v>80</v>
      </c>
      <c r="E25" t="str">
        <f t="shared" si="0"/>
        <v>3.14 Long-term: Reduced tobacco-use prevalence</v>
      </c>
    </row>
    <row r="27" spans="1:5" x14ac:dyDescent="0.25">
      <c r="A27" t="s">
        <v>292</v>
      </c>
    </row>
    <row r="28" spans="1:5" x14ac:dyDescent="0.25">
      <c r="A28">
        <v>1</v>
      </c>
      <c r="B28" t="s">
        <v>53</v>
      </c>
      <c r="C28" s="27">
        <v>1.01</v>
      </c>
      <c r="D28" t="s">
        <v>59</v>
      </c>
      <c r="E28" t="str">
        <f>C28&amp; " " &amp;B28&amp; ": " &amp; D28</f>
        <v>1.01 Short-term: Increased knowledge of the dangers of tobacco use, attitudes against tobacco use, and support for policies to reduce tobacco use initiation</v>
      </c>
    </row>
    <row r="29" spans="1:5" x14ac:dyDescent="0.25">
      <c r="A29">
        <v>2</v>
      </c>
      <c r="B29" t="s">
        <v>53</v>
      </c>
      <c r="C29" s="27" t="s">
        <v>266</v>
      </c>
      <c r="D29" t="s">
        <v>68</v>
      </c>
      <c r="E29" t="str">
        <f t="shared" ref="E29" si="1">C29&amp; " " &amp;B29&amp; ": " &amp; D29</f>
        <v>2.03 Short-term: Increased knowledge of, improved attitudes toward, and increased support for the creation and active enforcement of tobacco-free policies</v>
      </c>
    </row>
    <row r="30" spans="1:5" x14ac:dyDescent="0.25">
      <c r="A30">
        <v>3</v>
      </c>
      <c r="B30" t="s">
        <v>53</v>
      </c>
      <c r="C30" s="27" t="s">
        <v>271</v>
      </c>
      <c r="D30" t="s">
        <v>75</v>
      </c>
      <c r="E30" t="str">
        <f t="shared" ref="E30" si="2">C30&amp; " " &amp;B30&amp; ": " &amp; D30</f>
        <v>3.08 Short-term: Increased awareness, knowledge, intention to quit, and support for policies that support cessation</v>
      </c>
    </row>
  </sheetData>
  <sheetProtection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E156"/>
  <sheetViews>
    <sheetView topLeftCell="A120" workbookViewId="0">
      <selection activeCell="D134" sqref="D134"/>
    </sheetView>
  </sheetViews>
  <sheetFormatPr defaultRowHeight="13.8" x14ac:dyDescent="0.25"/>
  <cols>
    <col min="1" max="1" width="9.09765625" customWidth="1"/>
    <col min="2" max="3" width="7.69921875"/>
    <col min="4" max="4" width="36" customWidth="1"/>
  </cols>
  <sheetData>
    <row r="1" spans="1:5" x14ac:dyDescent="0.25">
      <c r="A1" s="60" t="s">
        <v>56</v>
      </c>
      <c r="B1" s="61" t="s">
        <v>122</v>
      </c>
      <c r="C1" s="61" t="s">
        <v>123</v>
      </c>
      <c r="D1" s="62" t="s">
        <v>124</v>
      </c>
      <c r="E1" t="s">
        <v>251</v>
      </c>
    </row>
    <row r="2" spans="1:5" ht="26.4" x14ac:dyDescent="0.25">
      <c r="A2" s="63" t="s">
        <v>257</v>
      </c>
      <c r="B2" s="61" t="s">
        <v>355</v>
      </c>
      <c r="C2" s="61" t="str">
        <f>A2&amp;"."&amp;B2</f>
        <v>1.01.a</v>
      </c>
      <c r="D2" s="62" t="s">
        <v>125</v>
      </c>
      <c r="E2" t="str">
        <f>"[" &amp; C2 &amp; "] " &amp; D2</f>
        <v>[1.01.a] Level of awareness of anti-tobacco media messages</v>
      </c>
    </row>
    <row r="3" spans="1:5" ht="26.4" x14ac:dyDescent="0.25">
      <c r="A3" s="63" t="s">
        <v>257</v>
      </c>
      <c r="B3" s="61" t="s">
        <v>356</v>
      </c>
      <c r="C3" s="61" t="str">
        <f t="shared" ref="C3:C66" si="0">A3&amp;"."&amp;B3</f>
        <v>1.01.b</v>
      </c>
      <c r="D3" s="62" t="s">
        <v>126</v>
      </c>
      <c r="E3" t="str">
        <f t="shared" ref="E3:E66" si="1">"[" &amp; C3 &amp; "] " &amp; D3</f>
        <v>[1.01.b] Level of receptivity to anti-tobacco media messages</v>
      </c>
    </row>
    <row r="4" spans="1:5" ht="39.6" x14ac:dyDescent="0.25">
      <c r="A4" s="63" t="s">
        <v>257</v>
      </c>
      <c r="B4" s="61" t="s">
        <v>357</v>
      </c>
      <c r="C4" s="61" t="str">
        <f t="shared" si="0"/>
        <v>1.01.c</v>
      </c>
      <c r="D4" s="62" t="s">
        <v>127</v>
      </c>
      <c r="E4" t="str">
        <f t="shared" si="1"/>
        <v>[1.01.c] Level of support for policies, and for enforcement of policies, to decrease availability of tobacco to young people</v>
      </c>
    </row>
    <row r="5" spans="1:5" ht="39.6" x14ac:dyDescent="0.25">
      <c r="A5" s="63" t="s">
        <v>257</v>
      </c>
      <c r="B5" s="61" t="s">
        <v>358</v>
      </c>
      <c r="C5" s="61" t="str">
        <f t="shared" si="0"/>
        <v>1.01.d</v>
      </c>
      <c r="D5" s="62" t="s">
        <v>128</v>
      </c>
      <c r="E5" t="str">
        <f t="shared" si="1"/>
        <v>[1.01.d] Level of support for creating comprehensive tobacco-free policies in schools and on college and university campuses</v>
      </c>
    </row>
    <row r="6" spans="1:5" ht="39.6" x14ac:dyDescent="0.25">
      <c r="A6" s="63" t="s">
        <v>257</v>
      </c>
      <c r="B6" s="61" t="s">
        <v>359</v>
      </c>
      <c r="C6" s="61" t="str">
        <f t="shared" si="0"/>
        <v>1.01.e</v>
      </c>
      <c r="D6" s="62" t="s">
        <v>129</v>
      </c>
      <c r="E6" t="str">
        <f t="shared" si="1"/>
        <v>[1.01.e] Proportion of young people who think that the tobacco companies try to get young people to use tobacco products</v>
      </c>
    </row>
    <row r="7" spans="1:5" ht="39.6" x14ac:dyDescent="0.25">
      <c r="A7" s="63" t="s">
        <v>257</v>
      </c>
      <c r="B7" s="61" t="s">
        <v>360</v>
      </c>
      <c r="C7" s="61" t="str">
        <f t="shared" si="0"/>
        <v>1.01.f</v>
      </c>
      <c r="D7" s="62" t="s">
        <v>130</v>
      </c>
      <c r="E7" t="str">
        <f t="shared" si="1"/>
        <v>[1.01.f] Level of perceived harm of traditional, non-traditional, and emerging tobacco products among young people</v>
      </c>
    </row>
    <row r="8" spans="1:5" ht="26.4" x14ac:dyDescent="0.25">
      <c r="A8" s="63" t="s">
        <v>258</v>
      </c>
      <c r="B8" s="61" t="s">
        <v>355</v>
      </c>
      <c r="C8" s="61" t="str">
        <f t="shared" si="0"/>
        <v>1.02.a</v>
      </c>
      <c r="D8" s="62" t="s">
        <v>131</v>
      </c>
      <c r="E8" t="str">
        <f t="shared" si="1"/>
        <v>[1.02.a] Proportion of schools or colleges/universities implementing 100% tobacco-free policies</v>
      </c>
    </row>
    <row r="9" spans="1:5" ht="39.6" x14ac:dyDescent="0.25">
      <c r="A9" s="63" t="s">
        <v>258</v>
      </c>
      <c r="B9" s="61" t="s">
        <v>356</v>
      </c>
      <c r="C9" s="61" t="str">
        <f t="shared" si="0"/>
        <v>1.02.b</v>
      </c>
      <c r="D9" s="62" t="s">
        <v>132</v>
      </c>
      <c r="E9" t="str">
        <f t="shared" si="1"/>
        <v>[1.02.b] Proportion of schools or school districts that provide tobacco-use prevention that meets CDC guidelines</v>
      </c>
    </row>
    <row r="10" spans="1:5" ht="26.4" x14ac:dyDescent="0.25">
      <c r="A10" s="63" t="s">
        <v>258</v>
      </c>
      <c r="B10" s="61" t="s">
        <v>357</v>
      </c>
      <c r="C10" s="61" t="str">
        <f t="shared" si="0"/>
        <v>1.02.c</v>
      </c>
      <c r="D10" s="62" t="s">
        <v>133</v>
      </c>
      <c r="E10" t="str">
        <f t="shared" si="1"/>
        <v>[1.02.c] Proportion of young people who participate in tobacco-use prevention activities</v>
      </c>
    </row>
    <row r="11" spans="1:5" ht="39.6" x14ac:dyDescent="0.25">
      <c r="A11" s="63" t="s">
        <v>258</v>
      </c>
      <c r="B11" s="61" t="s">
        <v>358</v>
      </c>
      <c r="C11" s="61" t="str">
        <f t="shared" si="0"/>
        <v>1.02.d</v>
      </c>
      <c r="D11" s="62" t="s">
        <v>134</v>
      </c>
      <c r="E11" t="str">
        <f t="shared" si="1"/>
        <v>[1.02.d] Level of reported exposure to school-based tobacco-use prevention that meets CDC guidelines</v>
      </c>
    </row>
    <row r="12" spans="1:5" ht="39.6" x14ac:dyDescent="0.25">
      <c r="A12" s="63" t="s">
        <v>258</v>
      </c>
      <c r="B12" s="61" t="s">
        <v>359</v>
      </c>
      <c r="C12" s="61" t="str">
        <f t="shared" si="0"/>
        <v>1.02.e</v>
      </c>
      <c r="D12" s="62" t="s">
        <v>135</v>
      </c>
      <c r="E12" t="str">
        <f t="shared" si="1"/>
        <v>[1.02.e] Perceived compliance with tobacco-free policies in schools and on college/ university campuses</v>
      </c>
    </row>
    <row r="13" spans="1:5" ht="39.6" x14ac:dyDescent="0.25">
      <c r="A13" s="63" t="s">
        <v>259</v>
      </c>
      <c r="B13" s="61" t="s">
        <v>355</v>
      </c>
      <c r="C13" s="61" t="str">
        <f t="shared" si="0"/>
        <v>1.03.a</v>
      </c>
      <c r="D13" s="62" t="s">
        <v>136</v>
      </c>
      <c r="E13" t="str">
        <f t="shared" si="1"/>
        <v>[1.03.a] Proportion of jurisdictions with strong policies that ban non-sale distribution or free sampling of all tobacco products everywhere</v>
      </c>
    </row>
    <row r="14" spans="1:5" ht="39.6" x14ac:dyDescent="0.25">
      <c r="A14" s="63" t="s">
        <v>259</v>
      </c>
      <c r="B14" s="61" t="s">
        <v>356</v>
      </c>
      <c r="C14" s="61" t="str">
        <f t="shared" si="0"/>
        <v>1.03.b</v>
      </c>
      <c r="D14" s="64" t="s">
        <v>137</v>
      </c>
      <c r="E14" t="str">
        <f t="shared" si="1"/>
        <v>[1.03.b] Proportion of jurisdictions with strong policies that require retail licenses to sell tobacco products</v>
      </c>
    </row>
    <row r="15" spans="1:5" ht="39.6" x14ac:dyDescent="0.25">
      <c r="A15" s="63" t="s">
        <v>259</v>
      </c>
      <c r="B15" s="61" t="s">
        <v>357</v>
      </c>
      <c r="C15" s="61" t="str">
        <f t="shared" si="0"/>
        <v>1.03.c</v>
      </c>
      <c r="D15" s="62" t="s">
        <v>138</v>
      </c>
      <c r="E15" t="str">
        <f t="shared" si="1"/>
        <v>[1.03.c] Proportion of jurisdictions with strong policies that control the type, location, number, and/or density of tobacco retail outlets</v>
      </c>
    </row>
    <row r="16" spans="1:5" ht="39.6" x14ac:dyDescent="0.25">
      <c r="A16" s="63" t="s">
        <v>259</v>
      </c>
      <c r="B16" s="61" t="s">
        <v>358</v>
      </c>
      <c r="C16" s="61" t="str">
        <f t="shared" si="0"/>
        <v>1.03.d</v>
      </c>
      <c r="D16" s="62" t="s">
        <v>364</v>
      </c>
      <c r="E16" t="str">
        <f t="shared" si="1"/>
        <v>[1.03.d] Proportion of jurisdictions with strong policies that ban tobacco vending machine sales everywhere</v>
      </c>
    </row>
    <row r="17" spans="1:5" ht="39.6" x14ac:dyDescent="0.25">
      <c r="A17" s="63" t="s">
        <v>259</v>
      </c>
      <c r="B17" s="61" t="s">
        <v>359</v>
      </c>
      <c r="C17" s="61" t="str">
        <f t="shared" si="0"/>
        <v>1.03.e</v>
      </c>
      <c r="D17" s="62" t="s">
        <v>139</v>
      </c>
      <c r="E17" t="str">
        <f t="shared" si="1"/>
        <v>[1.03.e] Number and type of enforcement actions issued for violations of restrictions on tobacco product availability</v>
      </c>
    </row>
    <row r="18" spans="1:5" ht="26.4" x14ac:dyDescent="0.25">
      <c r="A18" s="63" t="s">
        <v>259</v>
      </c>
      <c r="B18" s="61" t="s">
        <v>360</v>
      </c>
      <c r="C18" s="61" t="str">
        <f t="shared" si="0"/>
        <v>1.03.f</v>
      </c>
      <c r="D18" s="62" t="s">
        <v>140</v>
      </c>
      <c r="E18" t="str">
        <f t="shared" si="1"/>
        <v>[1.03.f] Proportion of jurisdictions that regulate sales of other tobacco products</v>
      </c>
    </row>
    <row r="19" spans="1:5" ht="39.6" x14ac:dyDescent="0.25">
      <c r="A19" s="63" t="s">
        <v>259</v>
      </c>
      <c r="B19" s="61" t="s">
        <v>361</v>
      </c>
      <c r="C19" s="61" t="str">
        <f t="shared" si="0"/>
        <v>1.03.g</v>
      </c>
      <c r="D19" s="62" t="s">
        <v>141</v>
      </c>
      <c r="E19" t="str">
        <f t="shared" si="1"/>
        <v>[1.03.g] Proportion of jurisdictions with strong public policies for tobacco-free workplaces and other public places</v>
      </c>
    </row>
    <row r="20" spans="1:5" ht="39.6" x14ac:dyDescent="0.25">
      <c r="A20" s="63" t="s">
        <v>259</v>
      </c>
      <c r="B20" s="61" t="s">
        <v>362</v>
      </c>
      <c r="C20" s="61" t="str">
        <f t="shared" si="0"/>
        <v>1.03.h</v>
      </c>
      <c r="D20" s="62" t="s">
        <v>142</v>
      </c>
      <c r="E20" t="str">
        <f t="shared" si="1"/>
        <v>[1.03.h] Proportion of states with tobacco control laws that preempt stronger local tobacco control and prevention laws</v>
      </c>
    </row>
    <row r="21" spans="1:5" ht="26.4" x14ac:dyDescent="0.25">
      <c r="A21" s="63" t="s">
        <v>260</v>
      </c>
      <c r="B21" s="61" t="s">
        <v>355</v>
      </c>
      <c r="C21" s="61" t="str">
        <f t="shared" si="0"/>
        <v>1.04.a</v>
      </c>
      <c r="D21" s="62" t="s">
        <v>143</v>
      </c>
      <c r="E21" t="str">
        <f t="shared" si="1"/>
        <v>[1.04.a] Proportion of jurisdictions with strong policies that regulate tobacco advertising</v>
      </c>
    </row>
    <row r="22" spans="1:5" ht="39.6" x14ac:dyDescent="0.25">
      <c r="A22" s="63" t="s">
        <v>260</v>
      </c>
      <c r="B22" s="61" t="s">
        <v>356</v>
      </c>
      <c r="C22" s="61" t="str">
        <f t="shared" si="0"/>
        <v>1.04.b</v>
      </c>
      <c r="D22" s="62" t="s">
        <v>144</v>
      </c>
      <c r="E22" t="str">
        <f t="shared" si="1"/>
        <v>[1.04.b] Proportion of jurisdictions with strong policies that regulate the extent and type of consumer-focused tobacco promotions</v>
      </c>
    </row>
    <row r="23" spans="1:5" ht="39.6" x14ac:dyDescent="0.25">
      <c r="A23" s="63" t="s">
        <v>260</v>
      </c>
      <c r="B23" s="61" t="s">
        <v>357</v>
      </c>
      <c r="C23" s="61" t="str">
        <f t="shared" si="0"/>
        <v>1.04.c</v>
      </c>
      <c r="D23" s="62" t="s">
        <v>145</v>
      </c>
      <c r="E23" t="str">
        <f t="shared" si="1"/>
        <v>[1.04.c] Proportion of jurisdictions with strong policies that regulate the extent and type of merchant-focused industry promotions</v>
      </c>
    </row>
    <row r="24" spans="1:5" ht="26.4" x14ac:dyDescent="0.25">
      <c r="A24" s="63" t="s">
        <v>260</v>
      </c>
      <c r="B24" s="61" t="s">
        <v>358</v>
      </c>
      <c r="C24" s="61" t="str">
        <f t="shared" si="0"/>
        <v>1.04.d</v>
      </c>
      <c r="D24" s="62" t="s">
        <v>146</v>
      </c>
      <c r="E24" t="str">
        <f t="shared" si="1"/>
        <v>[1.04.d] Proportion of jurisdictions with strong minimum tobacco product price laws</v>
      </c>
    </row>
    <row r="25" spans="1:5" ht="52.8" x14ac:dyDescent="0.25">
      <c r="A25" s="63" t="s">
        <v>260</v>
      </c>
      <c r="B25" s="61" t="s">
        <v>359</v>
      </c>
      <c r="C25" s="61" t="str">
        <f t="shared" si="0"/>
        <v>1.04.e</v>
      </c>
      <c r="D25" s="62" t="s">
        <v>147</v>
      </c>
      <c r="E25" t="str">
        <f t="shared" si="1"/>
        <v>[1.04.e] Proportion of jurisdictions with strong public policies to establish a fee on each package of tobacco product sold to cover government costs</v>
      </c>
    </row>
    <row r="26" spans="1:5" ht="39.6" x14ac:dyDescent="0.25">
      <c r="A26" s="63" t="s">
        <v>260</v>
      </c>
      <c r="B26" s="61" t="s">
        <v>360</v>
      </c>
      <c r="C26" s="61" t="str">
        <f t="shared" si="0"/>
        <v>1.04.f</v>
      </c>
      <c r="D26" s="62" t="s">
        <v>148</v>
      </c>
      <c r="E26" t="str">
        <f t="shared" si="1"/>
        <v>[1.04.f] Proportion of jurisdictions with strong policies that limit tobacco industry sponsorship of public and private events</v>
      </c>
    </row>
    <row r="27" spans="1:5" ht="26.4" x14ac:dyDescent="0.25">
      <c r="A27" s="63" t="s">
        <v>260</v>
      </c>
      <c r="B27" s="61" t="s">
        <v>361</v>
      </c>
      <c r="C27" s="61" t="str">
        <f t="shared" si="0"/>
        <v>1.04.g</v>
      </c>
      <c r="D27" s="62" t="s">
        <v>149</v>
      </c>
      <c r="E27" t="str">
        <f t="shared" si="1"/>
        <v>[1.04.g] Number and type of enforcement actions for violations of restrictions on tobacco marketing</v>
      </c>
    </row>
    <row r="28" spans="1:5" ht="26.4" x14ac:dyDescent="0.25">
      <c r="A28" s="63" t="s">
        <v>260</v>
      </c>
      <c r="B28" s="61" t="s">
        <v>362</v>
      </c>
      <c r="C28" s="61" t="str">
        <f t="shared" si="0"/>
        <v>1.04.h</v>
      </c>
      <c r="D28" s="62" t="s">
        <v>150</v>
      </c>
      <c r="E28" t="str">
        <f t="shared" si="1"/>
        <v>[1.04.h] Number and type of Master Settlement Agreement violations by tobacco companies</v>
      </c>
    </row>
    <row r="29" spans="1:5" ht="26.4" x14ac:dyDescent="0.25">
      <c r="A29" s="60" t="s">
        <v>261</v>
      </c>
      <c r="B29" s="61" t="s">
        <v>355</v>
      </c>
      <c r="C29" s="61" t="str">
        <f t="shared" si="0"/>
        <v>1.05.a</v>
      </c>
      <c r="D29" s="62" t="s">
        <v>151</v>
      </c>
      <c r="E29" t="str">
        <f t="shared" si="1"/>
        <v>[1.05.a] Proportion of young people who think that tobacco use is cool and helps them fit in</v>
      </c>
    </row>
    <row r="30" spans="1:5" ht="39.6" x14ac:dyDescent="0.25">
      <c r="A30" s="60" t="s">
        <v>261</v>
      </c>
      <c r="B30" s="61" t="s">
        <v>356</v>
      </c>
      <c r="C30" s="61" t="str">
        <f t="shared" si="0"/>
        <v>1.05.b</v>
      </c>
      <c r="D30" s="62" t="s">
        <v>152</v>
      </c>
      <c r="E30" t="str">
        <f t="shared" si="1"/>
        <v>[1.05.b] Proportion of young people who think that young people who use tobacco products have more friends</v>
      </c>
    </row>
    <row r="31" spans="1:5" ht="26.4" x14ac:dyDescent="0.25">
      <c r="A31" s="60" t="s">
        <v>261</v>
      </c>
      <c r="B31" s="61" t="s">
        <v>357</v>
      </c>
      <c r="C31" s="61" t="str">
        <f t="shared" si="0"/>
        <v>1.05.c</v>
      </c>
      <c r="D31" s="62" t="s">
        <v>153</v>
      </c>
      <c r="E31" t="str">
        <f t="shared" si="1"/>
        <v>[1.05.c] Proportion of young people who overestimate the smoking rate among their peers</v>
      </c>
    </row>
    <row r="32" spans="1:5" ht="39.6" x14ac:dyDescent="0.25">
      <c r="A32" s="60" t="s">
        <v>261</v>
      </c>
      <c r="B32" s="61" t="s">
        <v>358</v>
      </c>
      <c r="C32" s="61" t="str">
        <f t="shared" si="0"/>
        <v>1.05.d</v>
      </c>
      <c r="D32" s="62" t="s">
        <v>154</v>
      </c>
      <c r="E32" t="str">
        <f t="shared" si="1"/>
        <v>[1.05.d] Proportion of young people who report that their parents would strongly disapprove of their use of tobacco products</v>
      </c>
    </row>
    <row r="33" spans="1:5" ht="26.4" x14ac:dyDescent="0.25">
      <c r="A33" s="60" t="s">
        <v>261</v>
      </c>
      <c r="B33" s="61" t="s">
        <v>359</v>
      </c>
      <c r="C33" s="61" t="str">
        <f t="shared" si="0"/>
        <v>1.05.e</v>
      </c>
      <c r="D33" s="62" t="s">
        <v>155</v>
      </c>
      <c r="E33" t="str">
        <f t="shared" si="1"/>
        <v>[1.05.e] Proportion of young people who have a favorite tobacco brand</v>
      </c>
    </row>
    <row r="34" spans="1:5" ht="26.4" x14ac:dyDescent="0.25">
      <c r="A34" s="60" t="s">
        <v>261</v>
      </c>
      <c r="B34" s="61" t="s">
        <v>360</v>
      </c>
      <c r="C34" s="61" t="str">
        <f t="shared" si="0"/>
        <v>1.05.f</v>
      </c>
      <c r="D34" s="62" t="s">
        <v>156</v>
      </c>
      <c r="E34" t="str">
        <f t="shared" si="1"/>
        <v>[1.05.f] Proportion of young people who have never used tobacco but are susceptible to its use</v>
      </c>
    </row>
    <row r="35" spans="1:5" x14ac:dyDescent="0.25">
      <c r="A35" s="60" t="s">
        <v>262</v>
      </c>
      <c r="B35" s="61" t="s">
        <v>355</v>
      </c>
      <c r="C35" s="61" t="str">
        <f t="shared" si="0"/>
        <v>1.06.a</v>
      </c>
      <c r="D35" s="62" t="s">
        <v>157</v>
      </c>
      <c r="E35" t="str">
        <f t="shared" si="1"/>
        <v>[1.06.a] Density of stores selling tobacco</v>
      </c>
    </row>
    <row r="36" spans="1:5" ht="39.6" x14ac:dyDescent="0.25">
      <c r="A36" s="60" t="s">
        <v>262</v>
      </c>
      <c r="B36" s="61" t="s">
        <v>356</v>
      </c>
      <c r="C36" s="61" t="str">
        <f t="shared" si="0"/>
        <v>1.06.b</v>
      </c>
      <c r="D36" s="62" t="s">
        <v>158</v>
      </c>
      <c r="E36" t="str">
        <f t="shared" si="1"/>
        <v>[1.06.b] Proportion of young people who report receiving non-sale distribution or free samples of tobacco products</v>
      </c>
    </row>
    <row r="37" spans="1:5" ht="26.4" x14ac:dyDescent="0.25">
      <c r="A37" s="60" t="s">
        <v>262</v>
      </c>
      <c r="B37" s="61" t="s">
        <v>357</v>
      </c>
      <c r="C37" s="61" t="str">
        <f t="shared" si="0"/>
        <v>1.06.c</v>
      </c>
      <c r="D37" s="62" t="s">
        <v>159</v>
      </c>
      <c r="E37" t="str">
        <f t="shared" si="1"/>
        <v>[1.06.c] Proportion of retailers selling tobacco products to youth</v>
      </c>
    </row>
    <row r="38" spans="1:5" ht="39.6" x14ac:dyDescent="0.25">
      <c r="A38" s="60" t="s">
        <v>262</v>
      </c>
      <c r="B38" s="61" t="s">
        <v>358</v>
      </c>
      <c r="C38" s="61" t="str">
        <f t="shared" si="0"/>
        <v>1.06.d</v>
      </c>
      <c r="D38" s="62" t="s">
        <v>160</v>
      </c>
      <c r="E38" t="str">
        <f t="shared" si="1"/>
        <v>[1.06.d] Proportion of young people reporting that they have purchased tobacco products from a retailer</v>
      </c>
    </row>
    <row r="39" spans="1:5" ht="39.6" x14ac:dyDescent="0.25">
      <c r="A39" s="60" t="s">
        <v>262</v>
      </c>
      <c r="B39" s="61" t="s">
        <v>359</v>
      </c>
      <c r="C39" s="61" t="str">
        <f t="shared" si="0"/>
        <v>1.06.e</v>
      </c>
      <c r="D39" s="62" t="s">
        <v>161</v>
      </c>
      <c r="E39" t="str">
        <f t="shared" si="1"/>
        <v>[1.06.e] Proportion of youth reporting that they have been unsuccessful in purchasing tobacco products from a retailer</v>
      </c>
    </row>
    <row r="40" spans="1:5" ht="39.6" x14ac:dyDescent="0.25">
      <c r="A40" s="60" t="s">
        <v>262</v>
      </c>
      <c r="B40" s="61" t="s">
        <v>360</v>
      </c>
      <c r="C40" s="61" t="str">
        <f t="shared" si="0"/>
        <v>1.06.f</v>
      </c>
      <c r="D40" s="62" t="s">
        <v>162</v>
      </c>
      <c r="E40" t="str">
        <f t="shared" si="1"/>
        <v>[1.06.f] Proportion of youth reporting that they have received tobacco products from a social source</v>
      </c>
    </row>
    <row r="41" spans="1:5" ht="39.6" x14ac:dyDescent="0.25">
      <c r="A41" s="60" t="s">
        <v>262</v>
      </c>
      <c r="B41" s="61" t="s">
        <v>361</v>
      </c>
      <c r="C41" s="61" t="str">
        <f t="shared" si="0"/>
        <v>1.06.g</v>
      </c>
      <c r="D41" s="62" t="s">
        <v>163</v>
      </c>
      <c r="E41" t="str">
        <f t="shared" si="1"/>
        <v>[1.06.g] Proportion of young people reporting that they purchased tobacco products from a vending machine</v>
      </c>
    </row>
    <row r="42" spans="1:5" ht="26.4" x14ac:dyDescent="0.25">
      <c r="A42" s="60" t="s">
        <v>262</v>
      </c>
      <c r="B42" s="61" t="s">
        <v>362</v>
      </c>
      <c r="C42" s="61" t="str">
        <f t="shared" si="0"/>
        <v>1.06.h</v>
      </c>
      <c r="D42" s="62" t="s">
        <v>164</v>
      </c>
      <c r="E42" t="str">
        <f t="shared" si="1"/>
        <v>[1.06.h] Proportion of young people who believe that it is easy to obtain tobacco products</v>
      </c>
    </row>
    <row r="43" spans="1:5" x14ac:dyDescent="0.25">
      <c r="A43" s="60" t="s">
        <v>263</v>
      </c>
      <c r="B43" s="61" t="s">
        <v>355</v>
      </c>
      <c r="C43" s="61" t="str">
        <f t="shared" si="0"/>
        <v>1.07.a</v>
      </c>
      <c r="D43" s="62" t="s">
        <v>165</v>
      </c>
      <c r="E43" t="str">
        <f t="shared" si="1"/>
        <v>[1.07.a]  Extent and type of retail tobacco advertising</v>
      </c>
    </row>
    <row r="44" spans="1:5" ht="26.4" x14ac:dyDescent="0.25">
      <c r="A44" s="60" t="s">
        <v>263</v>
      </c>
      <c r="B44" s="61" t="s">
        <v>356</v>
      </c>
      <c r="C44" s="61" t="str">
        <f t="shared" si="0"/>
        <v>1.07.b</v>
      </c>
      <c r="D44" s="62" t="s">
        <v>166</v>
      </c>
      <c r="E44" t="str">
        <f t="shared" si="1"/>
        <v>[1.07.b] Extent of tobacco industry sponsorship of public and private events</v>
      </c>
    </row>
    <row r="45" spans="1:5" x14ac:dyDescent="0.25">
      <c r="A45" s="60" t="s">
        <v>263</v>
      </c>
      <c r="B45" s="61" t="s">
        <v>357</v>
      </c>
      <c r="C45" s="61" t="str">
        <f t="shared" si="0"/>
        <v>1.07.c</v>
      </c>
      <c r="D45" s="62" t="s">
        <v>167</v>
      </c>
      <c r="E45" t="str">
        <f t="shared" si="1"/>
        <v>[1.07.c] Extent of tobacco advertising in media</v>
      </c>
    </row>
    <row r="46" spans="1:5" x14ac:dyDescent="0.25">
      <c r="A46" s="60" t="s">
        <v>263</v>
      </c>
      <c r="B46" s="61" t="s">
        <v>358</v>
      </c>
      <c r="C46" s="61" t="str">
        <f t="shared" si="0"/>
        <v>1.07.d</v>
      </c>
      <c r="D46" s="62" t="s">
        <v>168</v>
      </c>
      <c r="E46" t="str">
        <f t="shared" si="1"/>
        <v>[1.07.d] Extent of tobacco in movies</v>
      </c>
    </row>
    <row r="47" spans="1:5" x14ac:dyDescent="0.25">
      <c r="A47" s="60" t="s">
        <v>263</v>
      </c>
      <c r="B47" s="61" t="s">
        <v>359</v>
      </c>
      <c r="C47" s="61" t="str">
        <f t="shared" si="0"/>
        <v>1.07.e</v>
      </c>
      <c r="D47" s="62" t="s">
        <v>169</v>
      </c>
      <c r="E47" t="str">
        <f t="shared" si="1"/>
        <v>[1.07.e] Extent of pro-tobacco Internet presence</v>
      </c>
    </row>
    <row r="48" spans="1:5" ht="39.6" x14ac:dyDescent="0.25">
      <c r="A48" s="60" t="s">
        <v>263</v>
      </c>
      <c r="B48" s="61" t="s">
        <v>360</v>
      </c>
      <c r="C48" s="61" t="str">
        <f t="shared" si="0"/>
        <v>1.07.f</v>
      </c>
      <c r="D48" s="62" t="s">
        <v>170</v>
      </c>
      <c r="E48" t="str">
        <f t="shared" si="1"/>
        <v>[1.07.f] Amount and quality of news media stories about tobacco industry practices and political lobbying</v>
      </c>
    </row>
    <row r="49" spans="1:5" ht="26.4" x14ac:dyDescent="0.25">
      <c r="A49" s="60" t="s">
        <v>263</v>
      </c>
      <c r="B49" s="61" t="s">
        <v>361</v>
      </c>
      <c r="C49" s="61" t="str">
        <f t="shared" si="0"/>
        <v>1.07.g</v>
      </c>
      <c r="D49" s="62" t="s">
        <v>171</v>
      </c>
      <c r="E49" t="str">
        <f t="shared" si="1"/>
        <v>[1.07.g] Extent of industry-sponsored tobacco use prevention activities</v>
      </c>
    </row>
    <row r="50" spans="1:5" ht="26.4" x14ac:dyDescent="0.25">
      <c r="A50" s="60" t="s">
        <v>263</v>
      </c>
      <c r="B50" s="61" t="s">
        <v>362</v>
      </c>
      <c r="C50" s="61" t="str">
        <f t="shared" si="0"/>
        <v>1.07.h</v>
      </c>
      <c r="D50" s="62" t="s">
        <v>172</v>
      </c>
      <c r="E50" t="str">
        <f t="shared" si="1"/>
        <v>[1.07.h] Amount of tobacco industry contributions to institutions and groups</v>
      </c>
    </row>
    <row r="51" spans="1:5" ht="26.4" x14ac:dyDescent="0.25">
      <c r="A51" s="60" t="s">
        <v>263</v>
      </c>
      <c r="B51" s="61" t="s">
        <v>363</v>
      </c>
      <c r="C51" s="61" t="str">
        <f t="shared" si="0"/>
        <v>1.07.i</v>
      </c>
      <c r="D51" s="62" t="s">
        <v>173</v>
      </c>
      <c r="E51" t="str">
        <f t="shared" si="1"/>
        <v>[1.07.i] Amount of tobacco industry campaign contributions to local and state politicians</v>
      </c>
    </row>
    <row r="52" spans="1:5" x14ac:dyDescent="0.25">
      <c r="A52" s="60" t="s">
        <v>264</v>
      </c>
      <c r="B52" s="61" t="s">
        <v>355</v>
      </c>
      <c r="C52" s="61" t="str">
        <f t="shared" si="0"/>
        <v>1.08.a</v>
      </c>
      <c r="D52" s="62" t="s">
        <v>174</v>
      </c>
      <c r="E52" t="str">
        <f t="shared" si="1"/>
        <v>[1.08.a] Amount of tobacco product taxes and fees</v>
      </c>
    </row>
    <row r="53" spans="1:5" x14ac:dyDescent="0.25">
      <c r="A53" s="60" t="s">
        <v>264</v>
      </c>
      <c r="B53" s="61" t="s">
        <v>356</v>
      </c>
      <c r="C53" s="61" t="str">
        <f t="shared" si="0"/>
        <v>1.08.b</v>
      </c>
      <c r="D53" s="62" t="s">
        <v>175</v>
      </c>
      <c r="E53" t="str">
        <f t="shared" si="1"/>
        <v>[1.08.b] Price paid for tobacco products</v>
      </c>
    </row>
    <row r="54" spans="1:5" ht="26.4" x14ac:dyDescent="0.25">
      <c r="A54" s="60" t="s">
        <v>264</v>
      </c>
      <c r="B54" s="61" t="s">
        <v>357</v>
      </c>
      <c r="C54" s="61" t="str">
        <f t="shared" si="0"/>
        <v>1.08.c</v>
      </c>
      <c r="D54" s="62" t="s">
        <v>176</v>
      </c>
      <c r="E54" t="str">
        <f t="shared" si="1"/>
        <v>[1.08.c] Extent and type of consumer-focused industry promotions</v>
      </c>
    </row>
    <row r="55" spans="1:5" ht="26.4" x14ac:dyDescent="0.25">
      <c r="A55" s="60" t="s">
        <v>264</v>
      </c>
      <c r="B55" s="61" t="s">
        <v>358</v>
      </c>
      <c r="C55" s="61" t="str">
        <f t="shared" si="0"/>
        <v>1.08.d</v>
      </c>
      <c r="D55" s="62" t="s">
        <v>177</v>
      </c>
      <c r="E55" t="str">
        <f t="shared" si="1"/>
        <v>[1.08.d] Extent and type of merchant-focused industry promotions</v>
      </c>
    </row>
    <row r="56" spans="1:5" ht="26.4" x14ac:dyDescent="0.25">
      <c r="A56" s="63" t="s">
        <v>265</v>
      </c>
      <c r="B56" s="61" t="s">
        <v>355</v>
      </c>
      <c r="C56" s="61" t="str">
        <f t="shared" si="0"/>
        <v>1.09.a</v>
      </c>
      <c r="D56" s="62" t="s">
        <v>178</v>
      </c>
      <c r="E56" t="str">
        <f t="shared" si="1"/>
        <v>[1.09.a] Average age at which young people first smoked a whole cigarette</v>
      </c>
    </row>
    <row r="57" spans="1:5" ht="39.6" x14ac:dyDescent="0.25">
      <c r="A57" s="63" t="s">
        <v>265</v>
      </c>
      <c r="B57" s="61" t="s">
        <v>356</v>
      </c>
      <c r="C57" s="61" t="str">
        <f t="shared" si="0"/>
        <v>1.09.b</v>
      </c>
      <c r="D57" s="62" t="s">
        <v>179</v>
      </c>
      <c r="E57" t="str">
        <f t="shared" si="1"/>
        <v>[1.09.b] Average age at which young people first tried a commercial tobacco product other than cigarettes</v>
      </c>
    </row>
    <row r="58" spans="1:5" ht="26.4" x14ac:dyDescent="0.25">
      <c r="A58" s="63" t="s">
        <v>265</v>
      </c>
      <c r="B58" s="61" t="s">
        <v>357</v>
      </c>
      <c r="C58" s="61" t="str">
        <f t="shared" si="0"/>
        <v>1.09.c</v>
      </c>
      <c r="D58" s="62" t="s">
        <v>180</v>
      </c>
      <c r="E58" t="str">
        <f t="shared" si="1"/>
        <v>[1.09.c] Proportion of young people who report never having tried a tobacco product</v>
      </c>
    </row>
    <row r="59" spans="1:5" ht="26.4" x14ac:dyDescent="0.25">
      <c r="A59" s="60" t="s">
        <v>57</v>
      </c>
      <c r="B59" s="61" t="s">
        <v>355</v>
      </c>
      <c r="C59" s="61" t="str">
        <f t="shared" si="0"/>
        <v>1.10.a</v>
      </c>
      <c r="D59" s="62" t="s">
        <v>181</v>
      </c>
      <c r="E59" t="str">
        <f t="shared" si="1"/>
        <v>[1.10.a] Prevalence of tobacco use among young people</v>
      </c>
    </row>
    <row r="60" spans="1:5" x14ac:dyDescent="0.25">
      <c r="A60" s="60" t="s">
        <v>57</v>
      </c>
      <c r="B60" s="61" t="s">
        <v>356</v>
      </c>
      <c r="C60" s="61" t="str">
        <f t="shared" si="0"/>
        <v>1.10.b</v>
      </c>
      <c r="D60" s="62" t="s">
        <v>182</v>
      </c>
      <c r="E60" t="str">
        <f t="shared" si="1"/>
        <v>[1.10.b] Proportion of established young tobacco users</v>
      </c>
    </row>
    <row r="61" spans="1:5" ht="26.4" x14ac:dyDescent="0.25">
      <c r="A61" s="60" t="s">
        <v>57</v>
      </c>
      <c r="B61" s="61" t="s">
        <v>357</v>
      </c>
      <c r="C61" s="61" t="str">
        <f t="shared" si="0"/>
        <v>1.10.c</v>
      </c>
      <c r="D61" s="62" t="s">
        <v>183</v>
      </c>
      <c r="E61" t="str">
        <f t="shared" si="1"/>
        <v>[1.10.c] Type and brand preferences of young tobacco users</v>
      </c>
    </row>
    <row r="62" spans="1:5" ht="26.4" x14ac:dyDescent="0.25">
      <c r="A62" s="60" t="s">
        <v>57</v>
      </c>
      <c r="B62" s="61" t="s">
        <v>358</v>
      </c>
      <c r="C62" s="61" t="str">
        <f t="shared" si="0"/>
        <v>1.10.d</v>
      </c>
      <c r="D62" s="62" t="s">
        <v>184</v>
      </c>
      <c r="E62" t="str">
        <f t="shared" si="1"/>
        <v>[1.10.d] Proportion of poly-tobacco product use among young people</v>
      </c>
    </row>
    <row r="63" spans="1:5" x14ac:dyDescent="0.25">
      <c r="A63" s="60" t="s">
        <v>57</v>
      </c>
      <c r="B63" s="61" t="s">
        <v>359</v>
      </c>
      <c r="C63" s="61" t="str">
        <f t="shared" si="0"/>
        <v>1.10.e</v>
      </c>
      <c r="D63" s="62" t="s">
        <v>185</v>
      </c>
      <c r="E63" t="str">
        <f t="shared" si="1"/>
        <v>[1.10.e] Level of tobacco use among young people</v>
      </c>
    </row>
    <row r="64" spans="1:5" ht="39.6" x14ac:dyDescent="0.25">
      <c r="A64" s="60" t="s">
        <v>266</v>
      </c>
      <c r="B64" s="61">
        <v>1</v>
      </c>
      <c r="C64" s="61" t="str">
        <f t="shared" si="0"/>
        <v>2.03.1</v>
      </c>
      <c r="D64" s="62" t="s">
        <v>186</v>
      </c>
      <c r="E64" t="str">
        <f t="shared" si="1"/>
        <v>[2.03.1] Level of confirmed awareness of media messages on the dangers of secondhand smoke</v>
      </c>
    </row>
    <row r="65" spans="1:5" ht="26.4" x14ac:dyDescent="0.25">
      <c r="A65" s="60" t="s">
        <v>266</v>
      </c>
      <c r="B65" s="61">
        <v>2</v>
      </c>
      <c r="C65" s="61" t="str">
        <f t="shared" si="0"/>
        <v>2.03.2</v>
      </c>
      <c r="D65" s="62" t="s">
        <v>187</v>
      </c>
      <c r="E65" t="str">
        <f t="shared" si="1"/>
        <v>[2.03.2] Level of receptivity to media messages about secondhand smoke</v>
      </c>
    </row>
    <row r="66" spans="1:5" ht="39.6" x14ac:dyDescent="0.25">
      <c r="A66" s="60" t="s">
        <v>266</v>
      </c>
      <c r="B66" s="61">
        <v>3</v>
      </c>
      <c r="C66" s="61" t="str">
        <f t="shared" si="0"/>
        <v>2.03.3</v>
      </c>
      <c r="D66" s="62" t="s">
        <v>188</v>
      </c>
      <c r="E66" t="str">
        <f t="shared" si="1"/>
        <v>[2.03.3] Attitudes of smokers and nonsmokers about the acceptability of exposing others to secondhand smoke</v>
      </c>
    </row>
    <row r="67" spans="1:5" ht="26.4" x14ac:dyDescent="0.25">
      <c r="A67" s="60" t="s">
        <v>266</v>
      </c>
      <c r="B67" s="61">
        <v>4</v>
      </c>
      <c r="C67" s="61" t="str">
        <f t="shared" ref="C67:C129" si="2">A67&amp;"."&amp;B67</f>
        <v>2.03.4</v>
      </c>
      <c r="D67" s="62" t="s">
        <v>189</v>
      </c>
      <c r="E67" t="str">
        <f t="shared" ref="E67:E129" si="3">"[" &amp; C67 &amp; "] " &amp; D67</f>
        <v>[2.03.4] Proportion of the population willing to ask someone not to smoke in their presence</v>
      </c>
    </row>
    <row r="68" spans="1:5" ht="26.4" x14ac:dyDescent="0.25">
      <c r="A68" s="60" t="s">
        <v>266</v>
      </c>
      <c r="B68" s="61">
        <v>5</v>
      </c>
      <c r="C68" s="61" t="str">
        <f t="shared" si="2"/>
        <v>2.03.5</v>
      </c>
      <c r="D68" s="62" t="s">
        <v>190</v>
      </c>
      <c r="E68" t="str">
        <f t="shared" si="3"/>
        <v>[2.03.5] Proportion of the population that thinks secondhand smoke is harmful</v>
      </c>
    </row>
    <row r="69" spans="1:5" ht="39.6" x14ac:dyDescent="0.25">
      <c r="A69" s="60" t="s">
        <v>266</v>
      </c>
      <c r="B69" s="61">
        <v>6</v>
      </c>
      <c r="C69" s="61" t="str">
        <f t="shared" si="2"/>
        <v>2.03.6</v>
      </c>
      <c r="D69" s="62" t="s">
        <v>191</v>
      </c>
      <c r="E69" t="str">
        <f t="shared" si="3"/>
        <v>[2.03.6] Proportion of the population that thinks secondhand smoke is harmful to children and pregnant women</v>
      </c>
    </row>
    <row r="70" spans="1:5" ht="26.4" x14ac:dyDescent="0.25">
      <c r="A70" s="60" t="s">
        <v>266</v>
      </c>
      <c r="B70" s="61">
        <v>7</v>
      </c>
      <c r="C70" s="61" t="str">
        <f t="shared" si="2"/>
        <v>2.03.7</v>
      </c>
      <c r="D70" s="62" t="s">
        <v>192</v>
      </c>
      <c r="E70" t="str">
        <f t="shared" si="3"/>
        <v>[2.03.7] Level of support for creating tobacco-free policies in public places and workplaces</v>
      </c>
    </row>
    <row r="71" spans="1:5" ht="26.4" x14ac:dyDescent="0.25">
      <c r="A71" s="60" t="s">
        <v>266</v>
      </c>
      <c r="B71" s="61">
        <v>8</v>
      </c>
      <c r="C71" s="61" t="str">
        <f t="shared" si="2"/>
        <v>2.03.8</v>
      </c>
      <c r="D71" s="62" t="s">
        <v>193</v>
      </c>
      <c r="E71" t="str">
        <f t="shared" si="3"/>
        <v xml:space="preserve">[2.03.8] Level of support for adopting tobacco-free policies in homes and vehicles </v>
      </c>
    </row>
    <row r="72" spans="1:5" ht="26.4" x14ac:dyDescent="0.25">
      <c r="A72" s="60" t="s">
        <v>266</v>
      </c>
      <c r="B72" s="61">
        <v>9</v>
      </c>
      <c r="C72" s="61" t="str">
        <f t="shared" si="2"/>
        <v>2.03.9</v>
      </c>
      <c r="D72" s="62" t="s">
        <v>194</v>
      </c>
      <c r="E72" t="str">
        <f t="shared" si="3"/>
        <v>[2.03.9] Level of support for active enforcement of tobacco-free public policies</v>
      </c>
    </row>
    <row r="73" spans="1:5" ht="26.4" x14ac:dyDescent="0.25">
      <c r="A73" s="60" t="s">
        <v>266</v>
      </c>
      <c r="B73" s="61">
        <v>10</v>
      </c>
      <c r="C73" s="61" t="str">
        <f t="shared" si="2"/>
        <v>2.03.10</v>
      </c>
      <c r="D73" s="62" t="s">
        <v>195</v>
      </c>
      <c r="E73" t="str">
        <f t="shared" si="3"/>
        <v>[2.03.10] Level of support for creating tobacco-free policies in schools</v>
      </c>
    </row>
    <row r="74" spans="1:5" ht="39.6" x14ac:dyDescent="0.25">
      <c r="A74" s="60" t="s">
        <v>267</v>
      </c>
      <c r="B74" s="61">
        <v>1</v>
      </c>
      <c r="C74" s="61" t="str">
        <f t="shared" si="2"/>
        <v>2.04.1</v>
      </c>
      <c r="D74" s="62" t="s">
        <v>196</v>
      </c>
      <c r="E74" t="str">
        <f t="shared" si="3"/>
        <v>[2.04.1] Proportion of jurisdictions with public policies for tobacco-free workplaces and other indoor and outdoor public places</v>
      </c>
    </row>
    <row r="75" spans="1:5" ht="26.4" x14ac:dyDescent="0.25">
      <c r="A75" s="60" t="s">
        <v>267</v>
      </c>
      <c r="B75" s="61">
        <v>2</v>
      </c>
      <c r="C75" s="61" t="str">
        <f t="shared" si="2"/>
        <v>2.04.2</v>
      </c>
      <c r="D75" s="62" t="s">
        <v>197</v>
      </c>
      <c r="E75" t="str">
        <f t="shared" si="3"/>
        <v xml:space="preserve">[2.04.2] Proportion of workplaces with voluntary tobacco-free policies </v>
      </c>
    </row>
    <row r="76" spans="1:5" ht="26.4" x14ac:dyDescent="0.25">
      <c r="A76" s="60" t="s">
        <v>267</v>
      </c>
      <c r="B76" s="61">
        <v>3</v>
      </c>
      <c r="C76" s="61" t="str">
        <f t="shared" si="2"/>
        <v>2.04.3</v>
      </c>
      <c r="D76" s="62" t="s">
        <v>198</v>
      </c>
      <c r="E76" t="str">
        <f t="shared" si="3"/>
        <v>[2.04.3] Proportion of the population that works in environments with tobacco-free policies</v>
      </c>
    </row>
    <row r="77" spans="1:5" ht="26.4" x14ac:dyDescent="0.25">
      <c r="A77" s="60" t="s">
        <v>267</v>
      </c>
      <c r="B77" s="61">
        <v>4</v>
      </c>
      <c r="C77" s="61" t="str">
        <f t="shared" si="2"/>
        <v>2.04.4</v>
      </c>
      <c r="D77" s="62" t="s">
        <v>199</v>
      </c>
      <c r="E77" t="str">
        <f t="shared" si="3"/>
        <v>[2.04.4] Proportion of the population reporting voluntary tobacco-free home or vehicle policies</v>
      </c>
    </row>
    <row r="78" spans="1:5" ht="39.6" x14ac:dyDescent="0.25">
      <c r="A78" s="60" t="s">
        <v>267</v>
      </c>
      <c r="B78" s="61">
        <v>5</v>
      </c>
      <c r="C78" s="61" t="str">
        <f t="shared" si="2"/>
        <v>2.04.5</v>
      </c>
      <c r="D78" s="62" t="s">
        <v>200</v>
      </c>
      <c r="E78" t="str">
        <f t="shared" si="3"/>
        <v>[2.04.5] Proportion of schools or school districts reporting the implementation of 100% tobacco-free policies</v>
      </c>
    </row>
    <row r="79" spans="1:5" ht="26.4" x14ac:dyDescent="0.25">
      <c r="A79" s="60" t="s">
        <v>267</v>
      </c>
      <c r="B79" s="61">
        <v>6</v>
      </c>
      <c r="C79" s="61" t="str">
        <f t="shared" si="2"/>
        <v>2.04.6</v>
      </c>
      <c r="D79" s="62" t="s">
        <v>201</v>
      </c>
      <c r="E79" t="str">
        <f t="shared" si="3"/>
        <v>[2.04.6] Changes in state tobacco control laws that preempt stronger local tobacco control laws</v>
      </c>
    </row>
    <row r="80" spans="1:5" ht="26.4" x14ac:dyDescent="0.25">
      <c r="A80" s="60" t="s">
        <v>268</v>
      </c>
      <c r="B80" s="61">
        <v>1</v>
      </c>
      <c r="C80" s="61" t="str">
        <f t="shared" si="2"/>
        <v>2.05.1</v>
      </c>
      <c r="D80" s="62" t="s">
        <v>202</v>
      </c>
      <c r="E80" t="str">
        <f t="shared" si="3"/>
        <v>[2.05.1] Number of compliance checks conducted by enforcement agencies</v>
      </c>
    </row>
    <row r="81" spans="1:5" ht="39.6" x14ac:dyDescent="0.25">
      <c r="A81" s="60" t="s">
        <v>268</v>
      </c>
      <c r="B81" s="61">
        <v>2</v>
      </c>
      <c r="C81" s="61" t="str">
        <f t="shared" si="2"/>
        <v>2.05.2</v>
      </c>
      <c r="D81" s="62" t="s">
        <v>203</v>
      </c>
      <c r="E81" t="str">
        <f t="shared" si="3"/>
        <v xml:space="preserve">[2.05.2] Number of enforcement agency responses to complaints regarding noncompliance with tobacco-free public policies </v>
      </c>
    </row>
    <row r="82" spans="1:5" ht="26.4" x14ac:dyDescent="0.25">
      <c r="A82" s="60" t="s">
        <v>268</v>
      </c>
      <c r="B82" s="61">
        <v>3</v>
      </c>
      <c r="C82" s="61" t="str">
        <f t="shared" si="2"/>
        <v>2.05.3</v>
      </c>
      <c r="D82" s="62" t="s">
        <v>204</v>
      </c>
      <c r="E82" t="str">
        <f t="shared" si="3"/>
        <v xml:space="preserve">[2.05.3] Number of warnings, citations, and fines issued for infractions of tobacco-free public policies </v>
      </c>
    </row>
    <row r="83" spans="1:5" ht="26.4" x14ac:dyDescent="0.25">
      <c r="A83" s="60" t="s">
        <v>269</v>
      </c>
      <c r="B83" s="61">
        <v>1</v>
      </c>
      <c r="C83" s="61" t="str">
        <f t="shared" si="2"/>
        <v>2.06.1</v>
      </c>
      <c r="D83" s="62" t="s">
        <v>205</v>
      </c>
      <c r="E83" t="str">
        <f t="shared" si="3"/>
        <v>[2.06.1] Perceived compliance with tobacco-free policies in workplaces</v>
      </c>
    </row>
    <row r="84" spans="1:5" ht="26.4" x14ac:dyDescent="0.25">
      <c r="A84" s="60" t="s">
        <v>269</v>
      </c>
      <c r="B84" s="61">
        <v>2</v>
      </c>
      <c r="C84" s="61" t="str">
        <f t="shared" si="2"/>
        <v>2.06.2</v>
      </c>
      <c r="D84" s="62" t="s">
        <v>206</v>
      </c>
      <c r="E84" t="str">
        <f t="shared" si="3"/>
        <v>[2.06.2] Perceived compliance with tobacco-free policies in indoor and outdoor public places</v>
      </c>
    </row>
    <row r="85" spans="1:5" ht="26.4" x14ac:dyDescent="0.25">
      <c r="A85" s="60" t="s">
        <v>269</v>
      </c>
      <c r="B85" s="61">
        <v>3</v>
      </c>
      <c r="C85" s="61" t="str">
        <f t="shared" si="2"/>
        <v>2.06.3</v>
      </c>
      <c r="D85" s="62" t="s">
        <v>207</v>
      </c>
      <c r="E85" t="str">
        <f t="shared" si="3"/>
        <v xml:space="preserve">[2.06.3] Proportion of public places observed to be in compliance with tobacco-free policies </v>
      </c>
    </row>
    <row r="86" spans="1:5" ht="26.4" x14ac:dyDescent="0.25">
      <c r="A86" s="60" t="s">
        <v>269</v>
      </c>
      <c r="B86" s="61">
        <v>4</v>
      </c>
      <c r="C86" s="61" t="str">
        <f t="shared" si="2"/>
        <v>2.06.4</v>
      </c>
      <c r="D86" s="62" t="s">
        <v>208</v>
      </c>
      <c r="E86" t="str">
        <f t="shared" si="3"/>
        <v xml:space="preserve">[2.06.4] Perceived compliance with voluntary tobacco-free home or vehicle policies </v>
      </c>
    </row>
    <row r="87" spans="1:5" ht="26.4" x14ac:dyDescent="0.25">
      <c r="A87" s="60" t="s">
        <v>269</v>
      </c>
      <c r="B87" s="61">
        <v>5</v>
      </c>
      <c r="C87" s="61" t="str">
        <f t="shared" si="2"/>
        <v>2.06.5</v>
      </c>
      <c r="D87" s="62" t="s">
        <v>209</v>
      </c>
      <c r="E87" t="str">
        <f t="shared" si="3"/>
        <v xml:space="preserve">[2.06.5] Perceived compliance with tobacco-free policies in schools </v>
      </c>
    </row>
    <row r="88" spans="1:5" ht="26.4" x14ac:dyDescent="0.25">
      <c r="A88" s="60" t="s">
        <v>347</v>
      </c>
      <c r="B88" s="61">
        <v>1</v>
      </c>
      <c r="C88" s="61" t="str">
        <f t="shared" si="2"/>
        <v>2.07.1</v>
      </c>
      <c r="D88" s="62" t="s">
        <v>210</v>
      </c>
      <c r="E88" t="str">
        <f t="shared" si="3"/>
        <v>[2.07.1] Proportion of the population reporting exposure to secondhand smoke in the workplace</v>
      </c>
    </row>
    <row r="89" spans="1:5" ht="26.4" x14ac:dyDescent="0.25">
      <c r="A89" s="60" t="s">
        <v>347</v>
      </c>
      <c r="B89" s="61">
        <v>2</v>
      </c>
      <c r="C89" s="61" t="str">
        <f t="shared" si="2"/>
        <v>2.07.2</v>
      </c>
      <c r="D89" s="62" t="s">
        <v>211</v>
      </c>
      <c r="E89" t="str">
        <f t="shared" si="3"/>
        <v>[2.07.2] Proportion of the population reporting exposure to secondhand smoke in public places</v>
      </c>
    </row>
    <row r="90" spans="1:5" ht="26.4" x14ac:dyDescent="0.25">
      <c r="A90" s="60" t="s">
        <v>347</v>
      </c>
      <c r="B90" s="61">
        <v>3</v>
      </c>
      <c r="C90" s="61" t="str">
        <f t="shared" si="2"/>
        <v>2.07.3</v>
      </c>
      <c r="D90" s="62" t="s">
        <v>212</v>
      </c>
      <c r="E90" t="str">
        <f t="shared" si="3"/>
        <v>[2.07.3] Proportion of the population reporting exposure to secondhand smoke at home or in vehicles</v>
      </c>
    </row>
    <row r="91" spans="1:5" ht="26.4" x14ac:dyDescent="0.25">
      <c r="A91" s="60" t="s">
        <v>347</v>
      </c>
      <c r="B91" s="61">
        <v>4</v>
      </c>
      <c r="C91" s="61" t="str">
        <f t="shared" si="2"/>
        <v>2.07.4</v>
      </c>
      <c r="D91" s="62" t="s">
        <v>213</v>
      </c>
      <c r="E91" t="str">
        <f t="shared" si="3"/>
        <v>[2.07.4] Proportion of students reporting exposure to secondhand smoke in schools</v>
      </c>
    </row>
    <row r="92" spans="1:5" ht="26.4" x14ac:dyDescent="0.25">
      <c r="A92" s="60" t="s">
        <v>347</v>
      </c>
      <c r="B92" s="61">
        <v>5</v>
      </c>
      <c r="C92" s="61" t="str">
        <f t="shared" si="2"/>
        <v>2.07.5</v>
      </c>
      <c r="D92" s="62" t="s">
        <v>214</v>
      </c>
      <c r="E92" t="str">
        <f t="shared" si="3"/>
        <v>[2.07.5] Proportion of nonsmokers reporting overall exposure to secondhand smoke</v>
      </c>
    </row>
    <row r="93" spans="1:5" x14ac:dyDescent="0.25">
      <c r="A93" s="60" t="s">
        <v>348</v>
      </c>
      <c r="B93" s="61">
        <v>1</v>
      </c>
      <c r="C93" s="61" t="str">
        <f t="shared" si="2"/>
        <v>2.08.1</v>
      </c>
      <c r="D93" s="62" t="s">
        <v>215</v>
      </c>
      <c r="E93" t="str">
        <f t="shared" si="3"/>
        <v>[2.08.1] Per capita consumption of tobacco products</v>
      </c>
    </row>
    <row r="94" spans="1:5" ht="26.4" x14ac:dyDescent="0.25">
      <c r="A94" s="60" t="s">
        <v>348</v>
      </c>
      <c r="B94" s="61">
        <v>2</v>
      </c>
      <c r="C94" s="61" t="str">
        <f t="shared" si="2"/>
        <v>2.08.2</v>
      </c>
      <c r="D94" s="62" t="s">
        <v>216</v>
      </c>
      <c r="E94" t="str">
        <f t="shared" si="3"/>
        <v>[2.08.2] Average number of cigarettes smoked per day by smokers</v>
      </c>
    </row>
    <row r="95" spans="1:5" x14ac:dyDescent="0.25">
      <c r="A95" s="60" t="s">
        <v>348</v>
      </c>
      <c r="B95" s="61">
        <v>3</v>
      </c>
      <c r="C95" s="61" t="str">
        <f t="shared" si="2"/>
        <v>2.08.3</v>
      </c>
      <c r="D95" s="62" t="s">
        <v>217</v>
      </c>
      <c r="E95" t="str">
        <f t="shared" si="3"/>
        <v>[2.08.3] Smoking prevalence</v>
      </c>
    </row>
    <row r="96" spans="1:5" x14ac:dyDescent="0.25">
      <c r="A96" s="27" t="s">
        <v>270</v>
      </c>
      <c r="B96" s="61">
        <v>1</v>
      </c>
      <c r="C96" s="61" t="str">
        <f t="shared" si="2"/>
        <v>3.07.1</v>
      </c>
      <c r="D96" s="62" t="s">
        <v>218</v>
      </c>
      <c r="E96" t="str">
        <f t="shared" si="3"/>
        <v>[3.07.1] Number of callers to telephone quitlines</v>
      </c>
    </row>
    <row r="97" spans="1:5" ht="39.6" x14ac:dyDescent="0.25">
      <c r="A97" s="27" t="s">
        <v>270</v>
      </c>
      <c r="B97" s="61">
        <v>2</v>
      </c>
      <c r="C97" s="61" t="str">
        <f t="shared" si="2"/>
        <v>3.07.2</v>
      </c>
      <c r="D97" s="62" t="s">
        <v>219</v>
      </c>
      <c r="E97" t="str">
        <f t="shared" si="3"/>
        <v>[3.07.2] Number of calls to telephone quitlines from users who heard about the quitline through a media campaign</v>
      </c>
    </row>
    <row r="98" spans="1:5" ht="39.6" x14ac:dyDescent="0.25">
      <c r="A98" s="27" t="s">
        <v>270</v>
      </c>
      <c r="B98" s="61">
        <v>3</v>
      </c>
      <c r="C98" s="61" t="str">
        <f t="shared" si="2"/>
        <v>3.07.3</v>
      </c>
      <c r="D98" s="62" t="s">
        <v>220</v>
      </c>
      <c r="E98" t="str">
        <f t="shared" si="3"/>
        <v>[3.07.3] Number of calls to telephone quitlines from users who heard about the quitline through a source other than a media campaign</v>
      </c>
    </row>
    <row r="99" spans="1:5" ht="26.4" x14ac:dyDescent="0.25">
      <c r="A99" s="27" t="s">
        <v>270</v>
      </c>
      <c r="B99" s="61">
        <v>4</v>
      </c>
      <c r="C99" s="61" t="str">
        <f t="shared" si="2"/>
        <v>3.07.4</v>
      </c>
      <c r="D99" s="62" t="s">
        <v>221</v>
      </c>
      <c r="E99" t="str">
        <f t="shared" si="3"/>
        <v xml:space="preserve">[3.07.4] Proportion of smokers who have used group cessation programs </v>
      </c>
    </row>
    <row r="100" spans="1:5" ht="39.6" x14ac:dyDescent="0.25">
      <c r="A100" s="27" t="s">
        <v>270</v>
      </c>
      <c r="B100" s="61">
        <v>5</v>
      </c>
      <c r="C100" s="61" t="str">
        <f t="shared" si="2"/>
        <v>3.07.5</v>
      </c>
      <c r="D100" s="62" t="s">
        <v>222</v>
      </c>
      <c r="E100" t="str">
        <f t="shared" si="3"/>
        <v>[3.07.5] Proportion of health care systems with telephone quitlines or contracts with state quitlines</v>
      </c>
    </row>
    <row r="101" spans="1:5" ht="26.4" x14ac:dyDescent="0.25">
      <c r="A101" s="27" t="s">
        <v>270</v>
      </c>
      <c r="B101" s="61">
        <v>6</v>
      </c>
      <c r="C101" s="61" t="str">
        <f t="shared" si="2"/>
        <v>3.07.6</v>
      </c>
      <c r="D101" s="62" t="s">
        <v>223</v>
      </c>
      <c r="E101" t="str">
        <f t="shared" si="3"/>
        <v>[3.07.6] Proportion of worksites with a cessation program or a contract with a quitline</v>
      </c>
    </row>
    <row r="102" spans="1:5" ht="39.6" x14ac:dyDescent="0.25">
      <c r="A102" s="60" t="s">
        <v>271</v>
      </c>
      <c r="B102" s="61">
        <v>1</v>
      </c>
      <c r="C102" s="61" t="str">
        <f t="shared" si="2"/>
        <v>3.08.1</v>
      </c>
      <c r="D102" s="62" t="s">
        <v>224</v>
      </c>
      <c r="E102" t="str">
        <f t="shared" si="3"/>
        <v>[3.08.1] Level of confirmed awareness of media campaign messages on the dangers of smoking and the benefits of cessation</v>
      </c>
    </row>
    <row r="103" spans="1:5" ht="39.6" x14ac:dyDescent="0.25">
      <c r="A103" s="60" t="s">
        <v>271</v>
      </c>
      <c r="B103" s="61">
        <v>2</v>
      </c>
      <c r="C103" s="61" t="str">
        <f t="shared" si="2"/>
        <v>3.08.2</v>
      </c>
      <c r="D103" s="62" t="s">
        <v>225</v>
      </c>
      <c r="E103" t="str">
        <f t="shared" si="3"/>
        <v>[3.08.2] Level of receptivity to anti-tobacco media messages on the dangers of smoking and the benefits of cessation</v>
      </c>
    </row>
    <row r="104" spans="1:5" x14ac:dyDescent="0.25">
      <c r="A104" s="60" t="s">
        <v>271</v>
      </c>
      <c r="B104" s="61">
        <v>3</v>
      </c>
      <c r="C104" s="61" t="str">
        <f t="shared" si="2"/>
        <v>3.08.3</v>
      </c>
      <c r="D104" s="62" t="s">
        <v>226</v>
      </c>
      <c r="E104" t="str">
        <f t="shared" si="3"/>
        <v>[3.08.3] Proportion of smokers who intend to quit</v>
      </c>
    </row>
    <row r="105" spans="1:5" ht="26.4" x14ac:dyDescent="0.25">
      <c r="A105" s="60" t="s">
        <v>271</v>
      </c>
      <c r="B105" s="61">
        <v>4</v>
      </c>
      <c r="C105" s="61" t="str">
        <f t="shared" si="2"/>
        <v>3.08.4</v>
      </c>
      <c r="D105" s="62" t="s">
        <v>227</v>
      </c>
      <c r="E105" t="str">
        <f t="shared" si="3"/>
        <v xml:space="preserve">[3.08.4] Proportion of smokers who intend to quit smoking by using proven cessation methods </v>
      </c>
    </row>
    <row r="106" spans="1:5" ht="26.4" x14ac:dyDescent="0.25">
      <c r="A106" s="60" t="s">
        <v>271</v>
      </c>
      <c r="B106" s="61">
        <v>5</v>
      </c>
      <c r="C106" s="61" t="str">
        <f t="shared" si="2"/>
        <v>3.08.5</v>
      </c>
      <c r="D106" s="62" t="s">
        <v>228</v>
      </c>
      <c r="E106" t="str">
        <f t="shared" si="3"/>
        <v>[3.08.5] Level of support for increasing excise tax on tobacco products</v>
      </c>
    </row>
    <row r="107" spans="1:5" ht="26.4" x14ac:dyDescent="0.25">
      <c r="A107" s="60" t="s">
        <v>271</v>
      </c>
      <c r="B107" s="61">
        <v>6</v>
      </c>
      <c r="C107" s="61" t="str">
        <f t="shared" si="2"/>
        <v>3.08.6</v>
      </c>
      <c r="D107" s="62" t="s">
        <v>229</v>
      </c>
      <c r="E107" t="str">
        <f t="shared" si="3"/>
        <v>[3.08.6] Proportion of smokers who are aware of the cessation services available to them</v>
      </c>
    </row>
    <row r="108" spans="1:5" ht="26.4" x14ac:dyDescent="0.25">
      <c r="A108" s="60" t="s">
        <v>271</v>
      </c>
      <c r="B108" s="61">
        <v>7</v>
      </c>
      <c r="C108" s="61" t="str">
        <f t="shared" si="2"/>
        <v>3.08.7</v>
      </c>
      <c r="D108" s="62" t="s">
        <v>230</v>
      </c>
      <c r="E108" t="str">
        <f t="shared" si="3"/>
        <v>[3.08.7] Proportion of smokers who are aware of their insurance coverage for cessation treatment</v>
      </c>
    </row>
    <row r="109" spans="1:5" ht="26.4" x14ac:dyDescent="0.25">
      <c r="A109" s="60" t="s">
        <v>271</v>
      </c>
      <c r="B109" s="61">
        <v>8</v>
      </c>
      <c r="C109" s="61" t="str">
        <f t="shared" si="2"/>
        <v>3.08.8</v>
      </c>
      <c r="D109" s="62" t="s">
        <v>231</v>
      </c>
      <c r="E109" t="str">
        <f t="shared" si="3"/>
        <v>[3.08.8] Level of support for increasing insurance coverage for cessation treatment</v>
      </c>
    </row>
    <row r="110" spans="1:5" ht="39.6" x14ac:dyDescent="0.25">
      <c r="A110" s="60" t="s">
        <v>271</v>
      </c>
      <c r="B110" s="61">
        <v>9</v>
      </c>
      <c r="C110" s="61" t="str">
        <f t="shared" si="2"/>
        <v>3.08.9</v>
      </c>
      <c r="D110" s="62" t="s">
        <v>232</v>
      </c>
      <c r="E110" t="str">
        <f t="shared" si="3"/>
        <v>[3.08.9] Proportion of employers who are aware of the benefits of providing coverage for cessation treatment</v>
      </c>
    </row>
    <row r="111" spans="1:5" ht="39.6" x14ac:dyDescent="0.25">
      <c r="A111" s="60" t="s">
        <v>349</v>
      </c>
      <c r="B111" s="61">
        <v>1</v>
      </c>
      <c r="C111" s="61" t="str">
        <f t="shared" si="2"/>
        <v>3.09.1</v>
      </c>
      <c r="D111" s="62" t="s">
        <v>233</v>
      </c>
      <c r="E111" t="str">
        <f t="shared" si="3"/>
        <v>[3.09.1] Proportion of health care providers and health care systems that have fully implemented the Public Health Service (PHS) guidelines</v>
      </c>
    </row>
    <row r="112" spans="1:5" ht="26.4" x14ac:dyDescent="0.25">
      <c r="A112" s="60" t="s">
        <v>349</v>
      </c>
      <c r="B112" s="61">
        <v>2</v>
      </c>
      <c r="C112" s="61" t="str">
        <f t="shared" si="2"/>
        <v>3.09.2</v>
      </c>
      <c r="D112" s="62" t="s">
        <v>234</v>
      </c>
      <c r="E112" t="str">
        <f t="shared" si="3"/>
        <v>[3.09.2] Proportion of adults who have been asked by a health care professional about smoking</v>
      </c>
    </row>
    <row r="113" spans="1:5" ht="26.4" x14ac:dyDescent="0.25">
      <c r="A113" s="60" t="s">
        <v>349</v>
      </c>
      <c r="B113" s="61">
        <v>3</v>
      </c>
      <c r="C113" s="61" t="str">
        <f t="shared" si="2"/>
        <v>3.09.3</v>
      </c>
      <c r="D113" s="62" t="s">
        <v>235</v>
      </c>
      <c r="E113" t="str">
        <f t="shared" si="3"/>
        <v>[3.09.3] Proportion of smokers who have been advised to quit smoking by a health care professional</v>
      </c>
    </row>
    <row r="114" spans="1:5" ht="39.6" x14ac:dyDescent="0.25">
      <c r="A114" s="60" t="s">
        <v>349</v>
      </c>
      <c r="B114" s="61">
        <v>4</v>
      </c>
      <c r="C114" s="61" t="str">
        <f t="shared" si="2"/>
        <v>3.09.4</v>
      </c>
      <c r="D114" s="62" t="s">
        <v>236</v>
      </c>
      <c r="E114" t="str">
        <f t="shared" si="3"/>
        <v>[3.09.4] Proportion of smokers who have been assessed regarding their willingness to make a quit attempt by a health care professional</v>
      </c>
    </row>
    <row r="115" spans="1:5" ht="39.6" x14ac:dyDescent="0.25">
      <c r="A115" s="60" t="s">
        <v>349</v>
      </c>
      <c r="B115" s="61">
        <v>5</v>
      </c>
      <c r="C115" s="61" t="str">
        <f t="shared" si="2"/>
        <v>3.09.5</v>
      </c>
      <c r="D115" s="62" t="s">
        <v>237</v>
      </c>
      <c r="E115" t="str">
        <f t="shared" si="3"/>
        <v>[3.09.5] Proportion of smokers who have been assisted in quitting smoking by a health care professional</v>
      </c>
    </row>
    <row r="116" spans="1:5" ht="39.6" x14ac:dyDescent="0.25">
      <c r="A116" s="60" t="s">
        <v>349</v>
      </c>
      <c r="B116" s="61">
        <v>6</v>
      </c>
      <c r="C116" s="61" t="str">
        <f t="shared" si="2"/>
        <v>3.09.6</v>
      </c>
      <c r="D116" s="62" t="s">
        <v>238</v>
      </c>
      <c r="E116" t="str">
        <f t="shared" si="3"/>
        <v>[3.09.6] Proportion of smokers for whom a health care professional has arranged for follow-up contact regarding a quit attempt</v>
      </c>
    </row>
    <row r="117" spans="1:5" ht="39.6" x14ac:dyDescent="0.25">
      <c r="A117" s="60" t="s">
        <v>349</v>
      </c>
      <c r="B117" s="61">
        <v>7</v>
      </c>
      <c r="C117" s="61" t="str">
        <f t="shared" si="2"/>
        <v>3.09.7</v>
      </c>
      <c r="D117" s="62" t="s">
        <v>239</v>
      </c>
      <c r="E117" t="str">
        <f t="shared" si="3"/>
        <v>[3.09.7] Proportion of pregnant women who report that a health care professional advised them to quit smoking during a prenatal visit</v>
      </c>
    </row>
    <row r="118" spans="1:5" ht="26.4" x14ac:dyDescent="0.25">
      <c r="A118" s="60" t="s">
        <v>349</v>
      </c>
      <c r="B118" s="61">
        <v>8</v>
      </c>
      <c r="C118" s="61" t="str">
        <f t="shared" si="2"/>
        <v>3.09.8</v>
      </c>
      <c r="D118" s="62" t="s">
        <v>240</v>
      </c>
      <c r="E118" t="str">
        <f t="shared" si="3"/>
        <v>[3.09.8] Proportion of health care systems that have provider-reminder systems in place</v>
      </c>
    </row>
    <row r="119" spans="1:5" ht="39.6" x14ac:dyDescent="0.25">
      <c r="A119" s="60" t="s">
        <v>350</v>
      </c>
      <c r="B119" s="61">
        <v>1</v>
      </c>
      <c r="C119" s="61" t="str">
        <f t="shared" si="2"/>
        <v>3.10.1</v>
      </c>
      <c r="D119" s="62" t="s">
        <v>241</v>
      </c>
      <c r="E119" t="str">
        <f t="shared" si="3"/>
        <v>[3.10.1] Proportion of insurance purchasers and payers that reimburse for tobacco cessation services</v>
      </c>
    </row>
    <row r="120" spans="1:5" ht="26.4" x14ac:dyDescent="0.25">
      <c r="A120" s="60" t="s">
        <v>351</v>
      </c>
      <c r="B120" s="61">
        <v>1</v>
      </c>
      <c r="C120" s="61" t="str">
        <f t="shared" si="2"/>
        <v>3.11.1</v>
      </c>
      <c r="D120" s="62" t="s">
        <v>242</v>
      </c>
      <c r="E120" t="str">
        <f t="shared" si="3"/>
        <v>[3.11.1] Proportion of adult smokers who have made a quit attempt</v>
      </c>
    </row>
    <row r="121" spans="1:5" ht="26.4" x14ac:dyDescent="0.25">
      <c r="A121" s="60" t="s">
        <v>351</v>
      </c>
      <c r="B121" s="61">
        <v>2</v>
      </c>
      <c r="C121" s="61" t="str">
        <f t="shared" si="2"/>
        <v>3.11.2</v>
      </c>
      <c r="D121" s="62" t="s">
        <v>243</v>
      </c>
      <c r="E121" t="str">
        <f t="shared" si="3"/>
        <v>[3.11.2] Proportion of young smokers who have made a quit attempt</v>
      </c>
    </row>
    <row r="122" spans="1:5" ht="39.6" x14ac:dyDescent="0.25">
      <c r="A122" s="60" t="s">
        <v>351</v>
      </c>
      <c r="B122" s="61">
        <v>3</v>
      </c>
      <c r="C122" s="61" t="str">
        <f t="shared" si="2"/>
        <v>3.11.3</v>
      </c>
      <c r="D122" s="62" t="s">
        <v>244</v>
      </c>
      <c r="E122" t="str">
        <f t="shared" si="3"/>
        <v>[3.11.3] Proportion of adult and young smokers who have made a quit attempt using proven cessation methods</v>
      </c>
    </row>
    <row r="123" spans="1:5" x14ac:dyDescent="0.25">
      <c r="A123" s="60" t="s">
        <v>352</v>
      </c>
      <c r="B123" s="61">
        <v>1</v>
      </c>
      <c r="C123" s="61" t="str">
        <f t="shared" si="2"/>
        <v>3.12.1</v>
      </c>
      <c r="D123" s="62" t="s">
        <v>245</v>
      </c>
      <c r="E123" t="str">
        <f t="shared" si="3"/>
        <v>[3.12.1] Amount of tobacco product excise tax</v>
      </c>
    </row>
    <row r="124" spans="1:5" ht="26.4" x14ac:dyDescent="0.25">
      <c r="A124" s="60" t="s">
        <v>353</v>
      </c>
      <c r="B124" s="61">
        <v>1</v>
      </c>
      <c r="C124" s="61" t="str">
        <f t="shared" si="2"/>
        <v>3.13.1</v>
      </c>
      <c r="D124" s="62" t="s">
        <v>246</v>
      </c>
      <c r="E124" t="str">
        <f t="shared" si="3"/>
        <v>[3.13.1] Proportion of smokers who have sustained abstinence from tobacco use</v>
      </c>
    </row>
    <row r="125" spans="1:5" x14ac:dyDescent="0.25">
      <c r="A125" s="60" t="s">
        <v>353</v>
      </c>
      <c r="B125" s="61">
        <v>2</v>
      </c>
      <c r="C125" s="61" t="str">
        <f t="shared" si="2"/>
        <v>3.13.2</v>
      </c>
      <c r="D125" s="62" t="s">
        <v>247</v>
      </c>
      <c r="E125" t="str">
        <f t="shared" si="3"/>
        <v>[3.13.2] Proportion of recent successful quit attempts</v>
      </c>
    </row>
    <row r="126" spans="1:5" x14ac:dyDescent="0.25">
      <c r="A126" s="60" t="s">
        <v>354</v>
      </c>
      <c r="B126" s="61">
        <v>1</v>
      </c>
      <c r="C126" s="61" t="str">
        <f t="shared" si="2"/>
        <v>3.14.1</v>
      </c>
      <c r="D126" s="62" t="s">
        <v>217</v>
      </c>
      <c r="E126" t="str">
        <f t="shared" si="3"/>
        <v>[3.14.1] Smoking prevalence</v>
      </c>
    </row>
    <row r="127" spans="1:5" x14ac:dyDescent="0.25">
      <c r="A127" s="60" t="s">
        <v>354</v>
      </c>
      <c r="B127" s="61">
        <v>2</v>
      </c>
      <c r="C127" s="61" t="str">
        <f t="shared" si="2"/>
        <v>3.14.2</v>
      </c>
      <c r="D127" s="62" t="s">
        <v>248</v>
      </c>
      <c r="E127" t="str">
        <f t="shared" si="3"/>
        <v>[3.14.2] Prevalence of tobacco use during pregnancy</v>
      </c>
    </row>
    <row r="128" spans="1:5" x14ac:dyDescent="0.25">
      <c r="A128" s="60" t="s">
        <v>354</v>
      </c>
      <c r="B128" s="61">
        <v>3</v>
      </c>
      <c r="C128" s="61" t="str">
        <f t="shared" si="2"/>
        <v>3.14.3</v>
      </c>
      <c r="D128" s="62" t="s">
        <v>249</v>
      </c>
      <c r="E128" t="str">
        <f t="shared" si="3"/>
        <v>[3.14.3] Prevalence of postpartum tobacco use</v>
      </c>
    </row>
    <row r="129" spans="1:5" x14ac:dyDescent="0.25">
      <c r="A129" s="60" t="s">
        <v>354</v>
      </c>
      <c r="B129" s="61">
        <v>4</v>
      </c>
      <c r="C129" s="61" t="str">
        <f t="shared" si="2"/>
        <v>3.14.4</v>
      </c>
      <c r="D129" s="62" t="s">
        <v>215</v>
      </c>
      <c r="E129" t="str">
        <f t="shared" si="3"/>
        <v>[3.14.4] Per capita consumption of tobacco products</v>
      </c>
    </row>
    <row r="131" spans="1:5" x14ac:dyDescent="0.25">
      <c r="A131" s="71"/>
    </row>
    <row r="132" spans="1:5" x14ac:dyDescent="0.25">
      <c r="A132" s="61"/>
      <c r="B132" s="62"/>
      <c r="C132" s="61"/>
      <c r="D132" s="62"/>
      <c r="E132" s="70"/>
    </row>
    <row r="133" spans="1:5" x14ac:dyDescent="0.25">
      <c r="A133" s="61"/>
      <c r="B133" s="62"/>
      <c r="C133" s="61"/>
      <c r="D133" s="62"/>
      <c r="E133" s="70"/>
    </row>
    <row r="134" spans="1:5" x14ac:dyDescent="0.25">
      <c r="A134" s="61"/>
      <c r="B134" s="62"/>
      <c r="C134" s="61"/>
      <c r="D134" s="62"/>
      <c r="E134" s="70"/>
    </row>
    <row r="135" spans="1:5" x14ac:dyDescent="0.25">
      <c r="A135" s="61"/>
      <c r="B135" s="62"/>
      <c r="C135" s="61"/>
      <c r="D135" s="62"/>
      <c r="E135" s="70"/>
    </row>
    <row r="136" spans="1:5" x14ac:dyDescent="0.25">
      <c r="A136" s="61"/>
      <c r="B136" s="62"/>
      <c r="C136" s="61"/>
      <c r="D136" s="62"/>
      <c r="E136" s="70"/>
    </row>
    <row r="137" spans="1:5" x14ac:dyDescent="0.25">
      <c r="A137" s="61"/>
      <c r="B137" s="62"/>
      <c r="C137" s="61"/>
      <c r="D137" s="62"/>
      <c r="E137" s="70"/>
    </row>
    <row r="138" spans="1:5" x14ac:dyDescent="0.25">
      <c r="A138" s="61"/>
      <c r="B138" s="62"/>
      <c r="C138" s="61"/>
      <c r="D138" s="62"/>
      <c r="E138" s="70"/>
    </row>
    <row r="139" spans="1:5" x14ac:dyDescent="0.25">
      <c r="A139" s="61"/>
      <c r="B139" s="62"/>
      <c r="C139" s="61"/>
      <c r="D139" s="62"/>
      <c r="E139" s="70"/>
    </row>
    <row r="140" spans="1:5" x14ac:dyDescent="0.25">
      <c r="A140" s="61"/>
      <c r="B140" s="62"/>
      <c r="C140" s="61"/>
      <c r="D140" s="62"/>
      <c r="E140" s="70"/>
    </row>
    <row r="141" spans="1:5" x14ac:dyDescent="0.25">
      <c r="A141" s="61"/>
      <c r="B141" s="62"/>
      <c r="C141" s="61"/>
      <c r="D141" s="62"/>
      <c r="E141" s="70"/>
    </row>
    <row r="142" spans="1:5" x14ac:dyDescent="0.25">
      <c r="A142" s="61"/>
      <c r="B142" s="62"/>
      <c r="C142" s="61"/>
      <c r="D142" s="62"/>
      <c r="E142" s="70"/>
    </row>
    <row r="143" spans="1:5" x14ac:dyDescent="0.25">
      <c r="A143" s="61"/>
      <c r="B143" s="62"/>
      <c r="C143" s="61"/>
      <c r="D143" s="62"/>
      <c r="E143" s="70"/>
    </row>
    <row r="144" spans="1:5" x14ac:dyDescent="0.25">
      <c r="A144" s="61"/>
      <c r="B144" s="62"/>
      <c r="C144" s="61"/>
      <c r="D144" s="62"/>
      <c r="E144" s="70"/>
    </row>
    <row r="145" spans="1:5" x14ac:dyDescent="0.25">
      <c r="A145" s="61"/>
      <c r="B145" s="62"/>
      <c r="C145" s="61"/>
      <c r="D145" s="62"/>
      <c r="E145" s="70"/>
    </row>
    <row r="146" spans="1:5" x14ac:dyDescent="0.25">
      <c r="A146" s="61"/>
      <c r="B146" s="62"/>
      <c r="C146" s="61"/>
      <c r="D146" s="62"/>
      <c r="E146" s="70"/>
    </row>
    <row r="147" spans="1:5" x14ac:dyDescent="0.25">
      <c r="A147" s="61"/>
      <c r="B147" s="62"/>
      <c r="C147" s="61"/>
      <c r="D147" s="62"/>
      <c r="E147" s="70"/>
    </row>
    <row r="148" spans="1:5" x14ac:dyDescent="0.25">
      <c r="A148" s="61"/>
      <c r="B148" s="62"/>
      <c r="C148" s="61"/>
      <c r="D148" s="62"/>
      <c r="E148" s="70"/>
    </row>
    <row r="149" spans="1:5" x14ac:dyDescent="0.25">
      <c r="A149" s="61"/>
      <c r="B149" s="62"/>
      <c r="C149" s="61"/>
      <c r="D149" s="62"/>
      <c r="E149" s="70"/>
    </row>
    <row r="150" spans="1:5" x14ac:dyDescent="0.25">
      <c r="A150" s="61"/>
      <c r="B150" s="62"/>
      <c r="C150" s="61"/>
      <c r="D150" s="62"/>
      <c r="E150" s="70"/>
    </row>
    <row r="151" spans="1:5" x14ac:dyDescent="0.25">
      <c r="A151" s="61"/>
      <c r="B151" s="62"/>
      <c r="C151" s="61"/>
      <c r="D151" s="62"/>
      <c r="E151" s="70"/>
    </row>
    <row r="152" spans="1:5" x14ac:dyDescent="0.25">
      <c r="A152" s="61"/>
      <c r="B152" s="62"/>
      <c r="C152" s="61"/>
      <c r="D152" s="62"/>
      <c r="E152" s="70"/>
    </row>
    <row r="153" spans="1:5" x14ac:dyDescent="0.25">
      <c r="A153" s="61"/>
      <c r="B153" s="62"/>
      <c r="C153" s="61"/>
      <c r="D153" s="62"/>
      <c r="E153" s="70"/>
    </row>
    <row r="154" spans="1:5" x14ac:dyDescent="0.25">
      <c r="A154" s="61"/>
      <c r="B154" s="62"/>
      <c r="C154" s="61"/>
      <c r="D154" s="62"/>
      <c r="E154" s="70"/>
    </row>
    <row r="155" spans="1:5" x14ac:dyDescent="0.25">
      <c r="A155" s="61"/>
      <c r="B155" s="62"/>
      <c r="C155" s="61"/>
      <c r="D155" s="62"/>
      <c r="E155" s="70"/>
    </row>
    <row r="156" spans="1:5" x14ac:dyDescent="0.25">
      <c r="A156" s="61"/>
      <c r="B156" s="62"/>
      <c r="C156" s="61"/>
      <c r="D156" s="62"/>
      <c r="E156" s="70"/>
    </row>
  </sheetData>
  <sheetProtection format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  <pageSetUpPr fitToPage="1"/>
  </sheetPr>
  <dimension ref="A1:I34"/>
  <sheetViews>
    <sheetView showGridLines="0" tabSelected="1" topLeftCell="A10" zoomScaleNormal="100" workbookViewId="0">
      <selection activeCell="E27" sqref="E27"/>
    </sheetView>
  </sheetViews>
  <sheetFormatPr defaultColWidth="0" defaultRowHeight="15" customHeight="1" zeroHeight="1" x14ac:dyDescent="0.25"/>
  <cols>
    <col min="1" max="1" width="3.19921875" customWidth="1"/>
    <col min="2" max="7" width="16.59765625" customWidth="1"/>
    <col min="8" max="8" width="17.8984375" customWidth="1"/>
    <col min="9" max="9" width="3.19921875" customWidth="1"/>
    <col min="10" max="16384" width="8" hidden="1"/>
  </cols>
  <sheetData>
    <row r="1" spans="2:8" ht="39.6" x14ac:dyDescent="0.25">
      <c r="H1" s="107" t="s">
        <v>420</v>
      </c>
    </row>
    <row r="2" spans="2:8" ht="15" customHeight="1" x14ac:dyDescent="0.25"/>
    <row r="3" spans="2:8" ht="21" x14ac:dyDescent="0.4">
      <c r="B3" s="16" t="str">
        <f>Title1</f>
        <v>National Tobacco Control Programs</v>
      </c>
      <c r="C3" s="17"/>
      <c r="D3" s="18"/>
      <c r="E3" s="19"/>
      <c r="F3" s="18"/>
      <c r="G3" s="17"/>
      <c r="H3" s="17"/>
    </row>
    <row r="4" spans="2:8" ht="17.399999999999999" x14ac:dyDescent="0.3">
      <c r="B4" s="20" t="str">
        <f>Title2</f>
        <v>(DP15-1509) Work Plan Template</v>
      </c>
      <c r="C4" s="17"/>
      <c r="D4" s="18"/>
      <c r="E4" s="21"/>
      <c r="F4" s="18"/>
      <c r="G4" s="17"/>
      <c r="H4" s="17"/>
    </row>
    <row r="5" spans="2:8" ht="13.8" x14ac:dyDescent="0.25">
      <c r="D5" s="6"/>
      <c r="E5" s="7"/>
      <c r="F5" s="6"/>
    </row>
    <row r="6" spans="2:8" ht="17.399999999999999" x14ac:dyDescent="0.3">
      <c r="D6" s="109" t="s">
        <v>311</v>
      </c>
      <c r="E6" s="109"/>
      <c r="F6" s="109"/>
    </row>
    <row r="7" spans="2:8" ht="13.8" x14ac:dyDescent="0.25">
      <c r="D7" s="6"/>
      <c r="E7" s="8"/>
      <c r="F7" s="6"/>
    </row>
    <row r="8" spans="2:8" ht="13.8" x14ac:dyDescent="0.25">
      <c r="D8" s="6"/>
      <c r="E8" s="7"/>
      <c r="F8" s="6"/>
    </row>
    <row r="9" spans="2:8" ht="13.8" x14ac:dyDescent="0.25">
      <c r="D9" s="6"/>
      <c r="E9" s="7" t="s">
        <v>22</v>
      </c>
      <c r="F9" s="6"/>
    </row>
    <row r="10" spans="2:8" ht="13.8" x14ac:dyDescent="0.25">
      <c r="D10" s="6"/>
      <c r="E10" s="7" t="s">
        <v>23</v>
      </c>
      <c r="F10" s="6"/>
    </row>
    <row r="11" spans="2:8" ht="15" customHeight="1" x14ac:dyDescent="0.25"/>
    <row r="12" spans="2:8" ht="13.8" x14ac:dyDescent="0.25">
      <c r="E12" s="9"/>
    </row>
    <row r="13" spans="2:8" ht="15" customHeight="1" x14ac:dyDescent="0.25"/>
    <row r="14" spans="2:8" ht="15" customHeight="1" x14ac:dyDescent="0.25"/>
    <row r="15" spans="2:8" ht="17.399999999999999" x14ac:dyDescent="0.3">
      <c r="B15" s="10" t="s">
        <v>24</v>
      </c>
    </row>
    <row r="16" spans="2:8" ht="13.8" x14ac:dyDescent="0.25">
      <c r="B16" s="11" t="s">
        <v>37</v>
      </c>
    </row>
    <row r="17" spans="2:2" ht="13.8" x14ac:dyDescent="0.25">
      <c r="B17" s="13"/>
    </row>
    <row r="18" spans="2:2" ht="15" customHeight="1" x14ac:dyDescent="0.25">
      <c r="B18" s="12" t="s">
        <v>28</v>
      </c>
    </row>
    <row r="19" spans="2:2" ht="13.8" x14ac:dyDescent="0.25">
      <c r="B19" s="11" t="s">
        <v>29</v>
      </c>
    </row>
    <row r="20" spans="2:2" ht="13.8" x14ac:dyDescent="0.25"/>
    <row r="21" spans="2:2" ht="15" customHeight="1" x14ac:dyDescent="0.25"/>
    <row r="22" spans="2:2" ht="15" customHeight="1" x14ac:dyDescent="0.25"/>
    <row r="23" spans="2:2" ht="17.399999999999999" x14ac:dyDescent="0.3">
      <c r="B23" s="10" t="s">
        <v>30</v>
      </c>
    </row>
    <row r="24" spans="2:2" ht="15" customHeight="1" x14ac:dyDescent="0.25">
      <c r="B24" t="s">
        <v>31</v>
      </c>
    </row>
    <row r="25" spans="2:2" ht="15" customHeight="1" x14ac:dyDescent="0.25">
      <c r="B25" s="14" t="s">
        <v>401</v>
      </c>
    </row>
    <row r="26" spans="2:2" ht="15" customHeight="1" x14ac:dyDescent="0.25"/>
    <row r="27" spans="2:2" ht="15" customHeight="1" x14ac:dyDescent="0.25"/>
    <row r="28" spans="2:2" ht="15" customHeight="1" x14ac:dyDescent="0.25"/>
    <row r="29" spans="2:2" ht="15" customHeight="1" x14ac:dyDescent="0.25">
      <c r="B29" s="108" t="s">
        <v>421</v>
      </c>
    </row>
    <row r="30" spans="2:2" ht="15" customHeight="1" x14ac:dyDescent="0.25">
      <c r="B30" s="108" t="s">
        <v>415</v>
      </c>
    </row>
    <row r="31" spans="2:2" ht="15" customHeight="1" x14ac:dyDescent="0.25">
      <c r="B31" s="108" t="s">
        <v>416</v>
      </c>
    </row>
    <row r="32" spans="2:2" ht="15" customHeight="1" x14ac:dyDescent="0.25">
      <c r="B32" s="108" t="s">
        <v>417</v>
      </c>
    </row>
    <row r="33" spans="2:2" ht="15" customHeight="1" x14ac:dyDescent="0.25">
      <c r="B33" s="108" t="s">
        <v>418</v>
      </c>
    </row>
    <row r="34" spans="2:2" ht="15" customHeight="1" x14ac:dyDescent="0.25">
      <c r="B34" s="108" t="s">
        <v>419</v>
      </c>
    </row>
  </sheetData>
  <sheetProtection formatRows="0"/>
  <mergeCells count="1">
    <mergeCell ref="D6:F6"/>
  </mergeCells>
  <dataValidations count="1">
    <dataValidation type="list" allowBlank="1" showInputMessage="1" showErrorMessage="1" sqref="D6:F6">
      <formula1>OrgName</formula1>
    </dataValidation>
  </dataValidations>
  <hyperlinks>
    <hyperlink ref="B25" r:id="rId1"/>
  </hyperlinks>
  <printOptions horizontalCentered="1" verticalCentered="1"/>
  <pageMargins left="0.25" right="0.25" top="0.75" bottom="0.75" header="0.3" footer="0.3"/>
  <pageSetup fitToHeight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3"/>
    <pageSetUpPr fitToPage="1"/>
  </sheetPr>
  <dimension ref="A1:I305"/>
  <sheetViews>
    <sheetView showGridLines="0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6" s="87" customFormat="1" ht="27.6" x14ac:dyDescent="0.45">
      <c r="A1" s="86"/>
      <c r="E1" s="88"/>
      <c r="F1" s="88"/>
    </row>
    <row r="2" spans="1:6" ht="17.399999999999999" x14ac:dyDescent="0.25">
      <c r="B2" s="38" t="s">
        <v>38</v>
      </c>
      <c r="C2" s="39"/>
      <c r="D2" s="39"/>
      <c r="E2" s="40"/>
      <c r="F2" s="40"/>
    </row>
    <row r="3" spans="1:6" ht="15.6" x14ac:dyDescent="0.25">
      <c r="B3" s="41" t="s">
        <v>274</v>
      </c>
      <c r="C3" s="42"/>
      <c r="D3" s="42"/>
      <c r="E3" s="43"/>
      <c r="F3" s="43"/>
    </row>
    <row r="4" spans="1:6" x14ac:dyDescent="0.25">
      <c r="B4" s="44"/>
      <c r="C4" s="44"/>
      <c r="D4" s="44"/>
      <c r="E4" s="45"/>
      <c r="F4" s="45"/>
    </row>
    <row r="5" spans="1:6" x14ac:dyDescent="0.25">
      <c r="B5" s="33" t="s">
        <v>272</v>
      </c>
      <c r="D5" s="30"/>
      <c r="E5" s="29"/>
      <c r="F5" s="29"/>
    </row>
    <row r="6" spans="1:6" x14ac:dyDescent="0.25">
      <c r="B6" s="115"/>
      <c r="C6" s="115"/>
      <c r="D6" s="30"/>
      <c r="E6" s="29"/>
      <c r="F6" s="29"/>
    </row>
    <row r="7" spans="1:6" s="32" customFormat="1" x14ac:dyDescent="0.25">
      <c r="A7" s="82"/>
      <c r="B7" s="65" t="s">
        <v>309</v>
      </c>
      <c r="C7" s="65" t="s">
        <v>250</v>
      </c>
      <c r="D7" s="30"/>
      <c r="E7" s="29"/>
      <c r="F7" s="29"/>
    </row>
    <row r="8" spans="1:6" x14ac:dyDescent="0.25">
      <c r="A8" s="81" t="str">
        <f>IFERROR(INDEX(ConfigOutcome!$C$2:$C$25,MATCH(Prevention!B8,ConfigOutcome!$E$2:$E$25,0)),"")</f>
        <v/>
      </c>
      <c r="B8" s="26"/>
      <c r="C8" s="67"/>
      <c r="D8" s="69"/>
      <c r="E8" s="29"/>
      <c r="F8" s="29"/>
    </row>
    <row r="9" spans="1:6" customFormat="1" x14ac:dyDescent="0.25">
      <c r="A9" s="81"/>
    </row>
    <row r="10" spans="1:6" x14ac:dyDescent="0.25">
      <c r="B10" s="33" t="s">
        <v>273</v>
      </c>
      <c r="D10" s="30"/>
      <c r="E10" s="29"/>
      <c r="F10" s="29"/>
    </row>
    <row r="11" spans="1:6" x14ac:dyDescent="0.25">
      <c r="B11" s="115"/>
      <c r="C11" s="115"/>
      <c r="D11" s="30"/>
      <c r="E11" s="29"/>
      <c r="F11" s="29"/>
    </row>
    <row r="12" spans="1:6" s="32" customFormat="1" ht="17.399999999999999" x14ac:dyDescent="0.3">
      <c r="A12" s="83"/>
      <c r="B12" s="65" t="s">
        <v>309</v>
      </c>
      <c r="C12" s="65" t="s">
        <v>250</v>
      </c>
      <c r="D12" s="30"/>
      <c r="E12" s="59"/>
      <c r="F12" s="59"/>
    </row>
    <row r="13" spans="1:6" x14ac:dyDescent="0.25">
      <c r="A13" s="81" t="str">
        <f>IFERROR(INDEX(ConfigOutcome!$C$2:$C$25,MATCH(Prevention!B13,ConfigOutcome!$E$2:$E$25,0)),"")</f>
        <v/>
      </c>
      <c r="B13" s="66"/>
      <c r="C13" s="67"/>
      <c r="D13" s="69"/>
      <c r="E13" s="29"/>
      <c r="F13" s="29"/>
    </row>
    <row r="14" spans="1:6" x14ac:dyDescent="0.25">
      <c r="B14" s="32"/>
      <c r="D14" s="30"/>
      <c r="E14" s="29"/>
      <c r="F14" s="29"/>
    </row>
    <row r="15" spans="1:6" ht="15.6" x14ac:dyDescent="0.3">
      <c r="B15" s="73" t="s">
        <v>275</v>
      </c>
      <c r="D15" s="30"/>
      <c r="E15" s="29"/>
      <c r="F15" s="29"/>
    </row>
    <row r="16" spans="1:6" ht="27.6" x14ac:dyDescent="0.25">
      <c r="A16" s="81" t="s">
        <v>50</v>
      </c>
      <c r="B16" s="112" t="s">
        <v>84</v>
      </c>
      <c r="C16" s="112"/>
      <c r="D16" s="112"/>
      <c r="E16" s="112"/>
      <c r="F16" s="112"/>
    </row>
    <row r="17" spans="1:7" ht="21" x14ac:dyDescent="0.4">
      <c r="B17" s="33" t="s">
        <v>296</v>
      </c>
      <c r="D17" s="30"/>
      <c r="E17" s="29"/>
      <c r="F17" s="29"/>
    </row>
    <row r="18" spans="1:7" x14ac:dyDescent="0.25">
      <c r="B18" s="115"/>
      <c r="C18" s="115"/>
      <c r="D18" s="30"/>
      <c r="E18" s="29"/>
      <c r="F18" s="29"/>
    </row>
    <row r="19" spans="1:7" ht="13.95" customHeight="1" x14ac:dyDescent="0.25">
      <c r="A19" s="84"/>
      <c r="B19" s="32"/>
      <c r="C19" s="32"/>
      <c r="D19" s="32"/>
      <c r="E19" s="32"/>
      <c r="F19" s="32"/>
      <c r="G19" s="32"/>
    </row>
    <row r="20" spans="1:7" ht="37.200000000000003" customHeight="1" x14ac:dyDescent="0.25">
      <c r="B20" s="68" t="s">
        <v>39</v>
      </c>
      <c r="C20" s="68"/>
      <c r="D20"/>
      <c r="E20"/>
      <c r="F20" s="46"/>
    </row>
    <row r="21" spans="1:7" ht="17.399999999999999" x14ac:dyDescent="0.3">
      <c r="A21" s="83"/>
      <c r="B21" s="34"/>
      <c r="D21" s="47"/>
      <c r="E21" s="29"/>
      <c r="F21" s="29"/>
    </row>
    <row r="22" spans="1:7" s="94" customFormat="1" ht="19.95" customHeight="1" x14ac:dyDescent="0.25">
      <c r="A22" s="82"/>
      <c r="B22" s="94" t="s">
        <v>396</v>
      </c>
      <c r="C22" s="95" t="s">
        <v>397</v>
      </c>
      <c r="D22" s="96"/>
      <c r="E22" s="97"/>
      <c r="F22" s="97"/>
    </row>
    <row r="23" spans="1:7" ht="20.399999999999999" x14ac:dyDescent="0.35">
      <c r="B23" s="48"/>
      <c r="C23" s="49"/>
      <c r="D23" s="30"/>
      <c r="E23" s="29"/>
      <c r="F23" s="29"/>
    </row>
    <row r="24" spans="1:7" ht="20.399999999999999" x14ac:dyDescent="0.35">
      <c r="B24" s="48"/>
      <c r="C24" s="49"/>
      <c r="D24" s="30"/>
      <c r="E24" s="29"/>
      <c r="F24" s="29"/>
    </row>
    <row r="25" spans="1:7" ht="20.399999999999999" x14ac:dyDescent="0.35">
      <c r="B25" s="48"/>
      <c r="C25" s="49"/>
      <c r="D25" s="30"/>
      <c r="E25" s="29"/>
      <c r="F25" s="29"/>
    </row>
    <row r="26" spans="1:7" ht="20.399999999999999" x14ac:dyDescent="0.35">
      <c r="B26" s="48"/>
      <c r="C26" s="49"/>
      <c r="D26" s="30"/>
      <c r="E26" s="29"/>
      <c r="F26" s="29"/>
    </row>
    <row r="27" spans="1:7" ht="20.399999999999999" x14ac:dyDescent="0.35">
      <c r="B27" s="48"/>
      <c r="D27" s="30"/>
      <c r="E27" s="29"/>
      <c r="F27" s="29"/>
    </row>
    <row r="28" spans="1:7" ht="20.399999999999999" x14ac:dyDescent="0.35">
      <c r="B28" s="48"/>
      <c r="D28" s="30"/>
      <c r="E28" s="29"/>
      <c r="F28" s="29"/>
    </row>
    <row r="29" spans="1:7" ht="20.399999999999999" x14ac:dyDescent="0.35">
      <c r="B29" s="48"/>
      <c r="C29" s="50" t="s">
        <v>253</v>
      </c>
      <c r="D29" s="30"/>
      <c r="E29" s="29"/>
      <c r="F29" s="29"/>
    </row>
    <row r="30" spans="1:7" ht="20.399999999999999" x14ac:dyDescent="0.35">
      <c r="B30" s="48"/>
      <c r="D30" s="30"/>
      <c r="E30" s="29"/>
      <c r="F30" s="29"/>
    </row>
    <row r="31" spans="1:7" ht="20.399999999999999" customHeight="1" x14ac:dyDescent="0.25">
      <c r="C31" s="49"/>
      <c r="D31" s="30"/>
      <c r="E31" s="29"/>
      <c r="F31" s="29"/>
    </row>
    <row r="32" spans="1:7" ht="20.399999999999999" x14ac:dyDescent="0.35">
      <c r="B32" s="50" t="s">
        <v>46</v>
      </c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ht="20.399999999999999" x14ac:dyDescent="0.35">
      <c r="B34" s="48"/>
      <c r="C34" s="49"/>
      <c r="D34" s="30"/>
      <c r="E34" s="29"/>
      <c r="F34" s="29"/>
    </row>
    <row r="35" spans="1:6" ht="20.399999999999999" x14ac:dyDescent="0.35">
      <c r="B35" s="48"/>
      <c r="C35" s="49"/>
      <c r="D35" s="30"/>
      <c r="E35" s="29"/>
      <c r="F35" s="29"/>
    </row>
    <row r="36" spans="1:6" ht="20.399999999999999" x14ac:dyDescent="0.35">
      <c r="B36" s="48"/>
      <c r="C36" s="49"/>
      <c r="D36" s="30"/>
      <c r="E36" s="29"/>
      <c r="F36" s="29"/>
    </row>
    <row r="37" spans="1:6" ht="20.399999999999999" x14ac:dyDescent="0.35">
      <c r="B37" s="48"/>
      <c r="C37" s="49"/>
      <c r="D37" s="30"/>
      <c r="E37" s="29"/>
      <c r="F37" s="29"/>
    </row>
    <row r="38" spans="1:6" s="52" customFormat="1" x14ac:dyDescent="0.25">
      <c r="A38" s="85"/>
      <c r="B38" s="51"/>
      <c r="C38" s="30"/>
      <c r="D38" s="30"/>
      <c r="E38" s="30"/>
      <c r="F38" s="30"/>
    </row>
    <row r="39" spans="1:6" ht="14.25" customHeight="1" x14ac:dyDescent="0.25">
      <c r="B39" s="53"/>
      <c r="C39" s="54"/>
      <c r="D39" s="54" t="s">
        <v>49</v>
      </c>
      <c r="E39" s="110" t="s">
        <v>27</v>
      </c>
      <c r="F39" s="111"/>
    </row>
    <row r="40" spans="1:6" ht="52.8" x14ac:dyDescent="0.25">
      <c r="B40" s="55" t="s">
        <v>252</v>
      </c>
      <c r="C40" s="56" t="s">
        <v>47</v>
      </c>
      <c r="D40" s="57" t="s">
        <v>48</v>
      </c>
      <c r="E40" s="58" t="s">
        <v>254</v>
      </c>
      <c r="F40" s="58" t="s">
        <v>255</v>
      </c>
    </row>
    <row r="41" spans="1:6" x14ac:dyDescent="0.25">
      <c r="B41" s="26"/>
      <c r="C41" s="26"/>
      <c r="D41" s="26"/>
      <c r="E41" s="15"/>
      <c r="F41" s="15"/>
    </row>
    <row r="42" spans="1:6" x14ac:dyDescent="0.25">
      <c r="B42" s="26"/>
      <c r="C42" s="26"/>
      <c r="D42" s="26"/>
      <c r="E42" s="15"/>
      <c r="F42" s="15"/>
    </row>
    <row r="43" spans="1:6" x14ac:dyDescent="0.25">
      <c r="B43" s="26"/>
      <c r="C43" s="26"/>
      <c r="D43" s="26"/>
      <c r="E43" s="15"/>
      <c r="F43" s="15"/>
    </row>
    <row r="44" spans="1:6" x14ac:dyDescent="0.25">
      <c r="B44" s="26"/>
      <c r="C44" s="26"/>
      <c r="D44" s="26"/>
      <c r="E44" s="15"/>
      <c r="F44" s="15"/>
    </row>
    <row r="45" spans="1:6" x14ac:dyDescent="0.25">
      <c r="B45" s="90"/>
      <c r="C45" s="90"/>
      <c r="D45" s="90"/>
      <c r="E45" s="91"/>
      <c r="F45" s="91"/>
    </row>
    <row r="46" spans="1:6" s="52" customFormat="1" x14ac:dyDescent="0.25">
      <c r="A46" s="85"/>
      <c r="B46" s="51"/>
      <c r="C46" s="30"/>
      <c r="D46" s="30"/>
      <c r="E46" s="30"/>
      <c r="F46" s="30"/>
    </row>
    <row r="47" spans="1:6" ht="15.6" x14ac:dyDescent="0.3">
      <c r="B47" s="73" t="s">
        <v>288</v>
      </c>
      <c r="D47" s="30"/>
      <c r="E47" s="29"/>
      <c r="F47" s="29"/>
    </row>
    <row r="48" spans="1:6" ht="27.6" x14ac:dyDescent="0.25">
      <c r="A48" s="81" t="s">
        <v>50</v>
      </c>
      <c r="B48" s="112" t="s">
        <v>119</v>
      </c>
      <c r="C48" s="112"/>
      <c r="D48" s="112"/>
      <c r="E48" s="112"/>
      <c r="F48" s="112"/>
    </row>
    <row r="49" spans="1:7" ht="21" x14ac:dyDescent="0.4">
      <c r="B49" s="33" t="s">
        <v>296</v>
      </c>
      <c r="D49" s="30"/>
      <c r="E49" s="29"/>
      <c r="F49" s="29"/>
    </row>
    <row r="50" spans="1:7" x14ac:dyDescent="0.25">
      <c r="B50" s="115"/>
      <c r="C50" s="115"/>
      <c r="D50" s="30"/>
      <c r="E50" s="29"/>
      <c r="F50" s="29"/>
    </row>
    <row r="51" spans="1:7" x14ac:dyDescent="0.25">
      <c r="B51" s="32"/>
      <c r="C51" s="32"/>
      <c r="D51" s="32"/>
      <c r="E51" s="32"/>
      <c r="F51" s="32"/>
    </row>
    <row r="52" spans="1:7" ht="39.6" x14ac:dyDescent="0.25">
      <c r="B52" s="68" t="s">
        <v>39</v>
      </c>
      <c r="C52" s="68"/>
      <c r="D52"/>
      <c r="E52"/>
      <c r="F52" s="46"/>
    </row>
    <row r="53" spans="1:7" x14ac:dyDescent="0.25">
      <c r="B53" s="34"/>
      <c r="D53" s="47"/>
      <c r="E53" s="29"/>
      <c r="F53" s="29"/>
    </row>
    <row r="54" spans="1:7" s="94" customFormat="1" ht="19.95" customHeight="1" x14ac:dyDescent="0.25">
      <c r="A54" s="82"/>
      <c r="B54" s="94" t="s">
        <v>396</v>
      </c>
      <c r="C54" s="95" t="s">
        <v>397</v>
      </c>
      <c r="D54" s="96"/>
      <c r="E54" s="97"/>
      <c r="F54" s="97"/>
    </row>
    <row r="55" spans="1:7" ht="19.95" customHeight="1" x14ac:dyDescent="0.35">
      <c r="B55" s="48"/>
      <c r="C55" s="49"/>
      <c r="D55" s="30"/>
      <c r="E55" s="29"/>
      <c r="F55" s="29"/>
    </row>
    <row r="56" spans="1:7" s="32" customFormat="1" ht="20.399999999999999" customHeight="1" x14ac:dyDescent="0.35">
      <c r="A56" s="84"/>
      <c r="B56" s="48"/>
      <c r="C56" s="49"/>
      <c r="D56" s="30"/>
      <c r="E56" s="29"/>
      <c r="F56" s="29"/>
    </row>
    <row r="57" spans="1:7" s="32" customFormat="1" ht="20.399999999999999" customHeight="1" x14ac:dyDescent="0.35">
      <c r="A57" s="83"/>
      <c r="B57" s="48"/>
      <c r="C57" s="49"/>
      <c r="D57" s="30"/>
      <c r="E57" s="29"/>
      <c r="F57" s="29"/>
    </row>
    <row r="58" spans="1:7" ht="20.399999999999999" customHeight="1" x14ac:dyDescent="0.35">
      <c r="B58" s="48"/>
      <c r="C58" s="49"/>
      <c r="D58" s="30"/>
      <c r="E58" s="29"/>
      <c r="F58" s="29"/>
    </row>
    <row r="59" spans="1:7" ht="20.399999999999999" customHeight="1" x14ac:dyDescent="0.35">
      <c r="B59" s="48"/>
      <c r="C59" s="49"/>
      <c r="D59" s="30"/>
      <c r="E59" s="29"/>
      <c r="F59" s="29"/>
    </row>
    <row r="60" spans="1:7" ht="20.399999999999999" customHeight="1" x14ac:dyDescent="0.35">
      <c r="A60" s="84"/>
      <c r="B60" s="48"/>
      <c r="D60" s="30"/>
      <c r="E60" s="29"/>
      <c r="F60" s="29"/>
      <c r="G60" s="32"/>
    </row>
    <row r="61" spans="1:7" ht="20.399999999999999" customHeight="1" x14ac:dyDescent="0.35">
      <c r="A61" s="84"/>
      <c r="B61" s="48"/>
      <c r="C61" s="50" t="s">
        <v>253</v>
      </c>
      <c r="D61" s="30"/>
      <c r="E61" s="29"/>
      <c r="F61" s="29"/>
      <c r="G61" s="32"/>
    </row>
    <row r="62" spans="1:7" ht="20.399999999999999" customHeight="1" x14ac:dyDescent="0.35">
      <c r="B62" s="48"/>
      <c r="D62" s="30"/>
      <c r="E62" s="29"/>
      <c r="F62" s="29"/>
    </row>
    <row r="63" spans="1:7" ht="20.399999999999999" customHeight="1" x14ac:dyDescent="0.35">
      <c r="A63" s="83"/>
      <c r="B63" s="48"/>
      <c r="D63" s="30"/>
      <c r="E63" s="29"/>
      <c r="F63" s="29"/>
    </row>
    <row r="64" spans="1:7" ht="20.399999999999999" customHeight="1" x14ac:dyDescent="0.35">
      <c r="B64" s="50" t="s">
        <v>46</v>
      </c>
      <c r="C64" s="49"/>
      <c r="D64" s="30"/>
      <c r="E64" s="29"/>
      <c r="F64" s="29"/>
    </row>
    <row r="65" spans="1:6" ht="20.399999999999999" customHeight="1" x14ac:dyDescent="0.35">
      <c r="B65" s="48"/>
      <c r="C65" s="49"/>
      <c r="D65" s="30"/>
      <c r="E65" s="29"/>
      <c r="F65" s="29"/>
    </row>
    <row r="66" spans="1:6" ht="20.399999999999999" customHeight="1" x14ac:dyDescent="0.35">
      <c r="B66" s="48"/>
      <c r="C66" s="49"/>
      <c r="D66" s="30"/>
      <c r="E66" s="29"/>
      <c r="F66" s="29"/>
    </row>
    <row r="67" spans="1:6" ht="20.399999999999999" customHeight="1" x14ac:dyDescent="0.35">
      <c r="B67" s="48"/>
      <c r="C67" s="49"/>
      <c r="D67" s="30"/>
      <c r="E67" s="29"/>
      <c r="F67" s="29"/>
    </row>
    <row r="68" spans="1:6" ht="20.399999999999999" customHeight="1" x14ac:dyDescent="0.35">
      <c r="B68" s="48"/>
      <c r="C68" s="49"/>
      <c r="D68" s="30"/>
      <c r="E68" s="29"/>
      <c r="F68" s="29"/>
    </row>
    <row r="69" spans="1:6" ht="20.399999999999999" customHeight="1" x14ac:dyDescent="0.35">
      <c r="B69" s="48"/>
      <c r="C69" s="49"/>
      <c r="D69" s="30"/>
      <c r="E69" s="29"/>
      <c r="F69" s="29"/>
    </row>
    <row r="70" spans="1:6" x14ac:dyDescent="0.25">
      <c r="B70" s="51"/>
      <c r="C70" s="30"/>
      <c r="D70" s="30"/>
      <c r="E70" s="30"/>
      <c r="F70" s="30"/>
    </row>
    <row r="71" spans="1:6" ht="13.95" customHeight="1" x14ac:dyDescent="0.25">
      <c r="B71" s="53"/>
      <c r="C71" s="54"/>
      <c r="D71" s="54" t="s">
        <v>49</v>
      </c>
      <c r="E71" s="110" t="s">
        <v>27</v>
      </c>
      <c r="F71" s="111"/>
    </row>
    <row r="72" spans="1:6" ht="52.8" x14ac:dyDescent="0.25">
      <c r="B72" s="55" t="s">
        <v>252</v>
      </c>
      <c r="C72" s="56" t="s">
        <v>47</v>
      </c>
      <c r="D72" s="57" t="s">
        <v>48</v>
      </c>
      <c r="E72" s="58" t="s">
        <v>254</v>
      </c>
      <c r="F72" s="58" t="s">
        <v>255</v>
      </c>
    </row>
    <row r="73" spans="1:6" x14ac:dyDescent="0.25">
      <c r="B73" s="67"/>
      <c r="C73" s="67"/>
      <c r="D73" s="67"/>
      <c r="E73" s="15"/>
      <c r="F73" s="15"/>
    </row>
    <row r="74" spans="1:6" x14ac:dyDescent="0.25">
      <c r="B74" s="67"/>
      <c r="C74" s="67"/>
      <c r="D74" s="67"/>
      <c r="E74" s="15"/>
      <c r="F74" s="15"/>
    </row>
    <row r="75" spans="1:6" x14ac:dyDescent="0.25">
      <c r="B75" s="67"/>
      <c r="C75" s="67"/>
      <c r="D75" s="67"/>
      <c r="E75" s="15"/>
      <c r="F75" s="15"/>
    </row>
    <row r="76" spans="1:6" x14ac:dyDescent="0.25">
      <c r="B76" s="67"/>
      <c r="C76" s="67"/>
      <c r="D76" s="67"/>
      <c r="E76" s="15"/>
      <c r="F76" s="15"/>
    </row>
    <row r="77" spans="1:6" x14ac:dyDescent="0.25">
      <c r="B77" s="90"/>
      <c r="C77" s="90"/>
      <c r="D77" s="90"/>
      <c r="E77" s="91"/>
      <c r="F77" s="91"/>
    </row>
    <row r="78" spans="1:6" s="52" customFormat="1" x14ac:dyDescent="0.25">
      <c r="A78" s="85"/>
      <c r="B78"/>
      <c r="C78"/>
      <c r="D78"/>
      <c r="E78"/>
      <c r="F78"/>
    </row>
    <row r="79" spans="1:6" ht="15.6" x14ac:dyDescent="0.3">
      <c r="B79" s="73" t="s">
        <v>289</v>
      </c>
      <c r="D79" s="30"/>
      <c r="E79" s="29"/>
      <c r="F79" s="29"/>
    </row>
    <row r="80" spans="1:6" ht="27.6" x14ac:dyDescent="0.25">
      <c r="A80" s="81" t="s">
        <v>50</v>
      </c>
      <c r="B80" s="112" t="s">
        <v>119</v>
      </c>
      <c r="C80" s="112"/>
      <c r="D80" s="112"/>
      <c r="E80" s="112"/>
      <c r="F80" s="112"/>
    </row>
    <row r="81" spans="1:6" ht="21" x14ac:dyDescent="0.4">
      <c r="B81" s="33" t="s">
        <v>296</v>
      </c>
      <c r="D81" s="30"/>
      <c r="E81" s="29"/>
      <c r="F81" s="29"/>
    </row>
    <row r="82" spans="1:6" x14ac:dyDescent="0.25">
      <c r="B82" s="115"/>
      <c r="C82" s="115"/>
      <c r="D82" s="30"/>
      <c r="E82" s="29"/>
      <c r="F82" s="29"/>
    </row>
    <row r="83" spans="1:6" x14ac:dyDescent="0.25">
      <c r="B83" s="32"/>
      <c r="C83" s="32"/>
      <c r="D83" s="32"/>
      <c r="E83" s="32"/>
      <c r="F83" s="32"/>
    </row>
    <row r="84" spans="1:6" ht="39.6" x14ac:dyDescent="0.25">
      <c r="B84" s="68" t="s">
        <v>39</v>
      </c>
      <c r="C84" s="68"/>
      <c r="D84"/>
      <c r="E84"/>
      <c r="F84" s="46"/>
    </row>
    <row r="85" spans="1:6" x14ac:dyDescent="0.25">
      <c r="B85" s="34"/>
      <c r="D85" s="47"/>
      <c r="E85" s="29"/>
      <c r="F85" s="29"/>
    </row>
    <row r="86" spans="1:6" s="94" customFormat="1" ht="19.95" customHeight="1" x14ac:dyDescent="0.25">
      <c r="A86" s="82"/>
      <c r="B86" s="94" t="s">
        <v>396</v>
      </c>
      <c r="C86" s="95" t="s">
        <v>397</v>
      </c>
      <c r="D86" s="96"/>
      <c r="E86" s="97"/>
      <c r="F86" s="97"/>
    </row>
    <row r="87" spans="1:6" ht="20.399999999999999" x14ac:dyDescent="0.35">
      <c r="B87" s="48"/>
      <c r="C87" s="49"/>
      <c r="D87" s="30"/>
      <c r="E87" s="29"/>
      <c r="F87" s="29"/>
    </row>
    <row r="88" spans="1:6" ht="20.399999999999999" x14ac:dyDescent="0.35">
      <c r="B88" s="48"/>
      <c r="C88" s="49"/>
      <c r="D88" s="30"/>
      <c r="E88" s="29"/>
      <c r="F88" s="29"/>
    </row>
    <row r="89" spans="1:6" ht="20.399999999999999" x14ac:dyDescent="0.35">
      <c r="B89" s="48"/>
      <c r="C89" s="49"/>
      <c r="D89" s="30"/>
      <c r="E89" s="29"/>
      <c r="F89" s="29"/>
    </row>
    <row r="90" spans="1:6" ht="20.399999999999999" x14ac:dyDescent="0.35">
      <c r="B90" s="48"/>
      <c r="C90" s="49"/>
      <c r="D90" s="30"/>
      <c r="E90" s="29"/>
      <c r="F90" s="29"/>
    </row>
    <row r="91" spans="1:6" ht="20.399999999999999" x14ac:dyDescent="0.35">
      <c r="B91" s="48"/>
      <c r="C91" s="49"/>
      <c r="D91" s="30"/>
      <c r="E91" s="29"/>
      <c r="F91" s="29"/>
    </row>
    <row r="92" spans="1:6" ht="20.399999999999999" x14ac:dyDescent="0.35">
      <c r="B92" s="48"/>
      <c r="D92" s="30"/>
      <c r="E92" s="29"/>
      <c r="F92" s="29"/>
    </row>
    <row r="93" spans="1:6" ht="20.399999999999999" x14ac:dyDescent="0.35">
      <c r="B93" s="48"/>
      <c r="C93" s="50" t="s">
        <v>253</v>
      </c>
      <c r="D93" s="30"/>
      <c r="E93" s="29"/>
      <c r="F93" s="29"/>
    </row>
    <row r="94" spans="1:6" ht="20.399999999999999" x14ac:dyDescent="0.35">
      <c r="B94" s="48"/>
      <c r="D94" s="30"/>
      <c r="E94" s="29"/>
      <c r="F94" s="29"/>
    </row>
    <row r="95" spans="1:6" ht="20.399999999999999" x14ac:dyDescent="0.35">
      <c r="B95" s="48"/>
      <c r="D95" s="30"/>
      <c r="E95" s="29"/>
      <c r="F95" s="29"/>
    </row>
    <row r="96" spans="1:6" ht="20.399999999999999" x14ac:dyDescent="0.35">
      <c r="B96" s="50" t="s">
        <v>46</v>
      </c>
      <c r="C96" s="49"/>
      <c r="D96" s="30"/>
      <c r="E96" s="29"/>
      <c r="F96" s="29"/>
    </row>
    <row r="97" spans="1:6" ht="20.399999999999999" x14ac:dyDescent="0.35">
      <c r="B97" s="48"/>
      <c r="C97" s="49"/>
      <c r="D97" s="30"/>
      <c r="E97" s="29"/>
      <c r="F97" s="29"/>
    </row>
    <row r="98" spans="1:6" ht="20.399999999999999" x14ac:dyDescent="0.35">
      <c r="B98" s="48"/>
      <c r="C98" s="49"/>
      <c r="D98" s="30"/>
      <c r="E98" s="29"/>
      <c r="F98" s="29"/>
    </row>
    <row r="99" spans="1:6" ht="20.399999999999999" x14ac:dyDescent="0.35">
      <c r="B99" s="48"/>
      <c r="C99" s="49"/>
      <c r="D99" s="30"/>
      <c r="E99" s="29"/>
      <c r="F99" s="29"/>
    </row>
    <row r="100" spans="1:6" ht="20.399999999999999" x14ac:dyDescent="0.35">
      <c r="B100" s="48"/>
      <c r="C100" s="49"/>
      <c r="D100" s="30"/>
      <c r="E100" s="29"/>
      <c r="F100" s="29"/>
    </row>
    <row r="101" spans="1:6" ht="20.399999999999999" x14ac:dyDescent="0.35">
      <c r="B101" s="48"/>
      <c r="C101" s="49"/>
      <c r="D101" s="30"/>
      <c r="E101" s="29"/>
      <c r="F101" s="29"/>
    </row>
    <row r="102" spans="1:6" x14ac:dyDescent="0.25">
      <c r="B102" s="51"/>
      <c r="C102" s="30"/>
      <c r="D102" s="30"/>
      <c r="E102" s="30"/>
      <c r="F102" s="30"/>
    </row>
    <row r="103" spans="1:6" x14ac:dyDescent="0.25">
      <c r="B103" s="53"/>
      <c r="C103" s="54"/>
      <c r="D103" s="54" t="s">
        <v>49</v>
      </c>
      <c r="E103" s="110" t="s">
        <v>27</v>
      </c>
      <c r="F103" s="111"/>
    </row>
    <row r="104" spans="1:6" ht="52.8" x14ac:dyDescent="0.25">
      <c r="B104" s="55" t="s">
        <v>252</v>
      </c>
      <c r="C104" s="56" t="s">
        <v>47</v>
      </c>
      <c r="D104" s="57" t="s">
        <v>48</v>
      </c>
      <c r="E104" s="58" t="s">
        <v>254</v>
      </c>
      <c r="F104" s="58" t="s">
        <v>255</v>
      </c>
    </row>
    <row r="105" spans="1:6" x14ac:dyDescent="0.25">
      <c r="B105" s="67"/>
      <c r="C105" s="67"/>
      <c r="D105" s="67"/>
      <c r="E105" s="15"/>
      <c r="F105" s="15"/>
    </row>
    <row r="106" spans="1:6" x14ac:dyDescent="0.25">
      <c r="B106" s="67"/>
      <c r="C106" s="67"/>
      <c r="D106" s="67"/>
      <c r="E106" s="15"/>
      <c r="F106" s="15"/>
    </row>
    <row r="107" spans="1:6" x14ac:dyDescent="0.25">
      <c r="B107" s="67"/>
      <c r="C107" s="67"/>
      <c r="D107" s="67"/>
      <c r="E107" s="15"/>
      <c r="F107" s="15"/>
    </row>
    <row r="108" spans="1:6" x14ac:dyDescent="0.25">
      <c r="B108" s="67"/>
      <c r="C108" s="67"/>
      <c r="D108" s="67"/>
      <c r="E108" s="15"/>
      <c r="F108" s="15"/>
    </row>
    <row r="109" spans="1:6" x14ac:dyDescent="0.25">
      <c r="B109" s="90"/>
      <c r="C109" s="90"/>
      <c r="D109" s="90"/>
      <c r="E109" s="91"/>
      <c r="F109" s="91"/>
    </row>
    <row r="110" spans="1:6" x14ac:dyDescent="0.25"/>
    <row r="111" spans="1:6" ht="15.6" x14ac:dyDescent="0.3">
      <c r="A111" s="85"/>
      <c r="B111" s="73" t="s">
        <v>297</v>
      </c>
      <c r="D111" s="30"/>
      <c r="E111" s="29"/>
      <c r="F111" s="29"/>
    </row>
    <row r="112" spans="1:6" ht="27.6" x14ac:dyDescent="0.25">
      <c r="A112" s="81" t="s">
        <v>50</v>
      </c>
      <c r="B112" s="112" t="s">
        <v>119</v>
      </c>
      <c r="C112" s="112"/>
      <c r="D112" s="112"/>
      <c r="E112" s="112"/>
      <c r="F112" s="112"/>
    </row>
    <row r="113" spans="1:6" ht="21" x14ac:dyDescent="0.4">
      <c r="B113" s="33" t="s">
        <v>296</v>
      </c>
      <c r="D113" s="30"/>
      <c r="E113" s="29"/>
      <c r="F113" s="29"/>
    </row>
    <row r="114" spans="1:6" x14ac:dyDescent="0.25">
      <c r="B114" s="115"/>
      <c r="C114" s="115"/>
      <c r="D114" s="30"/>
      <c r="E114" s="29"/>
      <c r="F114" s="29"/>
    </row>
    <row r="115" spans="1:6" x14ac:dyDescent="0.25">
      <c r="B115" s="32"/>
      <c r="C115" s="32"/>
      <c r="D115" s="32"/>
      <c r="E115" s="32"/>
      <c r="F115" s="32"/>
    </row>
    <row r="116" spans="1:6" ht="39.6" x14ac:dyDescent="0.25">
      <c r="B116" s="68" t="s">
        <v>39</v>
      </c>
      <c r="C116" s="68"/>
      <c r="D116"/>
      <c r="E116"/>
      <c r="F116" s="46"/>
    </row>
    <row r="117" spans="1:6" x14ac:dyDescent="0.25">
      <c r="B117" s="34"/>
      <c r="D117" s="47"/>
      <c r="E117" s="29"/>
      <c r="F117" s="29"/>
    </row>
    <row r="118" spans="1:6" s="94" customFormat="1" ht="19.95" customHeight="1" x14ac:dyDescent="0.25">
      <c r="A118" s="82"/>
      <c r="B118" s="94" t="s">
        <v>396</v>
      </c>
      <c r="C118" s="95" t="s">
        <v>397</v>
      </c>
      <c r="D118" s="96"/>
      <c r="E118" s="97"/>
      <c r="F118" s="97"/>
    </row>
    <row r="119" spans="1:6" ht="20.399999999999999" x14ac:dyDescent="0.35">
      <c r="B119" s="48"/>
      <c r="C119" s="49"/>
      <c r="D119" s="30"/>
      <c r="E119" s="29"/>
      <c r="F119" s="29"/>
    </row>
    <row r="120" spans="1:6" ht="20.399999999999999" x14ac:dyDescent="0.35">
      <c r="B120" s="48"/>
      <c r="C120" s="49"/>
      <c r="D120" s="30"/>
      <c r="E120" s="29"/>
      <c r="F120" s="29"/>
    </row>
    <row r="121" spans="1:6" ht="20.399999999999999" x14ac:dyDescent="0.35">
      <c r="B121" s="48"/>
      <c r="C121" s="49"/>
      <c r="D121" s="30"/>
      <c r="E121" s="29"/>
      <c r="F121" s="29"/>
    </row>
    <row r="122" spans="1:6" ht="20.399999999999999" x14ac:dyDescent="0.35">
      <c r="B122" s="48"/>
      <c r="C122" s="49"/>
      <c r="D122" s="30"/>
      <c r="E122" s="29"/>
      <c r="F122" s="29"/>
    </row>
    <row r="123" spans="1:6" ht="20.399999999999999" x14ac:dyDescent="0.35">
      <c r="B123" s="48"/>
      <c r="C123" s="49"/>
      <c r="D123" s="30"/>
      <c r="E123" s="29"/>
      <c r="F123" s="29"/>
    </row>
    <row r="124" spans="1:6" ht="20.399999999999999" x14ac:dyDescent="0.35">
      <c r="B124" s="48"/>
      <c r="D124" s="30"/>
      <c r="E124" s="29"/>
      <c r="F124" s="29"/>
    </row>
    <row r="125" spans="1:6" ht="20.399999999999999" x14ac:dyDescent="0.35">
      <c r="B125" s="48"/>
      <c r="C125" s="50" t="s">
        <v>253</v>
      </c>
      <c r="D125" s="30"/>
      <c r="E125" s="29"/>
      <c r="F125" s="29"/>
    </row>
    <row r="126" spans="1:6" ht="20.399999999999999" x14ac:dyDescent="0.35">
      <c r="B126" s="48"/>
      <c r="D126" s="30"/>
      <c r="E126" s="29"/>
      <c r="F126" s="29"/>
    </row>
    <row r="127" spans="1:6" ht="20.399999999999999" x14ac:dyDescent="0.35">
      <c r="B127" s="48"/>
      <c r="D127" s="30"/>
      <c r="E127" s="29"/>
      <c r="F127" s="29"/>
    </row>
    <row r="128" spans="1:6" ht="20.399999999999999" x14ac:dyDescent="0.35">
      <c r="B128" s="50" t="s">
        <v>46</v>
      </c>
      <c r="C128" s="49"/>
      <c r="D128" s="30"/>
      <c r="E128" s="29"/>
      <c r="F128" s="29"/>
    </row>
    <row r="129" spans="1:6" ht="20.399999999999999" x14ac:dyDescent="0.35">
      <c r="B129" s="48"/>
      <c r="C129" s="49"/>
      <c r="D129" s="30"/>
      <c r="E129" s="29"/>
      <c r="F129" s="29"/>
    </row>
    <row r="130" spans="1:6" ht="20.399999999999999" x14ac:dyDescent="0.35">
      <c r="B130" s="48"/>
      <c r="C130" s="49"/>
      <c r="D130" s="30"/>
      <c r="E130" s="29"/>
      <c r="F130" s="29"/>
    </row>
    <row r="131" spans="1:6" ht="20.399999999999999" x14ac:dyDescent="0.35">
      <c r="B131" s="48"/>
      <c r="C131" s="49"/>
      <c r="D131" s="30"/>
      <c r="E131" s="29"/>
      <c r="F131" s="29"/>
    </row>
    <row r="132" spans="1:6" ht="20.399999999999999" x14ac:dyDescent="0.35">
      <c r="B132" s="48"/>
      <c r="C132" s="49"/>
      <c r="D132" s="30"/>
      <c r="E132" s="29"/>
      <c r="F132" s="29"/>
    </row>
    <row r="133" spans="1:6" ht="20.399999999999999" x14ac:dyDescent="0.35">
      <c r="B133" s="48"/>
      <c r="C133" s="49"/>
      <c r="D133" s="30"/>
      <c r="E133" s="29"/>
      <c r="F133" s="29"/>
    </row>
    <row r="134" spans="1:6" x14ac:dyDescent="0.25">
      <c r="B134" s="51"/>
      <c r="C134" s="30"/>
      <c r="D134" s="30"/>
      <c r="E134" s="30"/>
      <c r="F134" s="30"/>
    </row>
    <row r="135" spans="1:6" x14ac:dyDescent="0.25">
      <c r="B135" s="53"/>
      <c r="C135" s="54"/>
      <c r="D135" s="54" t="s">
        <v>49</v>
      </c>
      <c r="E135" s="110" t="s">
        <v>27</v>
      </c>
      <c r="F135" s="111"/>
    </row>
    <row r="136" spans="1:6" ht="52.8" x14ac:dyDescent="0.25">
      <c r="B136" s="55" t="s">
        <v>252</v>
      </c>
      <c r="C136" s="56" t="s">
        <v>47</v>
      </c>
      <c r="D136" s="57" t="s">
        <v>48</v>
      </c>
      <c r="E136" s="58" t="s">
        <v>254</v>
      </c>
      <c r="F136" s="58" t="s">
        <v>255</v>
      </c>
    </row>
    <row r="137" spans="1:6" x14ac:dyDescent="0.25">
      <c r="B137" s="80"/>
      <c r="C137" s="80"/>
      <c r="D137" s="80"/>
      <c r="E137" s="15"/>
      <c r="F137" s="15"/>
    </row>
    <row r="138" spans="1:6" x14ac:dyDescent="0.25">
      <c r="B138" s="80"/>
      <c r="C138" s="80"/>
      <c r="D138" s="80"/>
      <c r="E138" s="15"/>
      <c r="F138" s="15"/>
    </row>
    <row r="139" spans="1:6" x14ac:dyDescent="0.25">
      <c r="B139" s="80"/>
      <c r="C139" s="80"/>
      <c r="D139" s="80"/>
      <c r="E139" s="15"/>
      <c r="F139" s="15"/>
    </row>
    <row r="140" spans="1:6" x14ac:dyDescent="0.25">
      <c r="B140" s="80"/>
      <c r="C140" s="80"/>
      <c r="D140" s="80"/>
      <c r="E140" s="15"/>
      <c r="F140" s="15"/>
    </row>
    <row r="141" spans="1:6" x14ac:dyDescent="0.25">
      <c r="B141" s="90"/>
      <c r="C141" s="90"/>
      <c r="D141" s="90"/>
      <c r="E141" s="91"/>
      <c r="F141" s="91"/>
    </row>
    <row r="142" spans="1:6" x14ac:dyDescent="0.25"/>
    <row r="143" spans="1:6" ht="15.6" x14ac:dyDescent="0.3">
      <c r="B143" s="73" t="s">
        <v>298</v>
      </c>
      <c r="D143" s="30"/>
      <c r="E143" s="29"/>
      <c r="F143" s="29"/>
    </row>
    <row r="144" spans="1:6" ht="27.6" x14ac:dyDescent="0.25">
      <c r="A144" s="81" t="s">
        <v>50</v>
      </c>
      <c r="B144" s="112" t="s">
        <v>119</v>
      </c>
      <c r="C144" s="112"/>
      <c r="D144" s="112"/>
      <c r="E144" s="112"/>
      <c r="F144" s="112"/>
    </row>
    <row r="145" spans="1:6" ht="22.8" x14ac:dyDescent="0.4">
      <c r="B145" s="33" t="s">
        <v>299</v>
      </c>
      <c r="D145" s="30"/>
      <c r="E145" s="29"/>
      <c r="F145" s="29"/>
    </row>
    <row r="146" spans="1:6" x14ac:dyDescent="0.25">
      <c r="B146" s="113"/>
      <c r="C146" s="114"/>
      <c r="D146" s="30"/>
      <c r="E146" s="29"/>
      <c r="F146" s="29"/>
    </row>
    <row r="147" spans="1:6" x14ac:dyDescent="0.25">
      <c r="B147" s="32"/>
      <c r="C147" s="32"/>
      <c r="D147" s="32"/>
      <c r="E147" s="32"/>
      <c r="F147" s="32"/>
    </row>
    <row r="148" spans="1:6" ht="39.6" x14ac:dyDescent="0.25">
      <c r="B148" s="68" t="s">
        <v>39</v>
      </c>
      <c r="C148" s="68"/>
      <c r="D148"/>
      <c r="E148"/>
      <c r="F148" s="46"/>
    </row>
    <row r="149" spans="1:6" x14ac:dyDescent="0.25">
      <c r="B149" s="34"/>
      <c r="D149" s="47"/>
      <c r="E149" s="29"/>
      <c r="F149" s="29"/>
    </row>
    <row r="150" spans="1:6" s="94" customFormat="1" ht="19.95" customHeight="1" x14ac:dyDescent="0.25">
      <c r="A150" s="82"/>
      <c r="B150" s="94" t="s">
        <v>396</v>
      </c>
      <c r="C150" s="95" t="s">
        <v>397</v>
      </c>
      <c r="D150" s="96"/>
      <c r="E150" s="97"/>
      <c r="F150" s="97"/>
    </row>
    <row r="151" spans="1:6" ht="20.399999999999999" x14ac:dyDescent="0.35">
      <c r="B151" s="48"/>
      <c r="C151" s="49"/>
      <c r="D151" s="30"/>
      <c r="E151" s="29"/>
      <c r="F151" s="29"/>
    </row>
    <row r="152" spans="1:6" ht="20.399999999999999" x14ac:dyDescent="0.35">
      <c r="B152" s="48"/>
      <c r="C152" s="49"/>
      <c r="D152" s="30"/>
      <c r="E152" s="29"/>
      <c r="F152" s="29"/>
    </row>
    <row r="153" spans="1:6" ht="20.399999999999999" x14ac:dyDescent="0.35">
      <c r="B153" s="48"/>
      <c r="C153" s="49"/>
      <c r="D153" s="30"/>
      <c r="E153" s="29"/>
      <c r="F153" s="29"/>
    </row>
    <row r="154" spans="1:6" ht="20.399999999999999" x14ac:dyDescent="0.35">
      <c r="B154" s="48"/>
      <c r="C154" s="49"/>
      <c r="D154" s="30"/>
      <c r="E154" s="29"/>
      <c r="F154" s="29"/>
    </row>
    <row r="155" spans="1:6" ht="20.399999999999999" x14ac:dyDescent="0.35">
      <c r="B155" s="48"/>
      <c r="C155" s="49"/>
      <c r="D155" s="30"/>
      <c r="E155" s="29"/>
      <c r="F155" s="29"/>
    </row>
    <row r="156" spans="1:6" ht="20.399999999999999" x14ac:dyDescent="0.35">
      <c r="B156" s="48"/>
      <c r="D156" s="30"/>
      <c r="E156" s="29"/>
      <c r="F156" s="29"/>
    </row>
    <row r="157" spans="1:6" ht="20.399999999999999" x14ac:dyDescent="0.35">
      <c r="B157" s="48"/>
      <c r="C157" s="50" t="s">
        <v>253</v>
      </c>
      <c r="D157" s="30"/>
      <c r="E157" s="29"/>
      <c r="F157" s="29"/>
    </row>
    <row r="158" spans="1:6" ht="20.399999999999999" x14ac:dyDescent="0.35">
      <c r="B158" s="48"/>
      <c r="D158" s="30"/>
      <c r="E158" s="29"/>
      <c r="F158" s="29"/>
    </row>
    <row r="159" spans="1:6" ht="20.399999999999999" x14ac:dyDescent="0.35">
      <c r="B159" s="48"/>
      <c r="D159" s="30"/>
      <c r="E159" s="29"/>
      <c r="F159" s="29"/>
    </row>
    <row r="160" spans="1:6" ht="20.399999999999999" x14ac:dyDescent="0.35">
      <c r="B160" s="50" t="s">
        <v>46</v>
      </c>
      <c r="C160" s="49"/>
      <c r="D160" s="30"/>
      <c r="E160" s="29"/>
      <c r="F160" s="29"/>
    </row>
    <row r="161" spans="1:6" ht="20.399999999999999" x14ac:dyDescent="0.35">
      <c r="B161" s="48"/>
      <c r="C161" s="49"/>
      <c r="D161" s="30"/>
      <c r="E161" s="29"/>
      <c r="F161" s="29"/>
    </row>
    <row r="162" spans="1:6" ht="20.399999999999999" x14ac:dyDescent="0.35">
      <c r="B162" s="48"/>
      <c r="C162" s="49"/>
      <c r="D162" s="30"/>
      <c r="E162" s="29"/>
      <c r="F162" s="29"/>
    </row>
    <row r="163" spans="1:6" ht="20.399999999999999" x14ac:dyDescent="0.35">
      <c r="B163" s="48"/>
      <c r="C163" s="49"/>
      <c r="D163" s="30"/>
      <c r="E163" s="29"/>
      <c r="F163" s="29"/>
    </row>
    <row r="164" spans="1:6" ht="20.399999999999999" x14ac:dyDescent="0.35">
      <c r="B164" s="48"/>
      <c r="C164" s="49"/>
      <c r="D164" s="30"/>
      <c r="E164" s="29"/>
      <c r="F164" s="29"/>
    </row>
    <row r="165" spans="1:6" ht="20.399999999999999" x14ac:dyDescent="0.35">
      <c r="B165" s="48"/>
      <c r="C165" s="49"/>
      <c r="D165" s="30"/>
      <c r="E165" s="29"/>
      <c r="F165" s="29"/>
    </row>
    <row r="166" spans="1:6" x14ac:dyDescent="0.25">
      <c r="B166" s="51"/>
      <c r="C166" s="30"/>
      <c r="D166" s="30"/>
      <c r="E166" s="30"/>
      <c r="F166" s="30"/>
    </row>
    <row r="167" spans="1:6" x14ac:dyDescent="0.25">
      <c r="B167" s="53"/>
      <c r="C167" s="54"/>
      <c r="D167" s="54" t="s">
        <v>49</v>
      </c>
      <c r="E167" s="110" t="s">
        <v>27</v>
      </c>
      <c r="F167" s="111"/>
    </row>
    <row r="168" spans="1:6" ht="52.8" x14ac:dyDescent="0.25">
      <c r="B168" s="55" t="s">
        <v>252</v>
      </c>
      <c r="C168" s="56" t="s">
        <v>47</v>
      </c>
      <c r="D168" s="57" t="s">
        <v>48</v>
      </c>
      <c r="E168" s="58" t="s">
        <v>254</v>
      </c>
      <c r="F168" s="58" t="s">
        <v>255</v>
      </c>
    </row>
    <row r="169" spans="1:6" x14ac:dyDescent="0.25">
      <c r="B169" s="80"/>
      <c r="C169" s="80"/>
      <c r="D169" s="80"/>
      <c r="E169" s="15"/>
      <c r="F169" s="15"/>
    </row>
    <row r="170" spans="1:6" x14ac:dyDescent="0.25">
      <c r="B170" s="80"/>
      <c r="C170" s="80"/>
      <c r="D170" s="80"/>
      <c r="E170" s="15"/>
      <c r="F170" s="15"/>
    </row>
    <row r="171" spans="1:6" x14ac:dyDescent="0.25">
      <c r="B171" s="80"/>
      <c r="C171" s="80"/>
      <c r="D171" s="80"/>
      <c r="E171" s="15"/>
      <c r="F171" s="15"/>
    </row>
    <row r="172" spans="1:6" x14ac:dyDescent="0.25">
      <c r="B172" s="80"/>
      <c r="C172" s="80"/>
      <c r="D172" s="80"/>
      <c r="E172" s="15"/>
      <c r="F172" s="15"/>
    </row>
    <row r="173" spans="1:6" x14ac:dyDescent="0.25">
      <c r="B173" s="90"/>
      <c r="C173" s="90"/>
      <c r="D173" s="90"/>
      <c r="E173" s="91"/>
      <c r="F173" s="91"/>
    </row>
    <row r="174" spans="1:6" x14ac:dyDescent="0.25">
      <c r="B174"/>
      <c r="C174"/>
      <c r="D174"/>
      <c r="E174"/>
      <c r="F174"/>
    </row>
    <row r="175" spans="1:6" ht="15.6" x14ac:dyDescent="0.3">
      <c r="B175" s="73" t="s">
        <v>300</v>
      </c>
      <c r="D175" s="30"/>
      <c r="E175" s="29"/>
      <c r="F175" s="29"/>
    </row>
    <row r="176" spans="1:6" ht="27.6" x14ac:dyDescent="0.25">
      <c r="A176" s="81" t="s">
        <v>50</v>
      </c>
      <c r="B176" s="112" t="s">
        <v>119</v>
      </c>
      <c r="C176" s="112"/>
      <c r="D176" s="112"/>
      <c r="E176" s="112"/>
      <c r="F176" s="112"/>
    </row>
    <row r="177" spans="1:6" ht="21" x14ac:dyDescent="0.4">
      <c r="B177" s="33" t="s">
        <v>296</v>
      </c>
      <c r="D177" s="30"/>
      <c r="E177" s="29"/>
      <c r="F177" s="29"/>
    </row>
    <row r="178" spans="1:6" x14ac:dyDescent="0.25">
      <c r="B178" s="113"/>
      <c r="C178" s="114"/>
      <c r="D178" s="30"/>
      <c r="E178" s="29"/>
      <c r="F178" s="29"/>
    </row>
    <row r="179" spans="1:6" x14ac:dyDescent="0.25">
      <c r="B179" s="32"/>
      <c r="C179" s="32"/>
      <c r="D179" s="32"/>
      <c r="E179" s="32"/>
      <c r="F179" s="32"/>
    </row>
    <row r="180" spans="1:6" ht="39.6" x14ac:dyDescent="0.25">
      <c r="B180" s="68" t="s">
        <v>39</v>
      </c>
      <c r="C180" s="68"/>
      <c r="D180"/>
      <c r="E180"/>
      <c r="F180" s="46"/>
    </row>
    <row r="181" spans="1:6" x14ac:dyDescent="0.25">
      <c r="B181" s="34"/>
      <c r="D181" s="47"/>
      <c r="E181" s="29"/>
      <c r="F181" s="29"/>
    </row>
    <row r="182" spans="1:6" s="94" customFormat="1" ht="19.95" customHeight="1" x14ac:dyDescent="0.25">
      <c r="A182" s="82"/>
      <c r="B182" s="94" t="s">
        <v>396</v>
      </c>
      <c r="C182" s="95" t="s">
        <v>397</v>
      </c>
      <c r="D182" s="96"/>
      <c r="E182" s="97"/>
      <c r="F182" s="97"/>
    </row>
    <row r="183" spans="1:6" ht="20.399999999999999" x14ac:dyDescent="0.35">
      <c r="B183" s="48"/>
      <c r="C183" s="49"/>
      <c r="D183" s="30"/>
      <c r="E183" s="29"/>
      <c r="F183" s="29"/>
    </row>
    <row r="184" spans="1:6" ht="20.399999999999999" x14ac:dyDescent="0.35">
      <c r="B184" s="48"/>
      <c r="C184" s="49"/>
      <c r="D184" s="30"/>
      <c r="E184" s="29"/>
      <c r="F184" s="29"/>
    </row>
    <row r="185" spans="1:6" ht="20.399999999999999" x14ac:dyDescent="0.35">
      <c r="B185" s="48"/>
      <c r="C185" s="49"/>
      <c r="D185" s="30"/>
      <c r="E185" s="29"/>
      <c r="F185" s="29"/>
    </row>
    <row r="186" spans="1:6" ht="20.399999999999999" x14ac:dyDescent="0.35">
      <c r="B186" s="48"/>
      <c r="C186" s="49"/>
      <c r="D186" s="30"/>
      <c r="E186" s="29"/>
      <c r="F186" s="29"/>
    </row>
    <row r="187" spans="1:6" ht="20.399999999999999" x14ac:dyDescent="0.35">
      <c r="B187" s="48"/>
      <c r="C187" s="49"/>
      <c r="D187" s="30"/>
      <c r="E187" s="29"/>
      <c r="F187" s="29"/>
    </row>
    <row r="188" spans="1:6" ht="20.399999999999999" x14ac:dyDescent="0.35">
      <c r="B188" s="48"/>
      <c r="D188" s="30"/>
      <c r="E188" s="29"/>
      <c r="F188" s="29"/>
    </row>
    <row r="189" spans="1:6" ht="20.399999999999999" x14ac:dyDescent="0.35">
      <c r="B189" s="48"/>
      <c r="C189" s="50" t="s">
        <v>253</v>
      </c>
      <c r="D189" s="30"/>
      <c r="E189" s="29"/>
      <c r="F189" s="29"/>
    </row>
    <row r="190" spans="1:6" ht="20.399999999999999" x14ac:dyDescent="0.35">
      <c r="B190" s="48"/>
      <c r="D190" s="30"/>
      <c r="E190" s="29"/>
      <c r="F190" s="29"/>
    </row>
    <row r="191" spans="1:6" ht="20.399999999999999" x14ac:dyDescent="0.35">
      <c r="B191" s="48"/>
      <c r="D191" s="30"/>
      <c r="E191" s="29"/>
      <c r="F191" s="29"/>
    </row>
    <row r="192" spans="1:6" ht="20.399999999999999" x14ac:dyDescent="0.35">
      <c r="B192" s="50" t="s">
        <v>46</v>
      </c>
      <c r="C192" s="49"/>
      <c r="D192" s="30"/>
      <c r="E192" s="29"/>
      <c r="F192" s="29"/>
    </row>
    <row r="193" spans="1:6" ht="20.399999999999999" x14ac:dyDescent="0.35">
      <c r="B193" s="48"/>
      <c r="C193" s="49"/>
      <c r="D193" s="30"/>
      <c r="E193" s="29"/>
      <c r="F193" s="29"/>
    </row>
    <row r="194" spans="1:6" ht="20.399999999999999" x14ac:dyDescent="0.35">
      <c r="B194" s="48"/>
      <c r="C194" s="49"/>
      <c r="D194" s="30"/>
      <c r="E194" s="29"/>
      <c r="F194" s="29"/>
    </row>
    <row r="195" spans="1:6" ht="20.399999999999999" x14ac:dyDescent="0.35">
      <c r="B195" s="48"/>
      <c r="C195" s="49"/>
      <c r="D195" s="30"/>
      <c r="E195" s="29"/>
      <c r="F195" s="29"/>
    </row>
    <row r="196" spans="1:6" ht="20.399999999999999" x14ac:dyDescent="0.35">
      <c r="B196" s="48"/>
      <c r="C196" s="49"/>
      <c r="D196" s="30"/>
      <c r="E196" s="29"/>
      <c r="F196" s="29"/>
    </row>
    <row r="197" spans="1:6" ht="20.399999999999999" x14ac:dyDescent="0.35">
      <c r="B197" s="48"/>
      <c r="C197" s="49"/>
      <c r="D197" s="30"/>
      <c r="E197" s="29"/>
      <c r="F197" s="29"/>
    </row>
    <row r="198" spans="1:6" x14ac:dyDescent="0.25">
      <c r="B198" s="51"/>
      <c r="C198" s="30"/>
      <c r="D198" s="30"/>
      <c r="E198" s="30"/>
      <c r="F198" s="30"/>
    </row>
    <row r="199" spans="1:6" x14ac:dyDescent="0.25">
      <c r="B199" s="53"/>
      <c r="C199" s="54"/>
      <c r="D199" s="54" t="s">
        <v>49</v>
      </c>
      <c r="E199" s="110" t="s">
        <v>27</v>
      </c>
      <c r="F199" s="111"/>
    </row>
    <row r="200" spans="1:6" ht="52.8" x14ac:dyDescent="0.25">
      <c r="B200" s="55" t="s">
        <v>252</v>
      </c>
      <c r="C200" s="56" t="s">
        <v>47</v>
      </c>
      <c r="D200" s="57" t="s">
        <v>48</v>
      </c>
      <c r="E200" s="58" t="s">
        <v>254</v>
      </c>
      <c r="F200" s="58" t="s">
        <v>255</v>
      </c>
    </row>
    <row r="201" spans="1:6" x14ac:dyDescent="0.25">
      <c r="B201" s="80"/>
      <c r="C201" s="80"/>
      <c r="D201" s="80"/>
      <c r="E201" s="15"/>
      <c r="F201" s="15"/>
    </row>
    <row r="202" spans="1:6" x14ac:dyDescent="0.25">
      <c r="B202" s="80"/>
      <c r="C202" s="80"/>
      <c r="D202" s="80"/>
      <c r="E202" s="15"/>
      <c r="F202" s="15"/>
    </row>
    <row r="203" spans="1:6" x14ac:dyDescent="0.25">
      <c r="B203" s="80"/>
      <c r="C203" s="80"/>
      <c r="D203" s="80"/>
      <c r="E203" s="15"/>
      <c r="F203" s="15"/>
    </row>
    <row r="204" spans="1:6" x14ac:dyDescent="0.25">
      <c r="B204" s="80"/>
      <c r="C204" s="80"/>
      <c r="D204" s="80"/>
      <c r="E204" s="15"/>
      <c r="F204" s="15"/>
    </row>
    <row r="205" spans="1:6" x14ac:dyDescent="0.25">
      <c r="B205" s="90"/>
      <c r="C205" s="90"/>
      <c r="D205" s="90"/>
      <c r="E205" s="91"/>
      <c r="F205" s="91"/>
    </row>
    <row r="206" spans="1:6" x14ac:dyDescent="0.25"/>
    <row r="207" spans="1:6" ht="15.6" x14ac:dyDescent="0.3">
      <c r="B207" s="73" t="s">
        <v>301</v>
      </c>
      <c r="D207" s="30"/>
      <c r="E207" s="29"/>
      <c r="F207" s="29"/>
    </row>
    <row r="208" spans="1:6" ht="27.6" customHeight="1" x14ac:dyDescent="0.25">
      <c r="A208" s="81" t="s">
        <v>50</v>
      </c>
      <c r="B208" s="112" t="s">
        <v>119</v>
      </c>
      <c r="C208" s="112"/>
      <c r="D208" s="112"/>
      <c r="E208" s="112"/>
      <c r="F208" s="112"/>
    </row>
    <row r="209" spans="1:6" ht="21" x14ac:dyDescent="0.4">
      <c r="B209" s="33" t="s">
        <v>296</v>
      </c>
      <c r="D209" s="30"/>
      <c r="E209" s="29"/>
      <c r="F209" s="29"/>
    </row>
    <row r="210" spans="1:6" x14ac:dyDescent="0.25">
      <c r="B210" s="115"/>
      <c r="C210" s="115"/>
      <c r="D210" s="30"/>
      <c r="E210" s="29"/>
      <c r="F210" s="29"/>
    </row>
    <row r="211" spans="1:6" x14ac:dyDescent="0.25">
      <c r="B211" s="32"/>
      <c r="C211" s="32"/>
      <c r="D211" s="32"/>
      <c r="E211" s="32"/>
      <c r="F211" s="32"/>
    </row>
    <row r="212" spans="1:6" ht="39.6" x14ac:dyDescent="0.25">
      <c r="B212" s="68" t="s">
        <v>39</v>
      </c>
      <c r="C212" s="68"/>
      <c r="D212"/>
      <c r="E212"/>
      <c r="F212" s="46"/>
    </row>
    <row r="213" spans="1:6" x14ac:dyDescent="0.25">
      <c r="B213" s="34"/>
      <c r="D213" s="47"/>
      <c r="E213" s="29"/>
      <c r="F213" s="29"/>
    </row>
    <row r="214" spans="1:6" s="94" customFormat="1" ht="19.95" customHeight="1" x14ac:dyDescent="0.25">
      <c r="A214" s="82"/>
      <c r="B214" s="94" t="s">
        <v>396</v>
      </c>
      <c r="C214" s="95" t="s">
        <v>397</v>
      </c>
      <c r="D214" s="96"/>
      <c r="E214" s="97"/>
      <c r="F214" s="97"/>
    </row>
    <row r="215" spans="1:6" ht="20.399999999999999" x14ac:dyDescent="0.35">
      <c r="B215" s="48"/>
      <c r="C215" s="49"/>
      <c r="D215" s="30"/>
      <c r="E215" s="29"/>
      <c r="F215" s="29"/>
    </row>
    <row r="216" spans="1:6" ht="20.399999999999999" x14ac:dyDescent="0.35">
      <c r="B216" s="48"/>
      <c r="C216" s="49"/>
      <c r="D216" s="30"/>
      <c r="E216" s="29"/>
      <c r="F216" s="29"/>
    </row>
    <row r="217" spans="1:6" ht="20.399999999999999" x14ac:dyDescent="0.35">
      <c r="B217" s="48"/>
      <c r="C217" s="49"/>
      <c r="D217" s="30"/>
      <c r="E217" s="29"/>
      <c r="F217" s="29"/>
    </row>
    <row r="218" spans="1:6" ht="20.399999999999999" x14ac:dyDescent="0.35">
      <c r="B218" s="48"/>
      <c r="C218" s="49"/>
      <c r="D218" s="30"/>
      <c r="E218" s="29"/>
      <c r="F218" s="29"/>
    </row>
    <row r="219" spans="1:6" ht="20.399999999999999" x14ac:dyDescent="0.35">
      <c r="B219" s="48"/>
      <c r="C219" s="49"/>
      <c r="D219" s="30"/>
      <c r="E219" s="29"/>
      <c r="F219" s="29"/>
    </row>
    <row r="220" spans="1:6" ht="20.399999999999999" x14ac:dyDescent="0.35">
      <c r="B220" s="48"/>
      <c r="D220" s="30"/>
      <c r="E220" s="29"/>
      <c r="F220" s="29"/>
    </row>
    <row r="221" spans="1:6" ht="20.399999999999999" x14ac:dyDescent="0.35">
      <c r="B221" s="48"/>
      <c r="C221" s="50" t="s">
        <v>253</v>
      </c>
      <c r="D221" s="30"/>
      <c r="E221" s="29"/>
      <c r="F221" s="29"/>
    </row>
    <row r="222" spans="1:6" ht="20.399999999999999" x14ac:dyDescent="0.35">
      <c r="B222" s="48"/>
      <c r="D222" s="30"/>
      <c r="E222" s="29"/>
      <c r="F222" s="29"/>
    </row>
    <row r="223" spans="1:6" ht="20.399999999999999" x14ac:dyDescent="0.35">
      <c r="B223" s="48"/>
      <c r="D223" s="30"/>
      <c r="E223" s="29"/>
      <c r="F223" s="29"/>
    </row>
    <row r="224" spans="1:6" ht="20.399999999999999" x14ac:dyDescent="0.35">
      <c r="B224" s="50" t="s">
        <v>46</v>
      </c>
      <c r="C224" s="49"/>
      <c r="D224" s="30"/>
      <c r="E224" s="29"/>
      <c r="F224" s="29"/>
    </row>
    <row r="225" spans="1:6" ht="20.399999999999999" x14ac:dyDescent="0.35">
      <c r="B225" s="48"/>
      <c r="C225" s="49"/>
      <c r="D225" s="30"/>
      <c r="E225" s="29"/>
      <c r="F225" s="29"/>
    </row>
    <row r="226" spans="1:6" ht="20.399999999999999" x14ac:dyDescent="0.35">
      <c r="B226" s="48"/>
      <c r="C226" s="49"/>
      <c r="D226" s="30"/>
      <c r="E226" s="29"/>
      <c r="F226" s="29"/>
    </row>
    <row r="227" spans="1:6" ht="20.399999999999999" x14ac:dyDescent="0.35">
      <c r="B227" s="48"/>
      <c r="C227" s="49"/>
      <c r="D227" s="30"/>
      <c r="E227" s="29"/>
      <c r="F227" s="29"/>
    </row>
    <row r="228" spans="1:6" ht="20.399999999999999" x14ac:dyDescent="0.35">
      <c r="B228" s="48"/>
      <c r="C228" s="49"/>
      <c r="D228" s="30"/>
      <c r="E228" s="29"/>
      <c r="F228" s="29"/>
    </row>
    <row r="229" spans="1:6" ht="20.399999999999999" x14ac:dyDescent="0.35">
      <c r="B229" s="48"/>
      <c r="C229" s="49"/>
      <c r="D229" s="30"/>
      <c r="E229" s="29"/>
      <c r="F229" s="29"/>
    </row>
    <row r="230" spans="1:6" x14ac:dyDescent="0.25">
      <c r="B230" s="51"/>
      <c r="C230" s="30"/>
      <c r="D230" s="30"/>
      <c r="E230" s="30"/>
      <c r="F230" s="30"/>
    </row>
    <row r="231" spans="1:6" x14ac:dyDescent="0.25">
      <c r="B231" s="53"/>
      <c r="C231" s="54"/>
      <c r="D231" s="54" t="s">
        <v>49</v>
      </c>
      <c r="E231" s="110" t="s">
        <v>27</v>
      </c>
      <c r="F231" s="111"/>
    </row>
    <row r="232" spans="1:6" ht="52.8" x14ac:dyDescent="0.25">
      <c r="B232" s="55" t="s">
        <v>252</v>
      </c>
      <c r="C232" s="56" t="s">
        <v>47</v>
      </c>
      <c r="D232" s="57" t="s">
        <v>48</v>
      </c>
      <c r="E232" s="58" t="s">
        <v>254</v>
      </c>
      <c r="F232" s="58" t="s">
        <v>255</v>
      </c>
    </row>
    <row r="233" spans="1:6" x14ac:dyDescent="0.25">
      <c r="B233" s="80"/>
      <c r="C233" s="80"/>
      <c r="D233" s="80"/>
      <c r="E233" s="15"/>
      <c r="F233" s="15"/>
    </row>
    <row r="234" spans="1:6" x14ac:dyDescent="0.25">
      <c r="B234" s="80"/>
      <c r="C234" s="80"/>
      <c r="D234" s="80"/>
      <c r="E234" s="15"/>
      <c r="F234" s="15"/>
    </row>
    <row r="235" spans="1:6" x14ac:dyDescent="0.25">
      <c r="B235" s="80"/>
      <c r="C235" s="80"/>
      <c r="D235" s="80"/>
      <c r="E235" s="15"/>
      <c r="F235" s="15"/>
    </row>
    <row r="236" spans="1:6" x14ac:dyDescent="0.25">
      <c r="B236" s="80"/>
      <c r="C236" s="80"/>
      <c r="D236" s="80"/>
      <c r="E236" s="15"/>
      <c r="F236" s="15"/>
    </row>
    <row r="237" spans="1:6" x14ac:dyDescent="0.25">
      <c r="B237" s="90"/>
      <c r="C237" s="90"/>
      <c r="D237" s="90"/>
      <c r="E237" s="91"/>
      <c r="F237" s="91"/>
    </row>
    <row r="238" spans="1:6" x14ac:dyDescent="0.25"/>
    <row r="239" spans="1:6" ht="15.6" x14ac:dyDescent="0.3">
      <c r="B239" s="73" t="s">
        <v>302</v>
      </c>
      <c r="D239" s="30"/>
      <c r="E239" s="29"/>
      <c r="F239" s="29"/>
    </row>
    <row r="240" spans="1:6" ht="28.2" customHeight="1" x14ac:dyDescent="0.25">
      <c r="A240" s="81" t="s">
        <v>50</v>
      </c>
      <c r="B240" s="112" t="s">
        <v>119</v>
      </c>
      <c r="C240" s="112"/>
      <c r="D240" s="112"/>
      <c r="E240" s="112"/>
      <c r="F240" s="112"/>
    </row>
    <row r="241" spans="1:6" ht="21" x14ac:dyDescent="0.4">
      <c r="B241" s="33" t="s">
        <v>296</v>
      </c>
      <c r="D241" s="30"/>
      <c r="E241" s="29"/>
      <c r="F241" s="29"/>
    </row>
    <row r="242" spans="1:6" x14ac:dyDescent="0.25">
      <c r="B242" s="115"/>
      <c r="C242" s="115"/>
      <c r="D242" s="30"/>
      <c r="E242" s="29"/>
      <c r="F242" s="29"/>
    </row>
    <row r="243" spans="1:6" x14ac:dyDescent="0.25">
      <c r="B243" s="32"/>
      <c r="C243" s="32"/>
      <c r="D243" s="32"/>
      <c r="E243" s="32"/>
      <c r="F243" s="32"/>
    </row>
    <row r="244" spans="1:6" ht="39.6" x14ac:dyDescent="0.25">
      <c r="B244" s="68" t="s">
        <v>39</v>
      </c>
      <c r="C244" s="68"/>
      <c r="D244"/>
      <c r="E244"/>
      <c r="F244" s="46"/>
    </row>
    <row r="245" spans="1:6" x14ac:dyDescent="0.25">
      <c r="B245" s="34"/>
      <c r="D245" s="47"/>
      <c r="E245" s="29"/>
      <c r="F245" s="29"/>
    </row>
    <row r="246" spans="1:6" s="94" customFormat="1" ht="19.95" customHeight="1" x14ac:dyDescent="0.25">
      <c r="A246" s="82"/>
      <c r="B246" s="94" t="s">
        <v>396</v>
      </c>
      <c r="C246" s="95" t="s">
        <v>397</v>
      </c>
      <c r="D246" s="96"/>
      <c r="E246" s="97"/>
      <c r="F246" s="97"/>
    </row>
    <row r="247" spans="1:6" ht="20.399999999999999" x14ac:dyDescent="0.35">
      <c r="B247" s="48"/>
      <c r="C247" s="49"/>
      <c r="D247" s="30"/>
      <c r="E247" s="29"/>
      <c r="F247" s="29"/>
    </row>
    <row r="248" spans="1:6" ht="20.399999999999999" x14ac:dyDescent="0.35">
      <c r="B248" s="48"/>
      <c r="C248" s="49"/>
      <c r="D248" s="30"/>
      <c r="E248" s="29"/>
      <c r="F248" s="29"/>
    </row>
    <row r="249" spans="1:6" ht="20.399999999999999" x14ac:dyDescent="0.35">
      <c r="B249" s="48"/>
      <c r="C249" s="49"/>
      <c r="D249" s="30"/>
      <c r="E249" s="29"/>
      <c r="F249" s="29"/>
    </row>
    <row r="250" spans="1:6" ht="20.399999999999999" x14ac:dyDescent="0.35">
      <c r="B250" s="48"/>
      <c r="C250" s="49"/>
      <c r="D250" s="30"/>
      <c r="E250" s="29"/>
      <c r="F250" s="29"/>
    </row>
    <row r="251" spans="1:6" ht="20.399999999999999" x14ac:dyDescent="0.35">
      <c r="B251" s="48"/>
      <c r="C251" s="49"/>
      <c r="D251" s="30"/>
      <c r="E251" s="29"/>
      <c r="F251" s="29"/>
    </row>
    <row r="252" spans="1:6" ht="20.399999999999999" x14ac:dyDescent="0.35">
      <c r="B252" s="48"/>
      <c r="D252" s="30"/>
      <c r="E252" s="29"/>
      <c r="F252" s="29"/>
    </row>
    <row r="253" spans="1:6" ht="20.399999999999999" x14ac:dyDescent="0.35">
      <c r="B253" s="48"/>
      <c r="C253" s="50" t="s">
        <v>253</v>
      </c>
      <c r="D253" s="30"/>
      <c r="E253" s="29"/>
      <c r="F253" s="29"/>
    </row>
    <row r="254" spans="1:6" ht="20.399999999999999" x14ac:dyDescent="0.35">
      <c r="B254" s="48"/>
      <c r="D254" s="30"/>
      <c r="E254" s="29"/>
      <c r="F254" s="29"/>
    </row>
    <row r="255" spans="1:6" ht="20.399999999999999" x14ac:dyDescent="0.35">
      <c r="B255" s="48"/>
      <c r="D255" s="30"/>
      <c r="E255" s="29"/>
      <c r="F255" s="29"/>
    </row>
    <row r="256" spans="1:6" ht="20.399999999999999" x14ac:dyDescent="0.35">
      <c r="B256" s="50" t="s">
        <v>46</v>
      </c>
      <c r="C256" s="49"/>
      <c r="D256" s="30"/>
      <c r="E256" s="29"/>
      <c r="F256" s="29"/>
    </row>
    <row r="257" spans="1:6" ht="20.399999999999999" x14ac:dyDescent="0.35">
      <c r="B257" s="48"/>
      <c r="C257" s="49"/>
      <c r="D257" s="30"/>
      <c r="E257" s="29"/>
      <c r="F257" s="29"/>
    </row>
    <row r="258" spans="1:6" ht="20.399999999999999" x14ac:dyDescent="0.35">
      <c r="B258" s="48"/>
      <c r="C258" s="49"/>
      <c r="D258" s="30"/>
      <c r="E258" s="29"/>
      <c r="F258" s="29"/>
    </row>
    <row r="259" spans="1:6" ht="20.399999999999999" x14ac:dyDescent="0.35">
      <c r="B259" s="48"/>
      <c r="C259" s="49"/>
      <c r="D259" s="30"/>
      <c r="E259" s="29"/>
      <c r="F259" s="29"/>
    </row>
    <row r="260" spans="1:6" ht="20.399999999999999" x14ac:dyDescent="0.35">
      <c r="B260" s="48"/>
      <c r="C260" s="49"/>
      <c r="D260" s="30"/>
      <c r="E260" s="29"/>
      <c r="F260" s="29"/>
    </row>
    <row r="261" spans="1:6" ht="20.399999999999999" x14ac:dyDescent="0.35">
      <c r="B261" s="48"/>
      <c r="C261" s="49"/>
      <c r="D261" s="30"/>
      <c r="E261" s="29"/>
      <c r="F261" s="29"/>
    </row>
    <row r="262" spans="1:6" x14ac:dyDescent="0.25">
      <c r="B262" s="51"/>
      <c r="C262" s="30"/>
      <c r="D262" s="30"/>
      <c r="E262" s="30"/>
      <c r="F262" s="30"/>
    </row>
    <row r="263" spans="1:6" x14ac:dyDescent="0.25">
      <c r="B263" s="53"/>
      <c r="C263" s="54"/>
      <c r="D263" s="54" t="s">
        <v>49</v>
      </c>
      <c r="E263" s="110" t="s">
        <v>27</v>
      </c>
      <c r="F263" s="111"/>
    </row>
    <row r="264" spans="1:6" ht="52.8" x14ac:dyDescent="0.25">
      <c r="B264" s="55" t="s">
        <v>252</v>
      </c>
      <c r="C264" s="56" t="s">
        <v>47</v>
      </c>
      <c r="D264" s="57" t="s">
        <v>48</v>
      </c>
      <c r="E264" s="58" t="s">
        <v>254</v>
      </c>
      <c r="F264" s="58" t="s">
        <v>255</v>
      </c>
    </row>
    <row r="265" spans="1:6" x14ac:dyDescent="0.25">
      <c r="B265" s="80"/>
      <c r="C265" s="80"/>
      <c r="D265" s="80"/>
      <c r="E265" s="15"/>
      <c r="F265" s="15"/>
    </row>
    <row r="266" spans="1:6" x14ac:dyDescent="0.25">
      <c r="B266" s="80"/>
      <c r="C266" s="80"/>
      <c r="D266" s="80"/>
      <c r="E266" s="15"/>
      <c r="F266" s="15"/>
    </row>
    <row r="267" spans="1:6" x14ac:dyDescent="0.25">
      <c r="B267" s="80"/>
      <c r="C267" s="80"/>
      <c r="D267" s="80"/>
      <c r="E267" s="15"/>
      <c r="F267" s="15"/>
    </row>
    <row r="268" spans="1:6" x14ac:dyDescent="0.25">
      <c r="B268" s="80"/>
      <c r="C268" s="80"/>
      <c r="D268" s="80"/>
      <c r="E268" s="15"/>
      <c r="F268" s="15"/>
    </row>
    <row r="269" spans="1:6" x14ac:dyDescent="0.25">
      <c r="B269" s="90"/>
      <c r="C269" s="90"/>
      <c r="D269" s="90"/>
      <c r="E269" s="91"/>
      <c r="F269" s="91"/>
    </row>
    <row r="270" spans="1:6" x14ac:dyDescent="0.25"/>
    <row r="271" spans="1:6" ht="15.6" x14ac:dyDescent="0.3">
      <c r="B271" s="73" t="s">
        <v>303</v>
      </c>
      <c r="D271" s="30"/>
      <c r="E271" s="29"/>
      <c r="F271" s="29"/>
    </row>
    <row r="272" spans="1:6" ht="27.6" customHeight="1" x14ac:dyDescent="0.25">
      <c r="A272" s="81" t="s">
        <v>50</v>
      </c>
      <c r="B272" s="112" t="s">
        <v>119</v>
      </c>
      <c r="C272" s="112"/>
      <c r="D272" s="112"/>
      <c r="E272" s="112"/>
      <c r="F272" s="112"/>
    </row>
    <row r="273" spans="1:6" ht="22.8" x14ac:dyDescent="0.4">
      <c r="B273" s="33" t="s">
        <v>299</v>
      </c>
      <c r="D273" s="30"/>
      <c r="E273" s="29"/>
      <c r="F273" s="29"/>
    </row>
    <row r="274" spans="1:6" x14ac:dyDescent="0.25">
      <c r="B274" s="113"/>
      <c r="C274" s="114"/>
      <c r="D274" s="30"/>
      <c r="E274" s="29"/>
      <c r="F274" s="29"/>
    </row>
    <row r="275" spans="1:6" x14ac:dyDescent="0.25">
      <c r="B275" s="32"/>
      <c r="C275" s="32"/>
      <c r="D275" s="32"/>
      <c r="E275" s="32"/>
      <c r="F275" s="32"/>
    </row>
    <row r="276" spans="1:6" ht="39.6" x14ac:dyDescent="0.25">
      <c r="B276" s="68" t="s">
        <v>39</v>
      </c>
      <c r="C276" s="68"/>
      <c r="D276"/>
      <c r="E276"/>
      <c r="F276" s="46"/>
    </row>
    <row r="277" spans="1:6" x14ac:dyDescent="0.25">
      <c r="B277" s="34"/>
      <c r="D277" s="47"/>
      <c r="E277" s="29"/>
      <c r="F277" s="29"/>
    </row>
    <row r="278" spans="1:6" s="94" customFormat="1" ht="19.95" customHeight="1" x14ac:dyDescent="0.25">
      <c r="A278" s="82"/>
      <c r="B278" s="94" t="s">
        <v>396</v>
      </c>
      <c r="C278" s="95" t="s">
        <v>397</v>
      </c>
      <c r="D278" s="96"/>
      <c r="E278" s="97"/>
      <c r="F278" s="97"/>
    </row>
    <row r="279" spans="1:6" ht="20.399999999999999" x14ac:dyDescent="0.35">
      <c r="B279" s="48"/>
      <c r="C279" s="49"/>
      <c r="D279" s="30"/>
      <c r="E279" s="29"/>
      <c r="F279" s="29"/>
    </row>
    <row r="280" spans="1:6" ht="20.399999999999999" x14ac:dyDescent="0.35">
      <c r="B280" s="48"/>
      <c r="C280" s="49"/>
      <c r="D280" s="30"/>
      <c r="E280" s="29"/>
      <c r="F280" s="29"/>
    </row>
    <row r="281" spans="1:6" ht="20.399999999999999" x14ac:dyDescent="0.35">
      <c r="B281" s="48"/>
      <c r="C281" s="49"/>
      <c r="D281" s="30"/>
      <c r="E281" s="29"/>
      <c r="F281" s="29"/>
    </row>
    <row r="282" spans="1:6" ht="20.399999999999999" x14ac:dyDescent="0.35">
      <c r="B282" s="48"/>
      <c r="C282" s="49"/>
      <c r="D282" s="30"/>
      <c r="E282" s="29"/>
      <c r="F282" s="29"/>
    </row>
    <row r="283" spans="1:6" ht="20.399999999999999" x14ac:dyDescent="0.35">
      <c r="B283" s="48"/>
      <c r="C283" s="49"/>
      <c r="D283" s="30"/>
      <c r="E283" s="29"/>
      <c r="F283" s="29"/>
    </row>
    <row r="284" spans="1:6" ht="20.399999999999999" x14ac:dyDescent="0.35">
      <c r="B284" s="48"/>
      <c r="D284" s="30"/>
      <c r="E284" s="29"/>
      <c r="F284" s="29"/>
    </row>
    <row r="285" spans="1:6" ht="20.399999999999999" x14ac:dyDescent="0.35">
      <c r="B285" s="48"/>
      <c r="C285" s="50" t="s">
        <v>253</v>
      </c>
      <c r="D285" s="30"/>
      <c r="E285" s="29"/>
      <c r="F285" s="29"/>
    </row>
    <row r="286" spans="1:6" ht="20.399999999999999" x14ac:dyDescent="0.35">
      <c r="B286" s="48"/>
      <c r="D286" s="30"/>
      <c r="E286" s="29"/>
      <c r="F286" s="29"/>
    </row>
    <row r="287" spans="1:6" ht="20.399999999999999" x14ac:dyDescent="0.35">
      <c r="B287" s="48"/>
      <c r="D287" s="30"/>
      <c r="E287" s="29"/>
      <c r="F287" s="29"/>
    </row>
    <row r="288" spans="1:6" ht="20.399999999999999" x14ac:dyDescent="0.35">
      <c r="B288" s="50" t="s">
        <v>46</v>
      </c>
      <c r="C288" s="49"/>
      <c r="D288" s="30"/>
      <c r="E288" s="29"/>
      <c r="F288" s="29"/>
    </row>
    <row r="289" spans="2:6" ht="20.399999999999999" x14ac:dyDescent="0.35">
      <c r="B289" s="48"/>
      <c r="C289" s="49"/>
      <c r="D289" s="30"/>
      <c r="E289" s="29"/>
      <c r="F289" s="29"/>
    </row>
    <row r="290" spans="2:6" ht="20.399999999999999" x14ac:dyDescent="0.35">
      <c r="B290" s="48"/>
      <c r="C290" s="49"/>
      <c r="D290" s="30"/>
      <c r="E290" s="29"/>
      <c r="F290" s="29"/>
    </row>
    <row r="291" spans="2:6" ht="20.399999999999999" x14ac:dyDescent="0.35">
      <c r="B291" s="48"/>
      <c r="C291" s="49"/>
      <c r="D291" s="30"/>
      <c r="E291" s="29"/>
      <c r="F291" s="29"/>
    </row>
    <row r="292" spans="2:6" ht="20.399999999999999" x14ac:dyDescent="0.35">
      <c r="B292" s="48"/>
      <c r="C292" s="49"/>
      <c r="D292" s="30"/>
      <c r="E292" s="29"/>
      <c r="F292" s="29"/>
    </row>
    <row r="293" spans="2:6" ht="20.399999999999999" x14ac:dyDescent="0.35">
      <c r="B293" s="48"/>
      <c r="C293" s="49"/>
      <c r="D293" s="30"/>
      <c r="E293" s="29"/>
      <c r="F293" s="29"/>
    </row>
    <row r="294" spans="2:6" x14ac:dyDescent="0.25">
      <c r="B294" s="51"/>
      <c r="C294" s="30"/>
      <c r="D294" s="30"/>
      <c r="E294" s="30"/>
      <c r="F294" s="30"/>
    </row>
    <row r="295" spans="2:6" x14ac:dyDescent="0.25">
      <c r="B295" s="53"/>
      <c r="C295" s="54"/>
      <c r="D295" s="54" t="s">
        <v>49</v>
      </c>
      <c r="E295" s="110" t="s">
        <v>27</v>
      </c>
      <c r="F295" s="111"/>
    </row>
    <row r="296" spans="2:6" ht="52.8" x14ac:dyDescent="0.25">
      <c r="B296" s="55" t="s">
        <v>252</v>
      </c>
      <c r="C296" s="56" t="s">
        <v>47</v>
      </c>
      <c r="D296" s="57" t="s">
        <v>48</v>
      </c>
      <c r="E296" s="58" t="s">
        <v>254</v>
      </c>
      <c r="F296" s="58" t="s">
        <v>255</v>
      </c>
    </row>
    <row r="297" spans="2:6" x14ac:dyDescent="0.25">
      <c r="B297" s="80"/>
      <c r="C297" s="80"/>
      <c r="D297" s="80"/>
      <c r="E297" s="15"/>
      <c r="F297" s="15"/>
    </row>
    <row r="298" spans="2:6" x14ac:dyDescent="0.25">
      <c r="B298" s="80"/>
      <c r="C298" s="80"/>
      <c r="D298" s="80"/>
      <c r="E298" s="15"/>
      <c r="F298" s="15"/>
    </row>
    <row r="299" spans="2:6" x14ac:dyDescent="0.25">
      <c r="B299" s="80"/>
      <c r="C299" s="80"/>
      <c r="D299" s="80"/>
      <c r="E299" s="15"/>
      <c r="F299" s="15"/>
    </row>
    <row r="300" spans="2:6" x14ac:dyDescent="0.25">
      <c r="B300" s="80"/>
      <c r="C300" s="80"/>
      <c r="D300" s="80"/>
      <c r="E300" s="15"/>
      <c r="F300" s="15"/>
    </row>
    <row r="301" spans="2:6" x14ac:dyDescent="0.25">
      <c r="B301" s="90"/>
      <c r="C301" s="90"/>
      <c r="D301" s="90"/>
      <c r="E301" s="91"/>
      <c r="F301" s="9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hidden="1" x14ac:dyDescent="0.25">
      <c r="B304"/>
      <c r="C304"/>
      <c r="D304"/>
      <c r="E304"/>
      <c r="F304"/>
    </row>
    <row r="305" spans="2:6" hidden="1" x14ac:dyDescent="0.25">
      <c r="B305"/>
      <c r="C305"/>
      <c r="D305"/>
      <c r="E305"/>
      <c r="F305"/>
    </row>
  </sheetData>
  <sheetProtection formatRows="0"/>
  <scenarios>
    <scenario name="If" hidden="1" count="5" user="Fraser, Stephanie" comment="Created by Fraser, Stephanie on 3/31/2015_x000a_Modified by Fraser, Stephanie on 3/31/2015">
      <inputCells r="B16" val="[Select a strategy...]"/>
      <inputCells r="C16" val="[Select a strategy...]"/>
      <inputCells r="D16" val="[Select a strategy...]"/>
      <inputCells r="E16" val="[Select a strategy...]"/>
      <inputCells r="F16" val="[Select a strategy...]"/>
    </scenario>
  </scenarios>
  <mergeCells count="29">
    <mergeCell ref="B6:C6"/>
    <mergeCell ref="E39:F39"/>
    <mergeCell ref="B16:F16"/>
    <mergeCell ref="B18:C18"/>
    <mergeCell ref="B11:C11"/>
    <mergeCell ref="E167:F167"/>
    <mergeCell ref="B178:C178"/>
    <mergeCell ref="E199:F199"/>
    <mergeCell ref="B48:F48"/>
    <mergeCell ref="B80:F80"/>
    <mergeCell ref="B112:F112"/>
    <mergeCell ref="B144:F144"/>
    <mergeCell ref="B176:F176"/>
    <mergeCell ref="B114:C114"/>
    <mergeCell ref="E135:F135"/>
    <mergeCell ref="B146:C146"/>
    <mergeCell ref="B82:C82"/>
    <mergeCell ref="E103:F103"/>
    <mergeCell ref="B50:C50"/>
    <mergeCell ref="E71:F71"/>
    <mergeCell ref="E263:F263"/>
    <mergeCell ref="B272:F272"/>
    <mergeCell ref="B274:C274"/>
    <mergeCell ref="E295:F295"/>
    <mergeCell ref="B208:F208"/>
    <mergeCell ref="B210:C210"/>
    <mergeCell ref="E231:F231"/>
    <mergeCell ref="B240:F240"/>
    <mergeCell ref="B242:C242"/>
  </mergeCells>
  <conditionalFormatting sqref="B16">
    <cfRule type="containsText" dxfId="8" priority="3" operator="containsText" text="Select a strategy">
      <formula>NOT(ISERROR(SEARCH("Select a strategy",B16)))</formula>
    </cfRule>
  </conditionalFormatting>
  <conditionalFormatting sqref="B48:F48">
    <cfRule type="containsText" dxfId="7" priority="2" operator="containsText" text="select a strategy">
      <formula>NOT(ISERROR(SEARCH("select a strategy",B48)))</formula>
    </cfRule>
  </conditionalFormatting>
  <conditionalFormatting sqref="B144 B112 B176 B208 B240 B272 B80">
    <cfRule type="containsText" dxfId="6" priority="1" operator="containsText" text="select a strategy">
      <formula>NOT(ISERROR(SEARCH("select a strategy",B80)))</formula>
    </cfRule>
  </conditionalFormatting>
  <dataValidations count="5">
    <dataValidation type="list" allowBlank="1" showInputMessage="1" showErrorMessage="1" sqref="B53 B21 B85 B149 B117 B181 B213 B277 B245">
      <formula1>"Yes, No"</formula1>
    </dataValidation>
    <dataValidation type="list" allowBlank="1" showInputMessage="1" showErrorMessage="1" errorTitle="Choose from list" error="You must choose a strategy from the list." sqref="B112 B208 B144 B80 B48 B176 B240 B272 B16">
      <formula1>Strategies_Goal1</formula1>
    </dataValidation>
    <dataValidation type="list" allowBlank="1" showInputMessage="1" showErrorMessage="1" errorTitle="Select from list" error="Select an option from the list" sqref="B13 B8">
      <formula1>Outcomes_Goal1</formula1>
    </dataValidation>
    <dataValidation type="list" allowBlank="1" showInputMessage="1" showErrorMessage="1" error="Please choose a value from the drop down." sqref="E297:F301 E73:F77 E105:F109 E137:F141 E265:F269 E169:F173 E201:F205 E233:F237 E41:F45">
      <formula1>ActivityStartEnd</formula1>
    </dataValidation>
    <dataValidation type="list" allowBlank="1" showInputMessage="1" showErrorMessage="1" sqref="C13 C8">
      <formula1>INDIRECT("KOI_" &amp; A8)</formula1>
    </dataValidation>
  </dataValidations>
  <pageMargins left="0.25" right="0.25" top="0.75" bottom="0.75" header="0.3" footer="0.3"/>
  <pageSetup fitToHeight="0" orientation="landscape" r:id="rId1"/>
  <headerFooter scaleWithDoc="0">
    <oddFooter>&amp;L&amp;10&amp;D&amp;C&amp;10&amp;A&amp;R&amp;10&amp;P of &amp;N</oddFooter>
    <firstHeader>&amp;R&amp;10 1422 Work Plan</firstHeader>
    <firstFooter>&amp;L&amp;10&amp;D&amp;R&amp;10&amp;P of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22860</xdr:rowOff>
                  </from>
                  <to>
                    <xdr:col>1</xdr:col>
                    <xdr:colOff>1965960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1</xdr:col>
                    <xdr:colOff>121920</xdr:colOff>
                    <xdr:row>33</xdr:row>
                    <xdr:rowOff>30480</xdr:rowOff>
                  </from>
                  <to>
                    <xdr:col>1</xdr:col>
                    <xdr:colOff>1950720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1</xdr:col>
                    <xdr:colOff>121920</xdr:colOff>
                    <xdr:row>34</xdr:row>
                    <xdr:rowOff>30480</xdr:rowOff>
                  </from>
                  <to>
                    <xdr:col>1</xdr:col>
                    <xdr:colOff>1950720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1</xdr:col>
                    <xdr:colOff>121920</xdr:colOff>
                    <xdr:row>32</xdr:row>
                    <xdr:rowOff>30480</xdr:rowOff>
                  </from>
                  <to>
                    <xdr:col>1</xdr:col>
                    <xdr:colOff>1950720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38100</xdr:rowOff>
                  </from>
                  <to>
                    <xdr:col>1</xdr:col>
                    <xdr:colOff>1965960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30480</xdr:rowOff>
                  </from>
                  <to>
                    <xdr:col>1</xdr:col>
                    <xdr:colOff>1965960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30480</xdr:rowOff>
                  </from>
                  <to>
                    <xdr:col>1</xdr:col>
                    <xdr:colOff>1965960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38100</xdr:rowOff>
                  </from>
                  <to>
                    <xdr:col>1</xdr:col>
                    <xdr:colOff>1965960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137160</xdr:colOff>
                    <xdr:row>27</xdr:row>
                    <xdr:rowOff>30480</xdr:rowOff>
                  </from>
                  <to>
                    <xdr:col>1</xdr:col>
                    <xdr:colOff>1965960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1</xdr:col>
                    <xdr:colOff>137160</xdr:colOff>
                    <xdr:row>28</xdr:row>
                    <xdr:rowOff>30480</xdr:rowOff>
                  </from>
                  <to>
                    <xdr:col>1</xdr:col>
                    <xdr:colOff>1965960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1</xdr:col>
                    <xdr:colOff>137160</xdr:colOff>
                    <xdr:row>29</xdr:row>
                    <xdr:rowOff>30480</xdr:rowOff>
                  </from>
                  <to>
                    <xdr:col>1</xdr:col>
                    <xdr:colOff>1965960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</xdr:col>
                    <xdr:colOff>121920</xdr:colOff>
                    <xdr:row>35</xdr:row>
                    <xdr:rowOff>30480</xdr:rowOff>
                  </from>
                  <to>
                    <xdr:col>1</xdr:col>
                    <xdr:colOff>1950720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22860</xdr:rowOff>
                  </from>
                  <to>
                    <xdr:col>2</xdr:col>
                    <xdr:colOff>2316480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304800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8" name="Check Box 32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22860</xdr:rowOff>
                  </from>
                  <to>
                    <xdr:col>5</xdr:col>
                    <xdr:colOff>304800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9" name="Check Box 33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304800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>
                  <from>
                    <xdr:col>2</xdr:col>
                    <xdr:colOff>99060</xdr:colOff>
                    <xdr:row>24</xdr:row>
                    <xdr:rowOff>38100</xdr:rowOff>
                  </from>
                  <to>
                    <xdr:col>2</xdr:col>
                    <xdr:colOff>2308860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38100</xdr:rowOff>
                  </from>
                  <to>
                    <xdr:col>2</xdr:col>
                    <xdr:colOff>2316480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38100</xdr:rowOff>
                  </from>
                  <to>
                    <xdr:col>2</xdr:col>
                    <xdr:colOff>2316480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30480</xdr:rowOff>
                  </from>
                  <to>
                    <xdr:col>2</xdr:col>
                    <xdr:colOff>2316480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4" name="Check Box 41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22860</xdr:rowOff>
                  </from>
                  <to>
                    <xdr:col>5</xdr:col>
                    <xdr:colOff>304800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5" name="Check Box 42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30480</xdr:rowOff>
                  </from>
                  <to>
                    <xdr:col>5</xdr:col>
                    <xdr:colOff>297180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6" name="Check Box 43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30480</xdr:rowOff>
                  </from>
                  <to>
                    <xdr:col>5</xdr:col>
                    <xdr:colOff>297180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7" name="Check Box 44">
              <controlPr defaultSize="0" autoFill="0" autoLine="0" autoPict="0">
                <anchor moveWithCells="1">
                  <from>
                    <xdr:col>2</xdr:col>
                    <xdr:colOff>99060</xdr:colOff>
                    <xdr:row>36</xdr:row>
                    <xdr:rowOff>22860</xdr:rowOff>
                  </from>
                  <to>
                    <xdr:col>5</xdr:col>
                    <xdr:colOff>297180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8" name="Check Box 48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22860</xdr:rowOff>
                  </from>
                  <to>
                    <xdr:col>5</xdr:col>
                    <xdr:colOff>297180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29" name="Check Box 114">
              <controlPr defaultSize="0" autoFill="0" autoLine="0" autoPict="0">
                <anchor moveWithCells="1">
                  <from>
                    <xdr:col>1</xdr:col>
                    <xdr:colOff>137160</xdr:colOff>
                    <xdr:row>54</xdr:row>
                    <xdr:rowOff>22860</xdr:rowOff>
                  </from>
                  <to>
                    <xdr:col>1</xdr:col>
                    <xdr:colOff>1965960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30" name="Check Box 115">
              <controlPr defaultSize="0" autoFill="0" autoLine="0" autoPict="0">
                <anchor moveWithCells="1">
                  <from>
                    <xdr:col>1</xdr:col>
                    <xdr:colOff>121920</xdr:colOff>
                    <xdr:row>65</xdr:row>
                    <xdr:rowOff>22860</xdr:rowOff>
                  </from>
                  <to>
                    <xdr:col>1</xdr:col>
                    <xdr:colOff>1950720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31" name="Check Box 116">
              <controlPr defaultSize="0" autoFill="0" autoLine="0" autoPict="0">
                <anchor moveWithCells="1">
                  <from>
                    <xdr:col>1</xdr:col>
                    <xdr:colOff>121920</xdr:colOff>
                    <xdr:row>66</xdr:row>
                    <xdr:rowOff>22860</xdr:rowOff>
                  </from>
                  <to>
                    <xdr:col>1</xdr:col>
                    <xdr:colOff>1950720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2" name="Check Box 117">
              <controlPr defaultSize="0" autoFill="0" autoLine="0" autoPict="0">
                <anchor moveWithCells="1">
                  <from>
                    <xdr:col>1</xdr:col>
                    <xdr:colOff>121920</xdr:colOff>
                    <xdr:row>64</xdr:row>
                    <xdr:rowOff>22860</xdr:rowOff>
                  </from>
                  <to>
                    <xdr:col>1</xdr:col>
                    <xdr:colOff>1950720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3" name="Check Box 118">
              <controlPr defaultSize="0" autoFill="0" autoLine="0" autoPict="0">
                <anchor moveWithCells="1">
                  <from>
                    <xdr:col>1</xdr:col>
                    <xdr:colOff>121920</xdr:colOff>
                    <xdr:row>55</xdr:row>
                    <xdr:rowOff>38100</xdr:rowOff>
                  </from>
                  <to>
                    <xdr:col>1</xdr:col>
                    <xdr:colOff>1950720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34" name="Check Box 119">
              <controlPr defaultSize="0" autoFill="0" autoLine="0" autoPict="0">
                <anchor moveWithCells="1">
                  <from>
                    <xdr:col>1</xdr:col>
                    <xdr:colOff>121920</xdr:colOff>
                    <xdr:row>56</xdr:row>
                    <xdr:rowOff>30480</xdr:rowOff>
                  </from>
                  <to>
                    <xdr:col>1</xdr:col>
                    <xdr:colOff>1950720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35" name="Check Box 120">
              <controlPr defaultSize="0" autoFill="0" autoLine="0" autoPict="0">
                <anchor moveWithCells="1">
                  <from>
                    <xdr:col>1</xdr:col>
                    <xdr:colOff>121920</xdr:colOff>
                    <xdr:row>57</xdr:row>
                    <xdr:rowOff>30480</xdr:rowOff>
                  </from>
                  <to>
                    <xdr:col>1</xdr:col>
                    <xdr:colOff>1950720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6" name="Check Box 121">
              <controlPr defaultSize="0" autoFill="0" autoLine="0" autoPict="0">
                <anchor moveWithCells="1">
                  <from>
                    <xdr:col>1</xdr:col>
                    <xdr:colOff>106680</xdr:colOff>
                    <xdr:row>62</xdr:row>
                    <xdr:rowOff>38100</xdr:rowOff>
                  </from>
                  <to>
                    <xdr:col>1</xdr:col>
                    <xdr:colOff>1935480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37" name="Check Box 122">
              <controlPr defaultSize="0" autoFill="0" autoLine="0" autoPict="0">
                <anchor moveWithCells="1">
                  <from>
                    <xdr:col>1</xdr:col>
                    <xdr:colOff>121920</xdr:colOff>
                    <xdr:row>59</xdr:row>
                    <xdr:rowOff>22860</xdr:rowOff>
                  </from>
                  <to>
                    <xdr:col>1</xdr:col>
                    <xdr:colOff>1950720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38" name="Check Box 123">
              <controlPr defaultSize="0" autoFill="0" autoLine="0" autoPict="0">
                <anchor moveWithCells="1">
                  <from>
                    <xdr:col>1</xdr:col>
                    <xdr:colOff>121920</xdr:colOff>
                    <xdr:row>60</xdr:row>
                    <xdr:rowOff>22860</xdr:rowOff>
                  </from>
                  <to>
                    <xdr:col>1</xdr:col>
                    <xdr:colOff>1950720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39" name="Check Box 124">
              <controlPr defaultSize="0" autoFill="0" autoLine="0" autoPict="0">
                <anchor moveWithCells="1">
                  <from>
                    <xdr:col>1</xdr:col>
                    <xdr:colOff>121920</xdr:colOff>
                    <xdr:row>61</xdr:row>
                    <xdr:rowOff>22860</xdr:rowOff>
                  </from>
                  <to>
                    <xdr:col>1</xdr:col>
                    <xdr:colOff>1950720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0" name="Check Box 125">
              <controlPr defaultSize="0" autoFill="0" autoLine="0" autoPict="0">
                <anchor moveWithCells="1">
                  <from>
                    <xdr:col>1</xdr:col>
                    <xdr:colOff>121920</xdr:colOff>
                    <xdr:row>67</xdr:row>
                    <xdr:rowOff>22860</xdr:rowOff>
                  </from>
                  <to>
                    <xdr:col>1</xdr:col>
                    <xdr:colOff>1950720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41" name="Check Box 126">
              <controlPr defaultSize="0" autoFill="0" autoLine="0" autoPict="0">
                <anchor moveWithCells="1">
                  <from>
                    <xdr:col>2</xdr:col>
                    <xdr:colOff>99060</xdr:colOff>
                    <xdr:row>54</xdr:row>
                    <xdr:rowOff>22860</xdr:rowOff>
                  </from>
                  <to>
                    <xdr:col>2</xdr:col>
                    <xdr:colOff>2316480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42" name="Check Box 127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22860</xdr:rowOff>
                  </from>
                  <to>
                    <xdr:col>5</xdr:col>
                    <xdr:colOff>304800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43" name="Check Box 128">
              <controlPr defaultSize="0" autoFill="0" autoLine="0" autoPict="0">
                <anchor moveWithCells="1">
                  <from>
                    <xdr:col>2</xdr:col>
                    <xdr:colOff>99060</xdr:colOff>
                    <xdr:row>65</xdr:row>
                    <xdr:rowOff>22860</xdr:rowOff>
                  </from>
                  <to>
                    <xdr:col>5</xdr:col>
                    <xdr:colOff>304800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44" name="Check Box 129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22860</xdr:rowOff>
                  </from>
                  <to>
                    <xdr:col>5</xdr:col>
                    <xdr:colOff>304800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5" name="Check Box 130">
              <controlPr defaultSize="0" autoFill="0" autoLine="0" autoPict="0">
                <anchor moveWithCells="1">
                  <from>
                    <xdr:col>2</xdr:col>
                    <xdr:colOff>99060</xdr:colOff>
                    <xdr:row>55</xdr:row>
                    <xdr:rowOff>38100</xdr:rowOff>
                  </from>
                  <to>
                    <xdr:col>2</xdr:col>
                    <xdr:colOff>2316480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46" name="Check Box 131">
              <controlPr defaultSize="0" autoFill="0" autoLine="0" autoPict="0">
                <anchor moveWithCells="1">
                  <from>
                    <xdr:col>2</xdr:col>
                    <xdr:colOff>99060</xdr:colOff>
                    <xdr:row>56</xdr:row>
                    <xdr:rowOff>45720</xdr:rowOff>
                  </from>
                  <to>
                    <xdr:col>2</xdr:col>
                    <xdr:colOff>2316480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47" name="Check Box 132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30480</xdr:rowOff>
                  </from>
                  <to>
                    <xdr:col>2</xdr:col>
                    <xdr:colOff>2316480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48" name="Check Box 133">
              <controlPr defaultSize="0" autoFill="0" autoLine="0" autoPict="0">
                <anchor moveWithCells="1">
                  <from>
                    <xdr:col>2</xdr:col>
                    <xdr:colOff>99060</xdr:colOff>
                    <xdr:row>58</xdr:row>
                    <xdr:rowOff>22860</xdr:rowOff>
                  </from>
                  <to>
                    <xdr:col>2</xdr:col>
                    <xdr:colOff>2316480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49" name="Check Box 134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30480</xdr:rowOff>
                  </from>
                  <to>
                    <xdr:col>2</xdr:col>
                    <xdr:colOff>2316480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0" name="Check Box 135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22860</xdr:rowOff>
                  </from>
                  <to>
                    <xdr:col>5</xdr:col>
                    <xdr:colOff>304800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1" name="Check Box 136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30480</xdr:rowOff>
                  </from>
                  <to>
                    <xdr:col>5</xdr:col>
                    <xdr:colOff>297180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2" name="Check Box 137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30480</xdr:rowOff>
                  </from>
                  <to>
                    <xdr:col>5</xdr:col>
                    <xdr:colOff>297180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3" name="Check Box 138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22860</xdr:rowOff>
                  </from>
                  <to>
                    <xdr:col>5</xdr:col>
                    <xdr:colOff>297180</xdr:colOff>
                    <xdr:row>68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4" name="Check Box 139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22860</xdr:rowOff>
                  </from>
                  <to>
                    <xdr:col>5</xdr:col>
                    <xdr:colOff>297180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5" name="Check Box 142">
              <controlPr defaultSize="0" autoFill="0" autoLine="0" autoPict="0">
                <anchor moveWithCells="1">
                  <from>
                    <xdr:col>1</xdr:col>
                    <xdr:colOff>137160</xdr:colOff>
                    <xdr:row>86</xdr:row>
                    <xdr:rowOff>22860</xdr:rowOff>
                  </from>
                  <to>
                    <xdr:col>1</xdr:col>
                    <xdr:colOff>1965960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6" name="Check Box 143">
              <controlPr defaultSize="0" autoFill="0" autoLine="0" autoPict="0">
                <anchor moveWithCells="1">
                  <from>
                    <xdr:col>1</xdr:col>
                    <xdr:colOff>121920</xdr:colOff>
                    <xdr:row>97</xdr:row>
                    <xdr:rowOff>22860</xdr:rowOff>
                  </from>
                  <to>
                    <xdr:col>1</xdr:col>
                    <xdr:colOff>1950720</xdr:colOff>
                    <xdr:row>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57" name="Check Box 144">
              <controlPr defaultSize="0" autoFill="0" autoLine="0" autoPict="0">
                <anchor moveWithCells="1">
                  <from>
                    <xdr:col>1</xdr:col>
                    <xdr:colOff>121920</xdr:colOff>
                    <xdr:row>98</xdr:row>
                    <xdr:rowOff>22860</xdr:rowOff>
                  </from>
                  <to>
                    <xdr:col>1</xdr:col>
                    <xdr:colOff>1950720</xdr:colOff>
                    <xdr:row>98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58" name="Check Box 145">
              <controlPr defaultSize="0" autoFill="0" autoLine="0" autoPict="0">
                <anchor moveWithCells="1">
                  <from>
                    <xdr:col>1</xdr:col>
                    <xdr:colOff>121920</xdr:colOff>
                    <xdr:row>96</xdr:row>
                    <xdr:rowOff>22860</xdr:rowOff>
                  </from>
                  <to>
                    <xdr:col>1</xdr:col>
                    <xdr:colOff>1950720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9" name="Check Box 146">
              <controlPr defaultSize="0" autoFill="0" autoLine="0" autoPict="0">
                <anchor moveWithCells="1">
                  <from>
                    <xdr:col>1</xdr:col>
                    <xdr:colOff>121920</xdr:colOff>
                    <xdr:row>87</xdr:row>
                    <xdr:rowOff>38100</xdr:rowOff>
                  </from>
                  <to>
                    <xdr:col>1</xdr:col>
                    <xdr:colOff>1950720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60" name="Check Box 147">
              <controlPr defaultSize="0" autoFill="0" autoLine="0" autoPict="0">
                <anchor moveWithCells="1">
                  <from>
                    <xdr:col>1</xdr:col>
                    <xdr:colOff>121920</xdr:colOff>
                    <xdr:row>88</xdr:row>
                    <xdr:rowOff>30480</xdr:rowOff>
                  </from>
                  <to>
                    <xdr:col>1</xdr:col>
                    <xdr:colOff>1950720</xdr:colOff>
                    <xdr:row>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61" name="Check Box 148">
              <controlPr defaultSize="0" autoFill="0" autoLine="0" autoPict="0">
                <anchor moveWithCells="1">
                  <from>
                    <xdr:col>1</xdr:col>
                    <xdr:colOff>121920</xdr:colOff>
                    <xdr:row>89</xdr:row>
                    <xdr:rowOff>30480</xdr:rowOff>
                  </from>
                  <to>
                    <xdr:col>1</xdr:col>
                    <xdr:colOff>1950720</xdr:colOff>
                    <xdr:row>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62" name="Check Box 149">
              <controlPr defaultSize="0" autoFill="0" autoLine="0" autoPict="0">
                <anchor moveWithCells="1">
                  <from>
                    <xdr:col>1</xdr:col>
                    <xdr:colOff>121920</xdr:colOff>
                    <xdr:row>94</xdr:row>
                    <xdr:rowOff>30480</xdr:rowOff>
                  </from>
                  <to>
                    <xdr:col>1</xdr:col>
                    <xdr:colOff>1950720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63" name="Check Box 150">
              <controlPr defaultSize="0" autoFill="0" autoLine="0" autoPict="0">
                <anchor moveWithCells="1">
                  <from>
                    <xdr:col>1</xdr:col>
                    <xdr:colOff>121920</xdr:colOff>
                    <xdr:row>91</xdr:row>
                    <xdr:rowOff>22860</xdr:rowOff>
                  </from>
                  <to>
                    <xdr:col>1</xdr:col>
                    <xdr:colOff>1950720</xdr:colOff>
                    <xdr:row>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64" name="Check Box 151">
              <controlPr defaultSize="0" autoFill="0" autoLine="0" autoPict="0">
                <anchor moveWithCells="1">
                  <from>
                    <xdr:col>1</xdr:col>
                    <xdr:colOff>121920</xdr:colOff>
                    <xdr:row>92</xdr:row>
                    <xdr:rowOff>22860</xdr:rowOff>
                  </from>
                  <to>
                    <xdr:col>1</xdr:col>
                    <xdr:colOff>1950720</xdr:colOff>
                    <xdr:row>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65" name="Check Box 152">
              <controlPr defaultSize="0" autoFill="0" autoLine="0" autoPict="0">
                <anchor moveWithCells="1">
                  <from>
                    <xdr:col>1</xdr:col>
                    <xdr:colOff>121920</xdr:colOff>
                    <xdr:row>93</xdr:row>
                    <xdr:rowOff>22860</xdr:rowOff>
                  </from>
                  <to>
                    <xdr:col>1</xdr:col>
                    <xdr:colOff>1950720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66" name="Check Box 153">
              <controlPr defaultSize="0" autoFill="0" autoLine="0" autoPict="0">
                <anchor moveWithCells="1">
                  <from>
                    <xdr:col>1</xdr:col>
                    <xdr:colOff>121920</xdr:colOff>
                    <xdr:row>99</xdr:row>
                    <xdr:rowOff>22860</xdr:rowOff>
                  </from>
                  <to>
                    <xdr:col>1</xdr:col>
                    <xdr:colOff>1950720</xdr:colOff>
                    <xdr:row>99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67" name="Check Box 154">
              <controlPr defaultSize="0" autoFill="0" autoLine="0" autoPict="0">
                <anchor moveWithCells="1">
                  <from>
                    <xdr:col>2</xdr:col>
                    <xdr:colOff>99060</xdr:colOff>
                    <xdr:row>86</xdr:row>
                    <xdr:rowOff>22860</xdr:rowOff>
                  </from>
                  <to>
                    <xdr:col>2</xdr:col>
                    <xdr:colOff>2316480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68" name="Check Box 155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30480</xdr:rowOff>
                  </from>
                  <to>
                    <xdr:col>5</xdr:col>
                    <xdr:colOff>304800</xdr:colOff>
                    <xdr:row>96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9" name="Check Box 156">
              <controlPr defaultSize="0" autoFill="0" autoLine="0" autoPict="0">
                <anchor moveWithCells="1">
                  <from>
                    <xdr:col>2</xdr:col>
                    <xdr:colOff>99060</xdr:colOff>
                    <xdr:row>97</xdr:row>
                    <xdr:rowOff>30480</xdr:rowOff>
                  </from>
                  <to>
                    <xdr:col>5</xdr:col>
                    <xdr:colOff>304800</xdr:colOff>
                    <xdr:row>97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70" name="Check Box 157">
              <controlPr defaultSize="0" autoFill="0" autoLine="0" autoPict="0">
                <anchor moveWithCells="1">
                  <from>
                    <xdr:col>2</xdr:col>
                    <xdr:colOff>99060</xdr:colOff>
                    <xdr:row>95</xdr:row>
                    <xdr:rowOff>30480</xdr:rowOff>
                  </from>
                  <to>
                    <xdr:col>5</xdr:col>
                    <xdr:colOff>304800</xdr:colOff>
                    <xdr:row>95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71" name="Check Box 158">
              <controlPr defaultSize="0" autoFill="0" autoLine="0" autoPict="0">
                <anchor moveWithCells="1">
                  <from>
                    <xdr:col>2</xdr:col>
                    <xdr:colOff>99060</xdr:colOff>
                    <xdr:row>87</xdr:row>
                    <xdr:rowOff>38100</xdr:rowOff>
                  </from>
                  <to>
                    <xdr:col>2</xdr:col>
                    <xdr:colOff>2316480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72" name="Check Box 159">
              <controlPr defaultSize="0" autoFill="0" autoLine="0" autoPict="0">
                <anchor moveWithCells="1">
                  <from>
                    <xdr:col>2</xdr:col>
                    <xdr:colOff>99060</xdr:colOff>
                    <xdr:row>88</xdr:row>
                    <xdr:rowOff>38100</xdr:rowOff>
                  </from>
                  <to>
                    <xdr:col>2</xdr:col>
                    <xdr:colOff>2316480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73" name="Check Box 160">
              <controlPr defaultSize="0" autoFill="0" autoLine="0" autoPict="0">
                <anchor moveWithCells="1">
                  <from>
                    <xdr:col>2</xdr:col>
                    <xdr:colOff>99060</xdr:colOff>
                    <xdr:row>89</xdr:row>
                    <xdr:rowOff>38100</xdr:rowOff>
                  </from>
                  <to>
                    <xdr:col>2</xdr:col>
                    <xdr:colOff>2316480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74" name="Check Box 161">
              <controlPr defaultSize="0" autoFill="0" autoLine="0" autoPict="0">
                <anchor moveWithCells="1">
                  <from>
                    <xdr:col>2</xdr:col>
                    <xdr:colOff>99060</xdr:colOff>
                    <xdr:row>90</xdr:row>
                    <xdr:rowOff>45720</xdr:rowOff>
                  </from>
                  <to>
                    <xdr:col>2</xdr:col>
                    <xdr:colOff>2316480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75" name="Check Box 162">
              <controlPr defaultSize="0" autoFill="0" autoLine="0" autoPict="0">
                <anchor moveWithCells="1">
                  <from>
                    <xdr:col>2</xdr:col>
                    <xdr:colOff>99060</xdr:colOff>
                    <xdr:row>91</xdr:row>
                    <xdr:rowOff>38100</xdr:rowOff>
                  </from>
                  <to>
                    <xdr:col>2</xdr:col>
                    <xdr:colOff>2316480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76" name="Check Box 163">
              <controlPr defaultSize="0" autoFill="0" autoLine="0" autoPict="0">
                <anchor moveWithCells="1">
                  <from>
                    <xdr:col>2</xdr:col>
                    <xdr:colOff>99060</xdr:colOff>
                    <xdr:row>98</xdr:row>
                    <xdr:rowOff>30480</xdr:rowOff>
                  </from>
                  <to>
                    <xdr:col>5</xdr:col>
                    <xdr:colOff>304800</xdr:colOff>
                    <xdr:row>98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77" name="Check Box 164">
              <controlPr defaultSize="0" autoFill="0" autoLine="0" autoPict="0">
                <anchor moveWithCells="1">
                  <from>
                    <xdr:col>2</xdr:col>
                    <xdr:colOff>99060</xdr:colOff>
                    <xdr:row>93</xdr:row>
                    <xdr:rowOff>38100</xdr:rowOff>
                  </from>
                  <to>
                    <xdr:col>5</xdr:col>
                    <xdr:colOff>297180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78" name="Check Box 165">
              <controlPr defaultSize="0" autoFill="0" autoLine="0" autoPict="0">
                <anchor moveWithCells="1">
                  <from>
                    <xdr:col>2</xdr:col>
                    <xdr:colOff>99060</xdr:colOff>
                    <xdr:row>94</xdr:row>
                    <xdr:rowOff>38100</xdr:rowOff>
                  </from>
                  <to>
                    <xdr:col>5</xdr:col>
                    <xdr:colOff>297180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79" name="Check Box 166">
              <controlPr defaultSize="0" autoFill="0" autoLine="0" autoPict="0">
                <anchor moveWithCells="1">
                  <from>
                    <xdr:col>2</xdr:col>
                    <xdr:colOff>99060</xdr:colOff>
                    <xdr:row>100</xdr:row>
                    <xdr:rowOff>30480</xdr:rowOff>
                  </from>
                  <to>
                    <xdr:col>5</xdr:col>
                    <xdr:colOff>297180</xdr:colOff>
                    <xdr:row>100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80" name="Check Box 167">
              <controlPr defaultSize="0" autoFill="0" autoLine="0" autoPict="0">
                <anchor moveWithCells="1">
                  <from>
                    <xdr:col>2</xdr:col>
                    <xdr:colOff>99060</xdr:colOff>
                    <xdr:row>99</xdr:row>
                    <xdr:rowOff>30480</xdr:rowOff>
                  </from>
                  <to>
                    <xdr:col>5</xdr:col>
                    <xdr:colOff>297180</xdr:colOff>
                    <xdr:row>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81" name="Check Box 169">
              <controlPr defaultSize="0" autoFill="0" autoLine="0" autoPict="0">
                <anchor moveWithCells="1">
                  <from>
                    <xdr:col>1</xdr:col>
                    <xdr:colOff>137160</xdr:colOff>
                    <xdr:row>118</xdr:row>
                    <xdr:rowOff>22860</xdr:rowOff>
                  </from>
                  <to>
                    <xdr:col>1</xdr:col>
                    <xdr:colOff>1965960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82" name="Check Box 170">
              <controlPr defaultSize="0" autoFill="0" autoLine="0" autoPict="0">
                <anchor moveWithCells="1">
                  <from>
                    <xdr:col>1</xdr:col>
                    <xdr:colOff>121920</xdr:colOff>
                    <xdr:row>129</xdr:row>
                    <xdr:rowOff>22860</xdr:rowOff>
                  </from>
                  <to>
                    <xdr:col>1</xdr:col>
                    <xdr:colOff>1950720</xdr:colOff>
                    <xdr:row>129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83" name="Check Box 171">
              <controlPr defaultSize="0" autoFill="0" autoLine="0" autoPict="0">
                <anchor moveWithCells="1">
                  <from>
                    <xdr:col>1</xdr:col>
                    <xdr:colOff>121920</xdr:colOff>
                    <xdr:row>130</xdr:row>
                    <xdr:rowOff>22860</xdr:rowOff>
                  </from>
                  <to>
                    <xdr:col>1</xdr:col>
                    <xdr:colOff>1950720</xdr:colOff>
                    <xdr:row>130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84" name="Check Box 172">
              <controlPr defaultSize="0" autoFill="0" autoLine="0" autoPict="0">
                <anchor moveWithCells="1">
                  <from>
                    <xdr:col>1</xdr:col>
                    <xdr:colOff>121920</xdr:colOff>
                    <xdr:row>128</xdr:row>
                    <xdr:rowOff>22860</xdr:rowOff>
                  </from>
                  <to>
                    <xdr:col>1</xdr:col>
                    <xdr:colOff>1950720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85" name="Check Box 173">
              <controlPr defaultSize="0" autoFill="0" autoLine="0" autoPict="0">
                <anchor moveWithCells="1">
                  <from>
                    <xdr:col>1</xdr:col>
                    <xdr:colOff>137160</xdr:colOff>
                    <xdr:row>119</xdr:row>
                    <xdr:rowOff>38100</xdr:rowOff>
                  </from>
                  <to>
                    <xdr:col>1</xdr:col>
                    <xdr:colOff>1965960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86" name="Check Box 174">
              <controlPr defaultSize="0" autoFill="0" autoLine="0" autoPict="0">
                <anchor moveWithCells="1">
                  <from>
                    <xdr:col>1</xdr:col>
                    <xdr:colOff>137160</xdr:colOff>
                    <xdr:row>120</xdr:row>
                    <xdr:rowOff>30480</xdr:rowOff>
                  </from>
                  <to>
                    <xdr:col>1</xdr:col>
                    <xdr:colOff>1965960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87" name="Check Box 175">
              <controlPr defaultSize="0" autoFill="0" autoLine="0" autoPict="0">
                <anchor moveWithCells="1">
                  <from>
                    <xdr:col>1</xdr:col>
                    <xdr:colOff>137160</xdr:colOff>
                    <xdr:row>121</xdr:row>
                    <xdr:rowOff>30480</xdr:rowOff>
                  </from>
                  <to>
                    <xdr:col>1</xdr:col>
                    <xdr:colOff>1965960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88" name="Check Box 176">
              <controlPr defaultSize="0" autoFill="0" autoLine="0" autoPict="0">
                <anchor moveWithCells="1">
                  <from>
                    <xdr:col>1</xdr:col>
                    <xdr:colOff>137160</xdr:colOff>
                    <xdr:row>126</xdr:row>
                    <xdr:rowOff>22860</xdr:rowOff>
                  </from>
                  <to>
                    <xdr:col>1</xdr:col>
                    <xdr:colOff>1965960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89" name="Check Box 177">
              <controlPr defaultSize="0" autoFill="0" autoLine="0" autoPict="0">
                <anchor moveWithCells="1">
                  <from>
                    <xdr:col>1</xdr:col>
                    <xdr:colOff>137160</xdr:colOff>
                    <xdr:row>123</xdr:row>
                    <xdr:rowOff>22860</xdr:rowOff>
                  </from>
                  <to>
                    <xdr:col>1</xdr:col>
                    <xdr:colOff>1965960</xdr:colOff>
                    <xdr:row>123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90" name="Check Box 178">
              <controlPr defaultSize="0" autoFill="0" autoLine="0" autoPict="0">
                <anchor moveWithCells="1">
                  <from>
                    <xdr:col>1</xdr:col>
                    <xdr:colOff>137160</xdr:colOff>
                    <xdr:row>124</xdr:row>
                    <xdr:rowOff>22860</xdr:rowOff>
                  </from>
                  <to>
                    <xdr:col>1</xdr:col>
                    <xdr:colOff>1965960</xdr:colOff>
                    <xdr:row>124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91" name="Check Box 179">
              <controlPr defaultSize="0" autoFill="0" autoLine="0" autoPict="0">
                <anchor moveWithCells="1">
                  <from>
                    <xdr:col>1</xdr:col>
                    <xdr:colOff>137160</xdr:colOff>
                    <xdr:row>125</xdr:row>
                    <xdr:rowOff>22860</xdr:rowOff>
                  </from>
                  <to>
                    <xdr:col>1</xdr:col>
                    <xdr:colOff>1965960</xdr:colOff>
                    <xdr:row>125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92" name="Check Box 180">
              <controlPr defaultSize="0" autoFill="0" autoLine="0" autoPict="0">
                <anchor moveWithCells="1">
                  <from>
                    <xdr:col>1</xdr:col>
                    <xdr:colOff>121920</xdr:colOff>
                    <xdr:row>131</xdr:row>
                    <xdr:rowOff>22860</xdr:rowOff>
                  </from>
                  <to>
                    <xdr:col>1</xdr:col>
                    <xdr:colOff>1950720</xdr:colOff>
                    <xdr:row>131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93" name="Check Box 181">
              <controlPr defaultSize="0" autoFill="0" autoLine="0" autoPict="0">
                <anchor moveWithCells="1">
                  <from>
                    <xdr:col>2</xdr:col>
                    <xdr:colOff>99060</xdr:colOff>
                    <xdr:row>118</xdr:row>
                    <xdr:rowOff>22860</xdr:rowOff>
                  </from>
                  <to>
                    <xdr:col>2</xdr:col>
                    <xdr:colOff>2316480</xdr:colOff>
                    <xdr:row>119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94" name="Check Box 182">
              <controlPr defaultSize="0" autoFill="0" autoLine="0" autoPict="0">
                <anchor moveWithCells="1">
                  <from>
                    <xdr:col>2</xdr:col>
                    <xdr:colOff>99060</xdr:colOff>
                    <xdr:row>128</xdr:row>
                    <xdr:rowOff>30480</xdr:rowOff>
                  </from>
                  <to>
                    <xdr:col>5</xdr:col>
                    <xdr:colOff>304800</xdr:colOff>
                    <xdr:row>128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95" name="Check Box 183">
              <controlPr defaultSize="0" autoFill="0" autoLine="0" autoPict="0">
                <anchor moveWithCells="1">
                  <from>
                    <xdr:col>2</xdr:col>
                    <xdr:colOff>99060</xdr:colOff>
                    <xdr:row>129</xdr:row>
                    <xdr:rowOff>30480</xdr:rowOff>
                  </from>
                  <to>
                    <xdr:col>5</xdr:col>
                    <xdr:colOff>304800</xdr:colOff>
                    <xdr:row>129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96" name="Check Box 184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30480</xdr:rowOff>
                  </from>
                  <to>
                    <xdr:col>5</xdr:col>
                    <xdr:colOff>304800</xdr:colOff>
                    <xdr:row>127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97" name="Check Box 185">
              <controlPr defaultSize="0" autoFill="0" autoLine="0" autoPict="0">
                <anchor moveWithCells="1">
                  <from>
                    <xdr:col>2</xdr:col>
                    <xdr:colOff>99060</xdr:colOff>
                    <xdr:row>119</xdr:row>
                    <xdr:rowOff>45720</xdr:rowOff>
                  </from>
                  <to>
                    <xdr:col>2</xdr:col>
                    <xdr:colOff>2316480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98" name="Check Box 186">
              <controlPr defaultSize="0" autoFill="0" autoLine="0" autoPict="0">
                <anchor moveWithCells="1">
                  <from>
                    <xdr:col>2</xdr:col>
                    <xdr:colOff>99060</xdr:colOff>
                    <xdr:row>120</xdr:row>
                    <xdr:rowOff>30480</xdr:rowOff>
                  </from>
                  <to>
                    <xdr:col>2</xdr:col>
                    <xdr:colOff>2316480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99" name="Check Box 187">
              <controlPr defaultSize="0" autoFill="0" autoLine="0" autoPict="0">
                <anchor moveWithCells="1">
                  <from>
                    <xdr:col>2</xdr:col>
                    <xdr:colOff>99060</xdr:colOff>
                    <xdr:row>121</xdr:row>
                    <xdr:rowOff>30480</xdr:rowOff>
                  </from>
                  <to>
                    <xdr:col>2</xdr:col>
                    <xdr:colOff>2316480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00" name="Check Box 188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30480</xdr:rowOff>
                  </from>
                  <to>
                    <xdr:col>2</xdr:col>
                    <xdr:colOff>2316480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01" name="Check Box 189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38100</xdr:rowOff>
                  </from>
                  <to>
                    <xdr:col>2</xdr:col>
                    <xdr:colOff>2316480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02" name="Check Box 190">
              <controlPr defaultSize="0" autoFill="0" autoLine="0" autoPict="0">
                <anchor moveWithCells="1">
                  <from>
                    <xdr:col>2</xdr:col>
                    <xdr:colOff>99060</xdr:colOff>
                    <xdr:row>130</xdr:row>
                    <xdr:rowOff>30480</xdr:rowOff>
                  </from>
                  <to>
                    <xdr:col>5</xdr:col>
                    <xdr:colOff>304800</xdr:colOff>
                    <xdr:row>130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03" name="Check Box 191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38100</xdr:rowOff>
                  </from>
                  <to>
                    <xdr:col>5</xdr:col>
                    <xdr:colOff>297180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04" name="Check Box 192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38100</xdr:rowOff>
                  </from>
                  <to>
                    <xdr:col>5</xdr:col>
                    <xdr:colOff>297180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05" name="Check Box 193">
              <controlPr defaultSize="0" autoFill="0" autoLine="0" autoPict="0">
                <anchor moveWithCells="1">
                  <from>
                    <xdr:col>2</xdr:col>
                    <xdr:colOff>99060</xdr:colOff>
                    <xdr:row>132</xdr:row>
                    <xdr:rowOff>30480</xdr:rowOff>
                  </from>
                  <to>
                    <xdr:col>5</xdr:col>
                    <xdr:colOff>297180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06" name="Check Box 194">
              <controlPr defaultSize="0" autoFill="0" autoLine="0" autoPict="0">
                <anchor moveWithCells="1">
                  <from>
                    <xdr:col>2</xdr:col>
                    <xdr:colOff>99060</xdr:colOff>
                    <xdr:row>131</xdr:row>
                    <xdr:rowOff>30480</xdr:rowOff>
                  </from>
                  <to>
                    <xdr:col>5</xdr:col>
                    <xdr:colOff>297180</xdr:colOff>
                    <xdr:row>131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07" name="Check Box 195">
              <controlPr defaultSize="0" autoFill="0" autoLine="0" autoPict="0">
                <anchor moveWithCells="1">
                  <from>
                    <xdr:col>1</xdr:col>
                    <xdr:colOff>137160</xdr:colOff>
                    <xdr:row>150</xdr:row>
                    <xdr:rowOff>22860</xdr:rowOff>
                  </from>
                  <to>
                    <xdr:col>1</xdr:col>
                    <xdr:colOff>1965960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08" name="Check Box 196">
              <controlPr defaultSize="0" autoFill="0" autoLine="0" autoPict="0">
                <anchor moveWithCells="1">
                  <from>
                    <xdr:col>1</xdr:col>
                    <xdr:colOff>121920</xdr:colOff>
                    <xdr:row>161</xdr:row>
                    <xdr:rowOff>22860</xdr:rowOff>
                  </from>
                  <to>
                    <xdr:col>1</xdr:col>
                    <xdr:colOff>1950720</xdr:colOff>
                    <xdr:row>161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09" name="Check Box 197">
              <controlPr defaultSize="0" autoFill="0" autoLine="0" autoPict="0">
                <anchor moveWithCells="1">
                  <from>
                    <xdr:col>1</xdr:col>
                    <xdr:colOff>121920</xdr:colOff>
                    <xdr:row>162</xdr:row>
                    <xdr:rowOff>22860</xdr:rowOff>
                  </from>
                  <to>
                    <xdr:col>1</xdr:col>
                    <xdr:colOff>1950720</xdr:colOff>
                    <xdr:row>162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0" name="Check Box 198">
              <controlPr defaultSize="0" autoFill="0" autoLine="0" autoPict="0">
                <anchor moveWithCells="1">
                  <from>
                    <xdr:col>1</xdr:col>
                    <xdr:colOff>121920</xdr:colOff>
                    <xdr:row>160</xdr:row>
                    <xdr:rowOff>22860</xdr:rowOff>
                  </from>
                  <to>
                    <xdr:col>1</xdr:col>
                    <xdr:colOff>1950720</xdr:colOff>
                    <xdr:row>160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1" name="Check Box 199">
              <controlPr defaultSize="0" autoFill="0" autoLine="0" autoPict="0">
                <anchor moveWithCells="1">
                  <from>
                    <xdr:col>1</xdr:col>
                    <xdr:colOff>121920</xdr:colOff>
                    <xdr:row>151</xdr:row>
                    <xdr:rowOff>38100</xdr:rowOff>
                  </from>
                  <to>
                    <xdr:col>1</xdr:col>
                    <xdr:colOff>1950720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2" name="Check Box 200">
              <controlPr defaultSize="0" autoFill="0" autoLine="0" autoPict="0">
                <anchor moveWithCells="1">
                  <from>
                    <xdr:col>1</xdr:col>
                    <xdr:colOff>121920</xdr:colOff>
                    <xdr:row>152</xdr:row>
                    <xdr:rowOff>30480</xdr:rowOff>
                  </from>
                  <to>
                    <xdr:col>1</xdr:col>
                    <xdr:colOff>1950720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3" name="Check Box 201">
              <controlPr defaultSize="0" autoFill="0" autoLine="0" autoPict="0">
                <anchor moveWithCells="1">
                  <from>
                    <xdr:col>1</xdr:col>
                    <xdr:colOff>121920</xdr:colOff>
                    <xdr:row>153</xdr:row>
                    <xdr:rowOff>30480</xdr:rowOff>
                  </from>
                  <to>
                    <xdr:col>1</xdr:col>
                    <xdr:colOff>1950720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4" name="Check Box 202">
              <controlPr defaultSize="0" autoFill="0" autoLine="0" autoPict="0">
                <anchor moveWithCells="1">
                  <from>
                    <xdr:col>1</xdr:col>
                    <xdr:colOff>121920</xdr:colOff>
                    <xdr:row>158</xdr:row>
                    <xdr:rowOff>38100</xdr:rowOff>
                  </from>
                  <to>
                    <xdr:col>1</xdr:col>
                    <xdr:colOff>1950720</xdr:colOff>
                    <xdr:row>159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5" name="Check Box 203">
              <controlPr defaultSize="0" autoFill="0" autoLine="0" autoPict="0">
                <anchor moveWithCells="1">
                  <from>
                    <xdr:col>1</xdr:col>
                    <xdr:colOff>121920</xdr:colOff>
                    <xdr:row>155</xdr:row>
                    <xdr:rowOff>22860</xdr:rowOff>
                  </from>
                  <to>
                    <xdr:col>1</xdr:col>
                    <xdr:colOff>1950720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16" name="Check Box 204">
              <controlPr defaultSize="0" autoFill="0" autoLine="0" autoPict="0">
                <anchor moveWithCells="1">
                  <from>
                    <xdr:col>1</xdr:col>
                    <xdr:colOff>121920</xdr:colOff>
                    <xdr:row>156</xdr:row>
                    <xdr:rowOff>22860</xdr:rowOff>
                  </from>
                  <to>
                    <xdr:col>1</xdr:col>
                    <xdr:colOff>1950720</xdr:colOff>
                    <xdr:row>156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17" name="Check Box 205">
              <controlPr defaultSize="0" autoFill="0" autoLine="0" autoPict="0">
                <anchor moveWithCells="1">
                  <from>
                    <xdr:col>1</xdr:col>
                    <xdr:colOff>121920</xdr:colOff>
                    <xdr:row>157</xdr:row>
                    <xdr:rowOff>22860</xdr:rowOff>
                  </from>
                  <to>
                    <xdr:col>1</xdr:col>
                    <xdr:colOff>1950720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18" name="Check Box 206">
              <controlPr defaultSize="0" autoFill="0" autoLine="0" autoPict="0">
                <anchor moveWithCells="1">
                  <from>
                    <xdr:col>1</xdr:col>
                    <xdr:colOff>121920</xdr:colOff>
                    <xdr:row>163</xdr:row>
                    <xdr:rowOff>22860</xdr:rowOff>
                  </from>
                  <to>
                    <xdr:col>1</xdr:col>
                    <xdr:colOff>1950720</xdr:colOff>
                    <xdr:row>163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19" name="Check Box 207">
              <controlPr defaultSize="0" autoFill="0" autoLine="0" autoPict="0">
                <anchor moveWithCells="1">
                  <from>
                    <xdr:col>2</xdr:col>
                    <xdr:colOff>99060</xdr:colOff>
                    <xdr:row>150</xdr:row>
                    <xdr:rowOff>22860</xdr:rowOff>
                  </from>
                  <to>
                    <xdr:col>2</xdr:col>
                    <xdr:colOff>2316480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0" name="Check Box 208">
              <controlPr defaultSize="0" autoFill="0" autoLine="0" autoPict="0">
                <anchor moveWithCells="1">
                  <from>
                    <xdr:col>2</xdr:col>
                    <xdr:colOff>99060</xdr:colOff>
                    <xdr:row>160</xdr:row>
                    <xdr:rowOff>22860</xdr:rowOff>
                  </from>
                  <to>
                    <xdr:col>5</xdr:col>
                    <xdr:colOff>304800</xdr:colOff>
                    <xdr:row>160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1" name="Check Box 209">
              <controlPr defaultSize="0" autoFill="0" autoLine="0" autoPict="0">
                <anchor moveWithCells="1">
                  <from>
                    <xdr:col>2</xdr:col>
                    <xdr:colOff>99060</xdr:colOff>
                    <xdr:row>161</xdr:row>
                    <xdr:rowOff>22860</xdr:rowOff>
                  </from>
                  <to>
                    <xdr:col>5</xdr:col>
                    <xdr:colOff>304800</xdr:colOff>
                    <xdr:row>161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2" name="Check Box 210">
              <controlPr defaultSize="0" autoFill="0" autoLine="0" autoPict="0">
                <anchor moveWithCells="1">
                  <from>
                    <xdr:col>2</xdr:col>
                    <xdr:colOff>99060</xdr:colOff>
                    <xdr:row>159</xdr:row>
                    <xdr:rowOff>22860</xdr:rowOff>
                  </from>
                  <to>
                    <xdr:col>5</xdr:col>
                    <xdr:colOff>304800</xdr:colOff>
                    <xdr:row>159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" name="Check Box 211">
              <controlPr defaultSize="0" autoFill="0" autoLine="0" autoPict="0">
                <anchor moveWithCells="1">
                  <from>
                    <xdr:col>2</xdr:col>
                    <xdr:colOff>99060</xdr:colOff>
                    <xdr:row>151</xdr:row>
                    <xdr:rowOff>22860</xdr:rowOff>
                  </from>
                  <to>
                    <xdr:col>2</xdr:col>
                    <xdr:colOff>2316480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4" name="Check Box 212">
              <controlPr defaultSize="0" autoFill="0" autoLine="0" autoPict="0">
                <anchor moveWithCells="1">
                  <from>
                    <xdr:col>2</xdr:col>
                    <xdr:colOff>99060</xdr:colOff>
                    <xdr:row>152</xdr:row>
                    <xdr:rowOff>30480</xdr:rowOff>
                  </from>
                  <to>
                    <xdr:col>2</xdr:col>
                    <xdr:colOff>2316480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5" name="Check Box 213">
              <controlPr defaultSize="0" autoFill="0" autoLine="0" autoPict="0">
                <anchor moveWithCells="1">
                  <from>
                    <xdr:col>2</xdr:col>
                    <xdr:colOff>99060</xdr:colOff>
                    <xdr:row>153</xdr:row>
                    <xdr:rowOff>30480</xdr:rowOff>
                  </from>
                  <to>
                    <xdr:col>2</xdr:col>
                    <xdr:colOff>2316480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6" name="Check Box 214">
              <controlPr defaultSize="0" autoFill="0" autoLine="0" autoPict="0">
                <anchor moveWithCells="1">
                  <from>
                    <xdr:col>2</xdr:col>
                    <xdr:colOff>99060</xdr:colOff>
                    <xdr:row>154</xdr:row>
                    <xdr:rowOff>22860</xdr:rowOff>
                  </from>
                  <to>
                    <xdr:col>2</xdr:col>
                    <xdr:colOff>2316480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7" name="Check Box 215">
              <controlPr defaultSize="0" autoFill="0" autoLine="0" autoPict="0">
                <anchor moveWithCells="1">
                  <from>
                    <xdr:col>2</xdr:col>
                    <xdr:colOff>99060</xdr:colOff>
                    <xdr:row>155</xdr:row>
                    <xdr:rowOff>30480</xdr:rowOff>
                  </from>
                  <to>
                    <xdr:col>2</xdr:col>
                    <xdr:colOff>2316480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8" name="Check Box 216">
              <controlPr defaultSize="0" autoFill="0" autoLine="0" autoPict="0">
                <anchor moveWithCells="1">
                  <from>
                    <xdr:col>2</xdr:col>
                    <xdr:colOff>99060</xdr:colOff>
                    <xdr:row>162</xdr:row>
                    <xdr:rowOff>22860</xdr:rowOff>
                  </from>
                  <to>
                    <xdr:col>5</xdr:col>
                    <xdr:colOff>304800</xdr:colOff>
                    <xdr:row>162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9" name="Check Box 217">
              <controlPr defaultSize="0" autoFill="0" autoLine="0" autoPict="0">
                <anchor moveWithCells="1">
                  <from>
                    <xdr:col>2</xdr:col>
                    <xdr:colOff>99060</xdr:colOff>
                    <xdr:row>157</xdr:row>
                    <xdr:rowOff>30480</xdr:rowOff>
                  </from>
                  <to>
                    <xdr:col>5</xdr:col>
                    <xdr:colOff>297180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30" name="Check Box 218">
              <controlPr defaultSize="0" autoFill="0" autoLine="0" autoPict="0">
                <anchor moveWithCells="1">
                  <from>
                    <xdr:col>2</xdr:col>
                    <xdr:colOff>99060</xdr:colOff>
                    <xdr:row>158</xdr:row>
                    <xdr:rowOff>30480</xdr:rowOff>
                  </from>
                  <to>
                    <xdr:col>5</xdr:col>
                    <xdr:colOff>297180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31" name="Check Box 219">
              <controlPr defaultSize="0" autoFill="0" autoLine="0" autoPict="0">
                <anchor moveWithCells="1">
                  <from>
                    <xdr:col>2</xdr:col>
                    <xdr:colOff>99060</xdr:colOff>
                    <xdr:row>164</xdr:row>
                    <xdr:rowOff>22860</xdr:rowOff>
                  </from>
                  <to>
                    <xdr:col>5</xdr:col>
                    <xdr:colOff>297180</xdr:colOff>
                    <xdr:row>164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32" name="Check Box 220">
              <controlPr defaultSize="0" autoFill="0" autoLine="0" autoPict="0">
                <anchor moveWithCells="1">
                  <from>
                    <xdr:col>2</xdr:col>
                    <xdr:colOff>99060</xdr:colOff>
                    <xdr:row>163</xdr:row>
                    <xdr:rowOff>22860</xdr:rowOff>
                  </from>
                  <to>
                    <xdr:col>5</xdr:col>
                    <xdr:colOff>297180</xdr:colOff>
                    <xdr:row>163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33" name="Check Box 221">
              <controlPr defaultSize="0" autoFill="0" autoLine="0" autoPict="0">
                <anchor moveWithCells="1">
                  <from>
                    <xdr:col>1</xdr:col>
                    <xdr:colOff>121920</xdr:colOff>
                    <xdr:row>182</xdr:row>
                    <xdr:rowOff>22860</xdr:rowOff>
                  </from>
                  <to>
                    <xdr:col>1</xdr:col>
                    <xdr:colOff>1950720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34" name="Check Box 222">
              <controlPr defaultSize="0" autoFill="0" autoLine="0" autoPict="0">
                <anchor moveWithCells="1">
                  <from>
                    <xdr:col>1</xdr:col>
                    <xdr:colOff>121920</xdr:colOff>
                    <xdr:row>193</xdr:row>
                    <xdr:rowOff>22860</xdr:rowOff>
                  </from>
                  <to>
                    <xdr:col>1</xdr:col>
                    <xdr:colOff>1950720</xdr:colOff>
                    <xdr:row>193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35" name="Check Box 223">
              <controlPr defaultSize="0" autoFill="0" autoLine="0" autoPict="0">
                <anchor moveWithCells="1">
                  <from>
                    <xdr:col>1</xdr:col>
                    <xdr:colOff>121920</xdr:colOff>
                    <xdr:row>194</xdr:row>
                    <xdr:rowOff>22860</xdr:rowOff>
                  </from>
                  <to>
                    <xdr:col>1</xdr:col>
                    <xdr:colOff>1950720</xdr:colOff>
                    <xdr:row>194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36" name="Check Box 224">
              <controlPr defaultSize="0" autoFill="0" autoLine="0" autoPict="0">
                <anchor moveWithCells="1">
                  <from>
                    <xdr:col>1</xdr:col>
                    <xdr:colOff>121920</xdr:colOff>
                    <xdr:row>192</xdr:row>
                    <xdr:rowOff>22860</xdr:rowOff>
                  </from>
                  <to>
                    <xdr:col>1</xdr:col>
                    <xdr:colOff>1950720</xdr:colOff>
                    <xdr:row>192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37" name="Check Box 225">
              <controlPr defaultSize="0" autoFill="0" autoLine="0" autoPict="0">
                <anchor moveWithCells="1">
                  <from>
                    <xdr:col>1</xdr:col>
                    <xdr:colOff>121920</xdr:colOff>
                    <xdr:row>183</xdr:row>
                    <xdr:rowOff>38100</xdr:rowOff>
                  </from>
                  <to>
                    <xdr:col>1</xdr:col>
                    <xdr:colOff>1950720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38" name="Check Box 226">
              <controlPr defaultSize="0" autoFill="0" autoLine="0" autoPict="0">
                <anchor moveWithCells="1">
                  <from>
                    <xdr:col>1</xdr:col>
                    <xdr:colOff>121920</xdr:colOff>
                    <xdr:row>184</xdr:row>
                    <xdr:rowOff>30480</xdr:rowOff>
                  </from>
                  <to>
                    <xdr:col>1</xdr:col>
                    <xdr:colOff>1950720</xdr:colOff>
                    <xdr:row>184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39" name="Check Box 227">
              <controlPr defaultSize="0" autoFill="0" autoLine="0" autoPict="0">
                <anchor moveWithCells="1">
                  <from>
                    <xdr:col>1</xdr:col>
                    <xdr:colOff>121920</xdr:colOff>
                    <xdr:row>185</xdr:row>
                    <xdr:rowOff>30480</xdr:rowOff>
                  </from>
                  <to>
                    <xdr:col>1</xdr:col>
                    <xdr:colOff>1950720</xdr:colOff>
                    <xdr:row>185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40" name="Check Box 228">
              <controlPr defaultSize="0" autoFill="0" autoLine="0" autoPict="0">
                <anchor moveWithCells="1">
                  <from>
                    <xdr:col>1</xdr:col>
                    <xdr:colOff>121920</xdr:colOff>
                    <xdr:row>190</xdr:row>
                    <xdr:rowOff>30480</xdr:rowOff>
                  </from>
                  <to>
                    <xdr:col>1</xdr:col>
                    <xdr:colOff>1950720</xdr:colOff>
                    <xdr:row>190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41" name="Check Box 229">
              <controlPr defaultSize="0" autoFill="0" autoLine="0" autoPict="0">
                <anchor moveWithCells="1">
                  <from>
                    <xdr:col>1</xdr:col>
                    <xdr:colOff>121920</xdr:colOff>
                    <xdr:row>187</xdr:row>
                    <xdr:rowOff>22860</xdr:rowOff>
                  </from>
                  <to>
                    <xdr:col>1</xdr:col>
                    <xdr:colOff>1950720</xdr:colOff>
                    <xdr:row>187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42" name="Check Box 230">
              <controlPr defaultSize="0" autoFill="0" autoLine="0" autoPict="0">
                <anchor moveWithCells="1">
                  <from>
                    <xdr:col>1</xdr:col>
                    <xdr:colOff>121920</xdr:colOff>
                    <xdr:row>188</xdr:row>
                    <xdr:rowOff>30480</xdr:rowOff>
                  </from>
                  <to>
                    <xdr:col>1</xdr:col>
                    <xdr:colOff>1950720</xdr:colOff>
                    <xdr:row>188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43" name="Check Box 231">
              <controlPr defaultSize="0" autoFill="0" autoLine="0" autoPict="0">
                <anchor moveWithCells="1">
                  <from>
                    <xdr:col>1</xdr:col>
                    <xdr:colOff>121920</xdr:colOff>
                    <xdr:row>189</xdr:row>
                    <xdr:rowOff>30480</xdr:rowOff>
                  </from>
                  <to>
                    <xdr:col>1</xdr:col>
                    <xdr:colOff>1950720</xdr:colOff>
                    <xdr:row>189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44" name="Check Box 232">
              <controlPr defaultSize="0" autoFill="0" autoLine="0" autoPict="0">
                <anchor moveWithCells="1">
                  <from>
                    <xdr:col>1</xdr:col>
                    <xdr:colOff>121920</xdr:colOff>
                    <xdr:row>195</xdr:row>
                    <xdr:rowOff>22860</xdr:rowOff>
                  </from>
                  <to>
                    <xdr:col>1</xdr:col>
                    <xdr:colOff>1950720</xdr:colOff>
                    <xdr:row>195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45" name="Check Box 233">
              <controlPr defaultSize="0" autoFill="0" autoLine="0" autoPict="0">
                <anchor moveWithCells="1">
                  <from>
                    <xdr:col>2</xdr:col>
                    <xdr:colOff>99060</xdr:colOff>
                    <xdr:row>182</xdr:row>
                    <xdr:rowOff>22860</xdr:rowOff>
                  </from>
                  <to>
                    <xdr:col>2</xdr:col>
                    <xdr:colOff>2316480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46" name="Check Box 234">
              <controlPr defaultSize="0" autoFill="0" autoLine="0" autoPict="0">
                <anchor moveWithCells="1">
                  <from>
                    <xdr:col>2</xdr:col>
                    <xdr:colOff>99060</xdr:colOff>
                    <xdr:row>192</xdr:row>
                    <xdr:rowOff>30480</xdr:rowOff>
                  </from>
                  <to>
                    <xdr:col>5</xdr:col>
                    <xdr:colOff>304800</xdr:colOff>
                    <xdr:row>192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47" name="Check Box 235">
              <controlPr defaultSize="0" autoFill="0" autoLine="0" autoPict="0">
                <anchor moveWithCells="1">
                  <from>
                    <xdr:col>2</xdr:col>
                    <xdr:colOff>99060</xdr:colOff>
                    <xdr:row>193</xdr:row>
                    <xdr:rowOff>30480</xdr:rowOff>
                  </from>
                  <to>
                    <xdr:col>5</xdr:col>
                    <xdr:colOff>304800</xdr:colOff>
                    <xdr:row>193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48" name="Check Box 236">
              <controlPr defaultSize="0" autoFill="0" autoLine="0" autoPict="0">
                <anchor moveWithCells="1">
                  <from>
                    <xdr:col>2</xdr:col>
                    <xdr:colOff>99060</xdr:colOff>
                    <xdr:row>191</xdr:row>
                    <xdr:rowOff>30480</xdr:rowOff>
                  </from>
                  <to>
                    <xdr:col>5</xdr:col>
                    <xdr:colOff>304800</xdr:colOff>
                    <xdr:row>191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49" name="Check Box 237">
              <controlPr defaultSize="0" autoFill="0" autoLine="0" autoPict="0">
                <anchor moveWithCells="1">
                  <from>
                    <xdr:col>2</xdr:col>
                    <xdr:colOff>99060</xdr:colOff>
                    <xdr:row>183</xdr:row>
                    <xdr:rowOff>45720</xdr:rowOff>
                  </from>
                  <to>
                    <xdr:col>2</xdr:col>
                    <xdr:colOff>2316480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50" name="Check Box 238">
              <controlPr defaultSize="0" autoFill="0" autoLine="0" autoPict="0">
                <anchor moveWithCells="1">
                  <from>
                    <xdr:col>2</xdr:col>
                    <xdr:colOff>99060</xdr:colOff>
                    <xdr:row>184</xdr:row>
                    <xdr:rowOff>38100</xdr:rowOff>
                  </from>
                  <to>
                    <xdr:col>2</xdr:col>
                    <xdr:colOff>2316480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51" name="Check Box 239">
              <controlPr defaultSize="0" autoFill="0" autoLine="0" autoPict="0">
                <anchor moveWithCells="1">
                  <from>
                    <xdr:col>2</xdr:col>
                    <xdr:colOff>99060</xdr:colOff>
                    <xdr:row>185</xdr:row>
                    <xdr:rowOff>38100</xdr:rowOff>
                  </from>
                  <to>
                    <xdr:col>2</xdr:col>
                    <xdr:colOff>2316480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52" name="Check Box 240">
              <controlPr defaultSize="0" autoFill="0" autoLine="0" autoPict="0">
                <anchor moveWithCells="1">
                  <from>
                    <xdr:col>2</xdr:col>
                    <xdr:colOff>99060</xdr:colOff>
                    <xdr:row>186</xdr:row>
                    <xdr:rowOff>45720</xdr:rowOff>
                  </from>
                  <to>
                    <xdr:col>2</xdr:col>
                    <xdr:colOff>2316480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53" name="Check Box 241">
              <controlPr defaultSize="0" autoFill="0" autoLine="0" autoPict="0">
                <anchor moveWithCells="1">
                  <from>
                    <xdr:col>2</xdr:col>
                    <xdr:colOff>99060</xdr:colOff>
                    <xdr:row>187</xdr:row>
                    <xdr:rowOff>38100</xdr:rowOff>
                  </from>
                  <to>
                    <xdr:col>2</xdr:col>
                    <xdr:colOff>2316480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54" name="Check Box 242">
              <controlPr defaultSize="0" autoFill="0" autoLine="0" autoPict="0">
                <anchor moveWithCells="1">
                  <from>
                    <xdr:col>2</xdr:col>
                    <xdr:colOff>99060</xdr:colOff>
                    <xdr:row>194</xdr:row>
                    <xdr:rowOff>30480</xdr:rowOff>
                  </from>
                  <to>
                    <xdr:col>5</xdr:col>
                    <xdr:colOff>304800</xdr:colOff>
                    <xdr:row>194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55" name="Check Box 243">
              <controlPr defaultSize="0" autoFill="0" autoLine="0" autoPict="0">
                <anchor moveWithCells="1">
                  <from>
                    <xdr:col>2</xdr:col>
                    <xdr:colOff>99060</xdr:colOff>
                    <xdr:row>189</xdr:row>
                    <xdr:rowOff>38100</xdr:rowOff>
                  </from>
                  <to>
                    <xdr:col>5</xdr:col>
                    <xdr:colOff>297180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56" name="Check Box 244">
              <controlPr defaultSize="0" autoFill="0" autoLine="0" autoPict="0">
                <anchor moveWithCells="1">
                  <from>
                    <xdr:col>2</xdr:col>
                    <xdr:colOff>99060</xdr:colOff>
                    <xdr:row>190</xdr:row>
                    <xdr:rowOff>38100</xdr:rowOff>
                  </from>
                  <to>
                    <xdr:col>5</xdr:col>
                    <xdr:colOff>297180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57" name="Check Box 245">
              <controlPr defaultSize="0" autoFill="0" autoLine="0" autoPict="0">
                <anchor moveWithCells="1">
                  <from>
                    <xdr:col>2</xdr:col>
                    <xdr:colOff>99060</xdr:colOff>
                    <xdr:row>196</xdr:row>
                    <xdr:rowOff>30480</xdr:rowOff>
                  </from>
                  <to>
                    <xdr:col>5</xdr:col>
                    <xdr:colOff>297180</xdr:colOff>
                    <xdr:row>196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58" name="Check Box 246">
              <controlPr defaultSize="0" autoFill="0" autoLine="0" autoPict="0">
                <anchor moveWithCells="1">
                  <from>
                    <xdr:col>2</xdr:col>
                    <xdr:colOff>99060</xdr:colOff>
                    <xdr:row>195</xdr:row>
                    <xdr:rowOff>30480</xdr:rowOff>
                  </from>
                  <to>
                    <xdr:col>5</xdr:col>
                    <xdr:colOff>297180</xdr:colOff>
                    <xdr:row>195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59" name="Check Box 247">
              <controlPr defaultSize="0" autoFill="0" autoLine="0" autoPict="0">
                <anchor moveWithCells="1">
                  <from>
                    <xdr:col>1</xdr:col>
                    <xdr:colOff>137160</xdr:colOff>
                    <xdr:row>214</xdr:row>
                    <xdr:rowOff>22860</xdr:rowOff>
                  </from>
                  <to>
                    <xdr:col>1</xdr:col>
                    <xdr:colOff>1965960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60" name="Check Box 248">
              <controlPr defaultSize="0" autoFill="0" autoLine="0" autoPict="0">
                <anchor moveWithCells="1">
                  <from>
                    <xdr:col>1</xdr:col>
                    <xdr:colOff>121920</xdr:colOff>
                    <xdr:row>225</xdr:row>
                    <xdr:rowOff>22860</xdr:rowOff>
                  </from>
                  <to>
                    <xdr:col>1</xdr:col>
                    <xdr:colOff>1950720</xdr:colOff>
                    <xdr:row>225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61" name="Check Box 249">
              <controlPr defaultSize="0" autoFill="0" autoLine="0" autoPict="0">
                <anchor moveWithCells="1">
                  <from>
                    <xdr:col>1</xdr:col>
                    <xdr:colOff>121920</xdr:colOff>
                    <xdr:row>226</xdr:row>
                    <xdr:rowOff>22860</xdr:rowOff>
                  </from>
                  <to>
                    <xdr:col>1</xdr:col>
                    <xdr:colOff>1950720</xdr:colOff>
                    <xdr:row>226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62" name="Check Box 250">
              <controlPr defaultSize="0" autoFill="0" autoLine="0" autoPict="0">
                <anchor moveWithCells="1">
                  <from>
                    <xdr:col>1</xdr:col>
                    <xdr:colOff>121920</xdr:colOff>
                    <xdr:row>224</xdr:row>
                    <xdr:rowOff>22860</xdr:rowOff>
                  </from>
                  <to>
                    <xdr:col>1</xdr:col>
                    <xdr:colOff>1950720</xdr:colOff>
                    <xdr:row>224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63" name="Check Box 251">
              <controlPr defaultSize="0" autoFill="0" autoLine="0" autoPict="0">
                <anchor moveWithCells="1">
                  <from>
                    <xdr:col>1</xdr:col>
                    <xdr:colOff>137160</xdr:colOff>
                    <xdr:row>215</xdr:row>
                    <xdr:rowOff>38100</xdr:rowOff>
                  </from>
                  <to>
                    <xdr:col>1</xdr:col>
                    <xdr:colOff>1965960</xdr:colOff>
                    <xdr:row>215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64" name="Check Box 252">
              <controlPr defaultSize="0" autoFill="0" autoLine="0" autoPict="0">
                <anchor moveWithCells="1">
                  <from>
                    <xdr:col>1</xdr:col>
                    <xdr:colOff>137160</xdr:colOff>
                    <xdr:row>216</xdr:row>
                    <xdr:rowOff>38100</xdr:rowOff>
                  </from>
                  <to>
                    <xdr:col>1</xdr:col>
                    <xdr:colOff>1965960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65" name="Check Box 253">
              <controlPr defaultSize="0" autoFill="0" autoLine="0" autoPict="0">
                <anchor moveWithCells="1">
                  <from>
                    <xdr:col>1</xdr:col>
                    <xdr:colOff>137160</xdr:colOff>
                    <xdr:row>217</xdr:row>
                    <xdr:rowOff>38100</xdr:rowOff>
                  </from>
                  <to>
                    <xdr:col>1</xdr:col>
                    <xdr:colOff>1965960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66" name="Check Box 254">
              <controlPr defaultSize="0" autoFill="0" autoLine="0" autoPict="0">
                <anchor moveWithCells="1">
                  <from>
                    <xdr:col>1</xdr:col>
                    <xdr:colOff>137160</xdr:colOff>
                    <xdr:row>222</xdr:row>
                    <xdr:rowOff>38100</xdr:rowOff>
                  </from>
                  <to>
                    <xdr:col>1</xdr:col>
                    <xdr:colOff>1965960</xdr:colOff>
                    <xdr:row>222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67" name="Check Box 255">
              <controlPr defaultSize="0" autoFill="0" autoLine="0" autoPict="0">
                <anchor moveWithCells="1">
                  <from>
                    <xdr:col>1</xdr:col>
                    <xdr:colOff>137160</xdr:colOff>
                    <xdr:row>219</xdr:row>
                    <xdr:rowOff>30480</xdr:rowOff>
                  </from>
                  <to>
                    <xdr:col>1</xdr:col>
                    <xdr:colOff>1965960</xdr:colOff>
                    <xdr:row>219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68" name="Check Box 256">
              <controlPr defaultSize="0" autoFill="0" autoLine="0" autoPict="0">
                <anchor moveWithCells="1">
                  <from>
                    <xdr:col>1</xdr:col>
                    <xdr:colOff>137160</xdr:colOff>
                    <xdr:row>220</xdr:row>
                    <xdr:rowOff>38100</xdr:rowOff>
                  </from>
                  <to>
                    <xdr:col>1</xdr:col>
                    <xdr:colOff>1965960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69" name="Check Box 257">
              <controlPr defaultSize="0" autoFill="0" autoLine="0" autoPict="0">
                <anchor moveWithCells="1">
                  <from>
                    <xdr:col>1</xdr:col>
                    <xdr:colOff>137160</xdr:colOff>
                    <xdr:row>221</xdr:row>
                    <xdr:rowOff>38100</xdr:rowOff>
                  </from>
                  <to>
                    <xdr:col>1</xdr:col>
                    <xdr:colOff>1965960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70" name="Check Box 258">
              <controlPr defaultSize="0" autoFill="0" autoLine="0" autoPict="0">
                <anchor moveWithCells="1">
                  <from>
                    <xdr:col>1</xdr:col>
                    <xdr:colOff>121920</xdr:colOff>
                    <xdr:row>227</xdr:row>
                    <xdr:rowOff>22860</xdr:rowOff>
                  </from>
                  <to>
                    <xdr:col>1</xdr:col>
                    <xdr:colOff>1950720</xdr:colOff>
                    <xdr:row>227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71" name="Check Box 259">
              <controlPr defaultSize="0" autoFill="0" autoLine="0" autoPict="0">
                <anchor moveWithCells="1">
                  <from>
                    <xdr:col>2</xdr:col>
                    <xdr:colOff>99060</xdr:colOff>
                    <xdr:row>214</xdr:row>
                    <xdr:rowOff>22860</xdr:rowOff>
                  </from>
                  <to>
                    <xdr:col>2</xdr:col>
                    <xdr:colOff>2316480</xdr:colOff>
                    <xdr:row>215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72" name="Check Box 260">
              <controlPr defaultSize="0" autoFill="0" autoLine="0" autoPict="0">
                <anchor moveWithCells="1">
                  <from>
                    <xdr:col>2</xdr:col>
                    <xdr:colOff>99060</xdr:colOff>
                    <xdr:row>224</xdr:row>
                    <xdr:rowOff>38100</xdr:rowOff>
                  </from>
                  <to>
                    <xdr:col>5</xdr:col>
                    <xdr:colOff>304800</xdr:colOff>
                    <xdr:row>224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73" name="Check Box 261">
              <controlPr defaultSize="0" autoFill="0" autoLine="0" autoPict="0">
                <anchor moveWithCells="1">
                  <from>
                    <xdr:col>2</xdr:col>
                    <xdr:colOff>99060</xdr:colOff>
                    <xdr:row>225</xdr:row>
                    <xdr:rowOff>38100</xdr:rowOff>
                  </from>
                  <to>
                    <xdr:col>5</xdr:col>
                    <xdr:colOff>304800</xdr:colOff>
                    <xdr:row>225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74" name="Check Box 262">
              <controlPr defaultSize="0" autoFill="0" autoLine="0" autoPict="0">
                <anchor moveWithCells="1">
                  <from>
                    <xdr:col>2</xdr:col>
                    <xdr:colOff>99060</xdr:colOff>
                    <xdr:row>223</xdr:row>
                    <xdr:rowOff>38100</xdr:rowOff>
                  </from>
                  <to>
                    <xdr:col>5</xdr:col>
                    <xdr:colOff>304800</xdr:colOff>
                    <xdr:row>223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75" name="Check Box 263">
              <controlPr defaultSize="0" autoFill="0" autoLine="0" autoPict="0">
                <anchor moveWithCells="1">
                  <from>
                    <xdr:col>2</xdr:col>
                    <xdr:colOff>99060</xdr:colOff>
                    <xdr:row>215</xdr:row>
                    <xdr:rowOff>45720</xdr:rowOff>
                  </from>
                  <to>
                    <xdr:col>2</xdr:col>
                    <xdr:colOff>2316480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76" name="Check Box 264">
              <controlPr defaultSize="0" autoFill="0" autoLine="0" autoPict="0">
                <anchor moveWithCells="1">
                  <from>
                    <xdr:col>2</xdr:col>
                    <xdr:colOff>99060</xdr:colOff>
                    <xdr:row>216</xdr:row>
                    <xdr:rowOff>45720</xdr:rowOff>
                  </from>
                  <to>
                    <xdr:col>2</xdr:col>
                    <xdr:colOff>2316480</xdr:colOff>
                    <xdr:row>217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77" name="Check Box 265">
              <controlPr defaultSize="0" autoFill="0" autoLine="0" autoPict="0">
                <anchor moveWithCells="1">
                  <from>
                    <xdr:col>2</xdr:col>
                    <xdr:colOff>99060</xdr:colOff>
                    <xdr:row>217</xdr:row>
                    <xdr:rowOff>45720</xdr:rowOff>
                  </from>
                  <to>
                    <xdr:col>2</xdr:col>
                    <xdr:colOff>2316480</xdr:colOff>
                    <xdr:row>218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78" name="Check Box 266">
              <controlPr defaultSize="0" autoFill="0" autoLine="0" autoPict="0">
                <anchor moveWithCells="1">
                  <from>
                    <xdr:col>2</xdr:col>
                    <xdr:colOff>99060</xdr:colOff>
                    <xdr:row>218</xdr:row>
                    <xdr:rowOff>60960</xdr:rowOff>
                  </from>
                  <to>
                    <xdr:col>2</xdr:col>
                    <xdr:colOff>2316480</xdr:colOff>
                    <xdr:row>219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79" name="Check Box 267">
              <controlPr defaultSize="0" autoFill="0" autoLine="0" autoPict="0">
                <anchor moveWithCells="1">
                  <from>
                    <xdr:col>2</xdr:col>
                    <xdr:colOff>99060</xdr:colOff>
                    <xdr:row>219</xdr:row>
                    <xdr:rowOff>45720</xdr:rowOff>
                  </from>
                  <to>
                    <xdr:col>2</xdr:col>
                    <xdr:colOff>2316480</xdr:colOff>
                    <xdr:row>220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80" name="Check Box 268">
              <controlPr defaultSize="0" autoFill="0" autoLine="0" autoPict="0">
                <anchor moveWithCells="1">
                  <from>
                    <xdr:col>2</xdr:col>
                    <xdr:colOff>99060</xdr:colOff>
                    <xdr:row>226</xdr:row>
                    <xdr:rowOff>38100</xdr:rowOff>
                  </from>
                  <to>
                    <xdr:col>5</xdr:col>
                    <xdr:colOff>304800</xdr:colOff>
                    <xdr:row>226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81" name="Check Box 269">
              <controlPr defaultSize="0" autoFill="0" autoLine="0" autoPict="0">
                <anchor moveWithCells="1">
                  <from>
                    <xdr:col>2</xdr:col>
                    <xdr:colOff>99060</xdr:colOff>
                    <xdr:row>221</xdr:row>
                    <xdr:rowOff>45720</xdr:rowOff>
                  </from>
                  <to>
                    <xdr:col>5</xdr:col>
                    <xdr:colOff>297180</xdr:colOff>
                    <xdr:row>222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82" name="Check Box 270">
              <controlPr defaultSize="0" autoFill="0" autoLine="0" autoPict="0">
                <anchor moveWithCells="1">
                  <from>
                    <xdr:col>2</xdr:col>
                    <xdr:colOff>99060</xdr:colOff>
                    <xdr:row>222</xdr:row>
                    <xdr:rowOff>45720</xdr:rowOff>
                  </from>
                  <to>
                    <xdr:col>5</xdr:col>
                    <xdr:colOff>297180</xdr:colOff>
                    <xdr:row>223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83" name="Check Box 271">
              <controlPr defaultSize="0" autoFill="0" autoLine="0" autoPict="0">
                <anchor moveWithCells="1">
                  <from>
                    <xdr:col>2</xdr:col>
                    <xdr:colOff>99060</xdr:colOff>
                    <xdr:row>228</xdr:row>
                    <xdr:rowOff>38100</xdr:rowOff>
                  </from>
                  <to>
                    <xdr:col>5</xdr:col>
                    <xdr:colOff>297180</xdr:colOff>
                    <xdr:row>228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84" name="Check Box 272">
              <controlPr defaultSize="0" autoFill="0" autoLine="0" autoPict="0">
                <anchor moveWithCells="1">
                  <from>
                    <xdr:col>2</xdr:col>
                    <xdr:colOff>99060</xdr:colOff>
                    <xdr:row>227</xdr:row>
                    <xdr:rowOff>38100</xdr:rowOff>
                  </from>
                  <to>
                    <xdr:col>5</xdr:col>
                    <xdr:colOff>297180</xdr:colOff>
                    <xdr:row>227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85" name="Check Box 273">
              <controlPr defaultSize="0" autoFill="0" autoLine="0" autoPict="0">
                <anchor moveWithCells="1">
                  <from>
                    <xdr:col>1</xdr:col>
                    <xdr:colOff>137160</xdr:colOff>
                    <xdr:row>246</xdr:row>
                    <xdr:rowOff>22860</xdr:rowOff>
                  </from>
                  <to>
                    <xdr:col>1</xdr:col>
                    <xdr:colOff>1965960</xdr:colOff>
                    <xdr:row>247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86" name="Check Box 274">
              <controlPr defaultSize="0" autoFill="0" autoLine="0" autoPict="0">
                <anchor moveWithCells="1">
                  <from>
                    <xdr:col>1</xdr:col>
                    <xdr:colOff>121920</xdr:colOff>
                    <xdr:row>257</xdr:row>
                    <xdr:rowOff>22860</xdr:rowOff>
                  </from>
                  <to>
                    <xdr:col>1</xdr:col>
                    <xdr:colOff>1950720</xdr:colOff>
                    <xdr:row>257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87" name="Check Box 275">
              <controlPr defaultSize="0" autoFill="0" autoLine="0" autoPict="0">
                <anchor moveWithCells="1">
                  <from>
                    <xdr:col>1</xdr:col>
                    <xdr:colOff>121920</xdr:colOff>
                    <xdr:row>258</xdr:row>
                    <xdr:rowOff>22860</xdr:rowOff>
                  </from>
                  <to>
                    <xdr:col>1</xdr:col>
                    <xdr:colOff>1950720</xdr:colOff>
                    <xdr:row>258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88" name="Check Box 276">
              <controlPr defaultSize="0" autoFill="0" autoLine="0" autoPict="0">
                <anchor moveWithCells="1">
                  <from>
                    <xdr:col>1</xdr:col>
                    <xdr:colOff>121920</xdr:colOff>
                    <xdr:row>256</xdr:row>
                    <xdr:rowOff>22860</xdr:rowOff>
                  </from>
                  <to>
                    <xdr:col>1</xdr:col>
                    <xdr:colOff>1950720</xdr:colOff>
                    <xdr:row>256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89" name="Check Box 277">
              <controlPr defaultSize="0" autoFill="0" autoLine="0" autoPict="0">
                <anchor moveWithCells="1">
                  <from>
                    <xdr:col>1</xdr:col>
                    <xdr:colOff>137160</xdr:colOff>
                    <xdr:row>247</xdr:row>
                    <xdr:rowOff>45720</xdr:rowOff>
                  </from>
                  <to>
                    <xdr:col>1</xdr:col>
                    <xdr:colOff>1965960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90" name="Check Box 278">
              <controlPr defaultSize="0" autoFill="0" autoLine="0" autoPict="0">
                <anchor moveWithCells="1">
                  <from>
                    <xdr:col>1</xdr:col>
                    <xdr:colOff>137160</xdr:colOff>
                    <xdr:row>248</xdr:row>
                    <xdr:rowOff>38100</xdr:rowOff>
                  </from>
                  <to>
                    <xdr:col>1</xdr:col>
                    <xdr:colOff>1965960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91" name="Check Box 279">
              <controlPr defaultSize="0" autoFill="0" autoLine="0" autoPict="0">
                <anchor moveWithCells="1">
                  <from>
                    <xdr:col>1</xdr:col>
                    <xdr:colOff>137160</xdr:colOff>
                    <xdr:row>249</xdr:row>
                    <xdr:rowOff>38100</xdr:rowOff>
                  </from>
                  <to>
                    <xdr:col>1</xdr:col>
                    <xdr:colOff>1965960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92" name="Check Box 280">
              <controlPr defaultSize="0" autoFill="0" autoLine="0" autoPict="0">
                <anchor moveWithCells="1">
                  <from>
                    <xdr:col>1</xdr:col>
                    <xdr:colOff>137160</xdr:colOff>
                    <xdr:row>254</xdr:row>
                    <xdr:rowOff>30480</xdr:rowOff>
                  </from>
                  <to>
                    <xdr:col>1</xdr:col>
                    <xdr:colOff>1965960</xdr:colOff>
                    <xdr:row>254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93" name="Check Box 281">
              <controlPr defaultSize="0" autoFill="0" autoLine="0" autoPict="0">
                <anchor moveWithCells="1">
                  <from>
                    <xdr:col>1</xdr:col>
                    <xdr:colOff>137160</xdr:colOff>
                    <xdr:row>251</xdr:row>
                    <xdr:rowOff>30480</xdr:rowOff>
                  </from>
                  <to>
                    <xdr:col>1</xdr:col>
                    <xdr:colOff>1965960</xdr:colOff>
                    <xdr:row>251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94" name="Check Box 282">
              <controlPr defaultSize="0" autoFill="0" autoLine="0" autoPict="0">
                <anchor moveWithCells="1">
                  <from>
                    <xdr:col>1</xdr:col>
                    <xdr:colOff>137160</xdr:colOff>
                    <xdr:row>252</xdr:row>
                    <xdr:rowOff>30480</xdr:rowOff>
                  </from>
                  <to>
                    <xdr:col>1</xdr:col>
                    <xdr:colOff>1965960</xdr:colOff>
                    <xdr:row>252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95" name="Check Box 283">
              <controlPr defaultSize="0" autoFill="0" autoLine="0" autoPict="0">
                <anchor moveWithCells="1">
                  <from>
                    <xdr:col>1</xdr:col>
                    <xdr:colOff>137160</xdr:colOff>
                    <xdr:row>253</xdr:row>
                    <xdr:rowOff>30480</xdr:rowOff>
                  </from>
                  <to>
                    <xdr:col>1</xdr:col>
                    <xdr:colOff>1965960</xdr:colOff>
                    <xdr:row>253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96" name="Check Box 284">
              <controlPr defaultSize="0" autoFill="0" autoLine="0" autoPict="0">
                <anchor moveWithCells="1">
                  <from>
                    <xdr:col>1</xdr:col>
                    <xdr:colOff>121920</xdr:colOff>
                    <xdr:row>259</xdr:row>
                    <xdr:rowOff>22860</xdr:rowOff>
                  </from>
                  <to>
                    <xdr:col>1</xdr:col>
                    <xdr:colOff>1950720</xdr:colOff>
                    <xdr:row>259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97" name="Check Box 285">
              <controlPr defaultSize="0" autoFill="0" autoLine="0" autoPict="0">
                <anchor moveWithCells="1">
                  <from>
                    <xdr:col>2</xdr:col>
                    <xdr:colOff>99060</xdr:colOff>
                    <xdr:row>246</xdr:row>
                    <xdr:rowOff>22860</xdr:rowOff>
                  </from>
                  <to>
                    <xdr:col>2</xdr:col>
                    <xdr:colOff>2316480</xdr:colOff>
                    <xdr:row>247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98" name="Check Box 286">
              <controlPr defaultSize="0" autoFill="0" autoLine="0" autoPict="0">
                <anchor moveWithCells="1">
                  <from>
                    <xdr:col>2</xdr:col>
                    <xdr:colOff>99060</xdr:colOff>
                    <xdr:row>256</xdr:row>
                    <xdr:rowOff>30480</xdr:rowOff>
                  </from>
                  <to>
                    <xdr:col>5</xdr:col>
                    <xdr:colOff>304800</xdr:colOff>
                    <xdr:row>256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99" name="Check Box 287">
              <controlPr defaultSize="0" autoFill="0" autoLine="0" autoPict="0">
                <anchor moveWithCells="1">
                  <from>
                    <xdr:col>2</xdr:col>
                    <xdr:colOff>99060</xdr:colOff>
                    <xdr:row>257</xdr:row>
                    <xdr:rowOff>30480</xdr:rowOff>
                  </from>
                  <to>
                    <xdr:col>5</xdr:col>
                    <xdr:colOff>304800</xdr:colOff>
                    <xdr:row>257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00" name="Check Box 288">
              <controlPr defaultSize="0" autoFill="0" autoLine="0" autoPict="0">
                <anchor moveWithCells="1">
                  <from>
                    <xdr:col>2</xdr:col>
                    <xdr:colOff>99060</xdr:colOff>
                    <xdr:row>255</xdr:row>
                    <xdr:rowOff>30480</xdr:rowOff>
                  </from>
                  <to>
                    <xdr:col>5</xdr:col>
                    <xdr:colOff>304800</xdr:colOff>
                    <xdr:row>255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01" name="Check Box 289">
              <controlPr defaultSize="0" autoFill="0" autoLine="0" autoPict="0">
                <anchor moveWithCells="1">
                  <from>
                    <xdr:col>2</xdr:col>
                    <xdr:colOff>99060</xdr:colOff>
                    <xdr:row>247</xdr:row>
                    <xdr:rowOff>45720</xdr:rowOff>
                  </from>
                  <to>
                    <xdr:col>2</xdr:col>
                    <xdr:colOff>2316480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02" name="Check Box 290">
              <controlPr defaultSize="0" autoFill="0" autoLine="0" autoPict="0">
                <anchor moveWithCells="1">
                  <from>
                    <xdr:col>2</xdr:col>
                    <xdr:colOff>99060</xdr:colOff>
                    <xdr:row>248</xdr:row>
                    <xdr:rowOff>38100</xdr:rowOff>
                  </from>
                  <to>
                    <xdr:col>2</xdr:col>
                    <xdr:colOff>2316480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03" name="Check Box 291">
              <controlPr defaultSize="0" autoFill="0" autoLine="0" autoPict="0">
                <anchor moveWithCells="1">
                  <from>
                    <xdr:col>2</xdr:col>
                    <xdr:colOff>99060</xdr:colOff>
                    <xdr:row>249</xdr:row>
                    <xdr:rowOff>45720</xdr:rowOff>
                  </from>
                  <to>
                    <xdr:col>2</xdr:col>
                    <xdr:colOff>2316480</xdr:colOff>
                    <xdr:row>250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04" name="Check Box 292">
              <controlPr defaultSize="0" autoFill="0" autoLine="0" autoPict="0">
                <anchor moveWithCells="1">
                  <from>
                    <xdr:col>2</xdr:col>
                    <xdr:colOff>99060</xdr:colOff>
                    <xdr:row>250</xdr:row>
                    <xdr:rowOff>45720</xdr:rowOff>
                  </from>
                  <to>
                    <xdr:col>2</xdr:col>
                    <xdr:colOff>2316480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05" name="Check Box 293">
              <controlPr defaultSize="0" autoFill="0" autoLine="0" autoPict="0">
                <anchor moveWithCells="1">
                  <from>
                    <xdr:col>2</xdr:col>
                    <xdr:colOff>99060</xdr:colOff>
                    <xdr:row>251</xdr:row>
                    <xdr:rowOff>38100</xdr:rowOff>
                  </from>
                  <to>
                    <xdr:col>2</xdr:col>
                    <xdr:colOff>2316480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06" name="Check Box 294">
              <controlPr defaultSize="0" autoFill="0" autoLine="0" autoPict="0">
                <anchor moveWithCells="1">
                  <from>
                    <xdr:col>2</xdr:col>
                    <xdr:colOff>99060</xdr:colOff>
                    <xdr:row>258</xdr:row>
                    <xdr:rowOff>30480</xdr:rowOff>
                  </from>
                  <to>
                    <xdr:col>5</xdr:col>
                    <xdr:colOff>304800</xdr:colOff>
                    <xdr:row>258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07" name="Check Box 295">
              <controlPr defaultSize="0" autoFill="0" autoLine="0" autoPict="0">
                <anchor moveWithCells="1">
                  <from>
                    <xdr:col>2</xdr:col>
                    <xdr:colOff>99060</xdr:colOff>
                    <xdr:row>253</xdr:row>
                    <xdr:rowOff>38100</xdr:rowOff>
                  </from>
                  <to>
                    <xdr:col>5</xdr:col>
                    <xdr:colOff>297180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08" name="Check Box 296">
              <controlPr defaultSize="0" autoFill="0" autoLine="0" autoPict="0">
                <anchor moveWithCells="1">
                  <from>
                    <xdr:col>2</xdr:col>
                    <xdr:colOff>99060</xdr:colOff>
                    <xdr:row>254</xdr:row>
                    <xdr:rowOff>38100</xdr:rowOff>
                  </from>
                  <to>
                    <xdr:col>5</xdr:col>
                    <xdr:colOff>297180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09" name="Check Box 297">
              <controlPr defaultSize="0" autoFill="0" autoLine="0" autoPict="0">
                <anchor moveWithCells="1">
                  <from>
                    <xdr:col>2</xdr:col>
                    <xdr:colOff>99060</xdr:colOff>
                    <xdr:row>260</xdr:row>
                    <xdr:rowOff>30480</xdr:rowOff>
                  </from>
                  <to>
                    <xdr:col>5</xdr:col>
                    <xdr:colOff>297180</xdr:colOff>
                    <xdr:row>260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10" name="Check Box 298">
              <controlPr defaultSize="0" autoFill="0" autoLine="0" autoPict="0">
                <anchor moveWithCells="1">
                  <from>
                    <xdr:col>2</xdr:col>
                    <xdr:colOff>99060</xdr:colOff>
                    <xdr:row>259</xdr:row>
                    <xdr:rowOff>30480</xdr:rowOff>
                  </from>
                  <to>
                    <xdr:col>5</xdr:col>
                    <xdr:colOff>297180</xdr:colOff>
                    <xdr:row>259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11" name="Check Box 299">
              <controlPr defaultSize="0" autoFill="0" autoLine="0" autoPict="0">
                <anchor moveWithCells="1">
                  <from>
                    <xdr:col>1</xdr:col>
                    <xdr:colOff>137160</xdr:colOff>
                    <xdr:row>278</xdr:row>
                    <xdr:rowOff>22860</xdr:rowOff>
                  </from>
                  <to>
                    <xdr:col>1</xdr:col>
                    <xdr:colOff>1965960</xdr:colOff>
                    <xdr:row>279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12" name="Check Box 300">
              <controlPr defaultSize="0" autoFill="0" autoLine="0" autoPict="0">
                <anchor moveWithCells="1">
                  <from>
                    <xdr:col>1</xdr:col>
                    <xdr:colOff>121920</xdr:colOff>
                    <xdr:row>289</xdr:row>
                    <xdr:rowOff>22860</xdr:rowOff>
                  </from>
                  <to>
                    <xdr:col>1</xdr:col>
                    <xdr:colOff>1950720</xdr:colOff>
                    <xdr:row>289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13" name="Check Box 301">
              <controlPr defaultSize="0" autoFill="0" autoLine="0" autoPict="0">
                <anchor moveWithCells="1">
                  <from>
                    <xdr:col>1</xdr:col>
                    <xdr:colOff>137160</xdr:colOff>
                    <xdr:row>290</xdr:row>
                    <xdr:rowOff>22860</xdr:rowOff>
                  </from>
                  <to>
                    <xdr:col>1</xdr:col>
                    <xdr:colOff>1965960</xdr:colOff>
                    <xdr:row>290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14" name="Check Box 302">
              <controlPr defaultSize="0" autoFill="0" autoLine="0" autoPict="0">
                <anchor moveWithCells="1">
                  <from>
                    <xdr:col>1</xdr:col>
                    <xdr:colOff>121920</xdr:colOff>
                    <xdr:row>288</xdr:row>
                    <xdr:rowOff>22860</xdr:rowOff>
                  </from>
                  <to>
                    <xdr:col>1</xdr:col>
                    <xdr:colOff>1950720</xdr:colOff>
                    <xdr:row>288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15" name="Check Box 303">
              <controlPr defaultSize="0" autoFill="0" autoLine="0" autoPict="0">
                <anchor moveWithCells="1">
                  <from>
                    <xdr:col>1</xdr:col>
                    <xdr:colOff>121920</xdr:colOff>
                    <xdr:row>279</xdr:row>
                    <xdr:rowOff>38100</xdr:rowOff>
                  </from>
                  <to>
                    <xdr:col>1</xdr:col>
                    <xdr:colOff>1950720</xdr:colOff>
                    <xdr:row>279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16" name="Check Box 304">
              <controlPr defaultSize="0" autoFill="0" autoLine="0" autoPict="0">
                <anchor moveWithCells="1">
                  <from>
                    <xdr:col>1</xdr:col>
                    <xdr:colOff>121920</xdr:colOff>
                    <xdr:row>280</xdr:row>
                    <xdr:rowOff>30480</xdr:rowOff>
                  </from>
                  <to>
                    <xdr:col>1</xdr:col>
                    <xdr:colOff>1950720</xdr:colOff>
                    <xdr:row>280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17" name="Check Box 305">
              <controlPr defaultSize="0" autoFill="0" autoLine="0" autoPict="0">
                <anchor moveWithCells="1">
                  <from>
                    <xdr:col>1</xdr:col>
                    <xdr:colOff>121920</xdr:colOff>
                    <xdr:row>281</xdr:row>
                    <xdr:rowOff>30480</xdr:rowOff>
                  </from>
                  <to>
                    <xdr:col>1</xdr:col>
                    <xdr:colOff>1950720</xdr:colOff>
                    <xdr:row>281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18" name="Check Box 306">
              <controlPr defaultSize="0" autoFill="0" autoLine="0" autoPict="0">
                <anchor moveWithCells="1">
                  <from>
                    <xdr:col>1</xdr:col>
                    <xdr:colOff>114300</xdr:colOff>
                    <xdr:row>286</xdr:row>
                    <xdr:rowOff>60960</xdr:rowOff>
                  </from>
                  <to>
                    <xdr:col>1</xdr:col>
                    <xdr:colOff>1943100</xdr:colOff>
                    <xdr:row>287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19" name="Check Box 307">
              <controlPr defaultSize="0" autoFill="0" autoLine="0" autoPict="0">
                <anchor moveWithCells="1">
                  <from>
                    <xdr:col>1</xdr:col>
                    <xdr:colOff>121920</xdr:colOff>
                    <xdr:row>283</xdr:row>
                    <xdr:rowOff>30480</xdr:rowOff>
                  </from>
                  <to>
                    <xdr:col>1</xdr:col>
                    <xdr:colOff>1950720</xdr:colOff>
                    <xdr:row>283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20" name="Check Box 308">
              <controlPr defaultSize="0" autoFill="0" autoLine="0" autoPict="0">
                <anchor moveWithCells="1">
                  <from>
                    <xdr:col>1</xdr:col>
                    <xdr:colOff>121920</xdr:colOff>
                    <xdr:row>284</xdr:row>
                    <xdr:rowOff>30480</xdr:rowOff>
                  </from>
                  <to>
                    <xdr:col>1</xdr:col>
                    <xdr:colOff>1950720</xdr:colOff>
                    <xdr:row>284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21" name="Check Box 309">
              <controlPr defaultSize="0" autoFill="0" autoLine="0" autoPict="0">
                <anchor moveWithCells="1">
                  <from>
                    <xdr:col>1</xdr:col>
                    <xdr:colOff>121920</xdr:colOff>
                    <xdr:row>285</xdr:row>
                    <xdr:rowOff>30480</xdr:rowOff>
                  </from>
                  <to>
                    <xdr:col>1</xdr:col>
                    <xdr:colOff>1950720</xdr:colOff>
                    <xdr:row>286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22" name="Check Box 310">
              <controlPr defaultSize="0" autoFill="0" autoLine="0" autoPict="0">
                <anchor moveWithCells="1">
                  <from>
                    <xdr:col>1</xdr:col>
                    <xdr:colOff>121920</xdr:colOff>
                    <xdr:row>291</xdr:row>
                    <xdr:rowOff>22860</xdr:rowOff>
                  </from>
                  <to>
                    <xdr:col>1</xdr:col>
                    <xdr:colOff>1950720</xdr:colOff>
                    <xdr:row>291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23" name="Check Box 311">
              <controlPr defaultSize="0" autoFill="0" autoLine="0" autoPict="0">
                <anchor moveWithCells="1">
                  <from>
                    <xdr:col>2</xdr:col>
                    <xdr:colOff>99060</xdr:colOff>
                    <xdr:row>278</xdr:row>
                    <xdr:rowOff>22860</xdr:rowOff>
                  </from>
                  <to>
                    <xdr:col>2</xdr:col>
                    <xdr:colOff>2316480</xdr:colOff>
                    <xdr:row>279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24" name="Check Box 312">
              <controlPr defaultSize="0" autoFill="0" autoLine="0" autoPict="0">
                <anchor moveWithCells="1">
                  <from>
                    <xdr:col>2</xdr:col>
                    <xdr:colOff>99060</xdr:colOff>
                    <xdr:row>288</xdr:row>
                    <xdr:rowOff>38100</xdr:rowOff>
                  </from>
                  <to>
                    <xdr:col>5</xdr:col>
                    <xdr:colOff>304800</xdr:colOff>
                    <xdr:row>288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25" name="Check Box 313">
              <controlPr defaultSize="0" autoFill="0" autoLine="0" autoPict="0">
                <anchor moveWithCells="1">
                  <from>
                    <xdr:col>2</xdr:col>
                    <xdr:colOff>99060</xdr:colOff>
                    <xdr:row>289</xdr:row>
                    <xdr:rowOff>38100</xdr:rowOff>
                  </from>
                  <to>
                    <xdr:col>5</xdr:col>
                    <xdr:colOff>304800</xdr:colOff>
                    <xdr:row>289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26" name="Check Box 314">
              <controlPr defaultSize="0" autoFill="0" autoLine="0" autoPict="0">
                <anchor moveWithCells="1">
                  <from>
                    <xdr:col>2</xdr:col>
                    <xdr:colOff>99060</xdr:colOff>
                    <xdr:row>287</xdr:row>
                    <xdr:rowOff>38100</xdr:rowOff>
                  </from>
                  <to>
                    <xdr:col>5</xdr:col>
                    <xdr:colOff>304800</xdr:colOff>
                    <xdr:row>287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27" name="Check Box 315">
              <controlPr defaultSize="0" autoFill="0" autoLine="0" autoPict="0">
                <anchor moveWithCells="1">
                  <from>
                    <xdr:col>2</xdr:col>
                    <xdr:colOff>99060</xdr:colOff>
                    <xdr:row>279</xdr:row>
                    <xdr:rowOff>38100</xdr:rowOff>
                  </from>
                  <to>
                    <xdr:col>2</xdr:col>
                    <xdr:colOff>2316480</xdr:colOff>
                    <xdr:row>280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28" name="Check Box 316">
              <controlPr defaultSize="0" autoFill="0" autoLine="0" autoPict="0">
                <anchor moveWithCells="1">
                  <from>
                    <xdr:col>2</xdr:col>
                    <xdr:colOff>99060</xdr:colOff>
                    <xdr:row>280</xdr:row>
                    <xdr:rowOff>45720</xdr:rowOff>
                  </from>
                  <to>
                    <xdr:col>2</xdr:col>
                    <xdr:colOff>2316480</xdr:colOff>
                    <xdr:row>281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29" name="Check Box 317">
              <controlPr defaultSize="0" autoFill="0" autoLine="0" autoPict="0">
                <anchor moveWithCells="1">
                  <from>
                    <xdr:col>2</xdr:col>
                    <xdr:colOff>99060</xdr:colOff>
                    <xdr:row>281</xdr:row>
                    <xdr:rowOff>38100</xdr:rowOff>
                  </from>
                  <to>
                    <xdr:col>2</xdr:col>
                    <xdr:colOff>2316480</xdr:colOff>
                    <xdr:row>282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30" name="Check Box 318">
              <controlPr defaultSize="0" autoFill="0" autoLine="0" autoPict="0">
                <anchor moveWithCells="1">
                  <from>
                    <xdr:col>2</xdr:col>
                    <xdr:colOff>99060</xdr:colOff>
                    <xdr:row>282</xdr:row>
                    <xdr:rowOff>30480</xdr:rowOff>
                  </from>
                  <to>
                    <xdr:col>2</xdr:col>
                    <xdr:colOff>2316480</xdr:colOff>
                    <xdr:row>283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31" name="Check Box 319">
              <controlPr defaultSize="0" autoFill="0" autoLine="0" autoPict="0">
                <anchor moveWithCells="1">
                  <from>
                    <xdr:col>2</xdr:col>
                    <xdr:colOff>99060</xdr:colOff>
                    <xdr:row>283</xdr:row>
                    <xdr:rowOff>45720</xdr:rowOff>
                  </from>
                  <to>
                    <xdr:col>2</xdr:col>
                    <xdr:colOff>2316480</xdr:colOff>
                    <xdr:row>284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32" name="Check Box 320">
              <controlPr defaultSize="0" autoFill="0" autoLine="0" autoPict="0">
                <anchor moveWithCells="1">
                  <from>
                    <xdr:col>2</xdr:col>
                    <xdr:colOff>99060</xdr:colOff>
                    <xdr:row>290</xdr:row>
                    <xdr:rowOff>38100</xdr:rowOff>
                  </from>
                  <to>
                    <xdr:col>5</xdr:col>
                    <xdr:colOff>304800</xdr:colOff>
                    <xdr:row>290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33" name="Check Box 321">
              <controlPr defaultSize="0" autoFill="0" autoLine="0" autoPict="0">
                <anchor moveWithCells="1">
                  <from>
                    <xdr:col>2</xdr:col>
                    <xdr:colOff>99060</xdr:colOff>
                    <xdr:row>285</xdr:row>
                    <xdr:rowOff>45720</xdr:rowOff>
                  </from>
                  <to>
                    <xdr:col>5</xdr:col>
                    <xdr:colOff>297180</xdr:colOff>
                    <xdr:row>286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34" name="Check Box 322">
              <controlPr defaultSize="0" autoFill="0" autoLine="0" autoPict="0">
                <anchor moveWithCells="1">
                  <from>
                    <xdr:col>2</xdr:col>
                    <xdr:colOff>99060</xdr:colOff>
                    <xdr:row>286</xdr:row>
                    <xdr:rowOff>45720</xdr:rowOff>
                  </from>
                  <to>
                    <xdr:col>5</xdr:col>
                    <xdr:colOff>297180</xdr:colOff>
                    <xdr:row>287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35" name="Check Box 323">
              <controlPr defaultSize="0" autoFill="0" autoLine="0" autoPict="0">
                <anchor moveWithCells="1">
                  <from>
                    <xdr:col>2</xdr:col>
                    <xdr:colOff>99060</xdr:colOff>
                    <xdr:row>292</xdr:row>
                    <xdr:rowOff>38100</xdr:rowOff>
                  </from>
                  <to>
                    <xdr:col>5</xdr:col>
                    <xdr:colOff>297180</xdr:colOff>
                    <xdr:row>292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36" name="Check Box 324">
              <controlPr defaultSize="0" autoFill="0" autoLine="0" autoPict="0">
                <anchor moveWithCells="1">
                  <from>
                    <xdr:col>2</xdr:col>
                    <xdr:colOff>99060</xdr:colOff>
                    <xdr:row>291</xdr:row>
                    <xdr:rowOff>38100</xdr:rowOff>
                  </from>
                  <to>
                    <xdr:col>5</xdr:col>
                    <xdr:colOff>297180</xdr:colOff>
                    <xdr:row>291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37" name="Check Box 327">
              <controlPr defaultSize="0" autoFill="0" autoLine="0" autoPict="0">
                <anchor moveWithCells="1">
                  <from>
                    <xdr:col>1</xdr:col>
                    <xdr:colOff>137160</xdr:colOff>
                    <xdr:row>30</xdr:row>
                    <xdr:rowOff>30480</xdr:rowOff>
                  </from>
                  <to>
                    <xdr:col>1</xdr:col>
                    <xdr:colOff>1965960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38" name="Check Box 330">
              <controlPr defaultSize="0" autoFill="0" autoLine="0" autoPict="0">
                <anchor moveWithCells="1">
                  <from>
                    <xdr:col>1</xdr:col>
                    <xdr:colOff>121920</xdr:colOff>
                    <xdr:row>58</xdr:row>
                    <xdr:rowOff>22860</xdr:rowOff>
                  </from>
                  <to>
                    <xdr:col>1</xdr:col>
                    <xdr:colOff>1950720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39" name="Check Box 359">
              <controlPr defaultSize="0" autoFill="0" autoLine="0" autoPict="0">
                <anchor moveWithCells="1">
                  <from>
                    <xdr:col>1</xdr:col>
                    <xdr:colOff>121920</xdr:colOff>
                    <xdr:row>90</xdr:row>
                    <xdr:rowOff>22860</xdr:rowOff>
                  </from>
                  <to>
                    <xdr:col>1</xdr:col>
                    <xdr:colOff>1950720</xdr:colOff>
                    <xdr:row>90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40" name="Check Box 360">
              <controlPr defaultSize="0" autoFill="0" autoLine="0" autoPict="0">
                <anchor moveWithCells="1">
                  <from>
                    <xdr:col>1</xdr:col>
                    <xdr:colOff>137160</xdr:colOff>
                    <xdr:row>122</xdr:row>
                    <xdr:rowOff>30480</xdr:rowOff>
                  </from>
                  <to>
                    <xdr:col>1</xdr:col>
                    <xdr:colOff>1965960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241" name="Check Box 361">
              <controlPr defaultSize="0" autoFill="0" autoLine="0" autoPict="0">
                <anchor moveWithCells="1">
                  <from>
                    <xdr:col>1</xdr:col>
                    <xdr:colOff>121920</xdr:colOff>
                    <xdr:row>154</xdr:row>
                    <xdr:rowOff>22860</xdr:rowOff>
                  </from>
                  <to>
                    <xdr:col>1</xdr:col>
                    <xdr:colOff>1950720</xdr:colOff>
                    <xdr:row>154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42" name="Check Box 362">
              <controlPr defaultSize="0" autoFill="0" autoLine="0" autoPict="0">
                <anchor moveWithCells="1">
                  <from>
                    <xdr:col>1</xdr:col>
                    <xdr:colOff>121920</xdr:colOff>
                    <xdr:row>186</xdr:row>
                    <xdr:rowOff>30480</xdr:rowOff>
                  </from>
                  <to>
                    <xdr:col>1</xdr:col>
                    <xdr:colOff>1950720</xdr:colOff>
                    <xdr:row>186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43" name="Check Box 363">
              <controlPr defaultSize="0" autoFill="0" autoLine="0" autoPict="0">
                <anchor moveWithCells="1">
                  <from>
                    <xdr:col>1</xdr:col>
                    <xdr:colOff>137160</xdr:colOff>
                    <xdr:row>218</xdr:row>
                    <xdr:rowOff>38100</xdr:rowOff>
                  </from>
                  <to>
                    <xdr:col>1</xdr:col>
                    <xdr:colOff>1965960</xdr:colOff>
                    <xdr:row>218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244" name="Check Box 365">
              <controlPr defaultSize="0" autoFill="0" autoLine="0" autoPict="0">
                <anchor moveWithCells="1">
                  <from>
                    <xdr:col>1</xdr:col>
                    <xdr:colOff>137160</xdr:colOff>
                    <xdr:row>250</xdr:row>
                    <xdr:rowOff>38100</xdr:rowOff>
                  </from>
                  <to>
                    <xdr:col>1</xdr:col>
                    <xdr:colOff>1965960</xdr:colOff>
                    <xdr:row>250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45" name="Check Box 366">
              <controlPr defaultSize="0" autoFill="0" autoLine="0" autoPict="0">
                <anchor moveWithCells="1">
                  <from>
                    <xdr:col>1</xdr:col>
                    <xdr:colOff>121920</xdr:colOff>
                    <xdr:row>282</xdr:row>
                    <xdr:rowOff>22860</xdr:rowOff>
                  </from>
                  <to>
                    <xdr:col>1</xdr:col>
                    <xdr:colOff>1950720</xdr:colOff>
                    <xdr:row>282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246" name="Check Box 367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30480</xdr:rowOff>
                  </from>
                  <to>
                    <xdr:col>2</xdr:col>
                    <xdr:colOff>2316480</xdr:colOff>
                    <xdr:row>24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  <pageSetUpPr fitToPage="1"/>
  </sheetPr>
  <dimension ref="A1:I207"/>
  <sheetViews>
    <sheetView showGridLines="0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6" s="87" customFormat="1" ht="27.6" x14ac:dyDescent="0.45">
      <c r="A1" s="86"/>
      <c r="E1" s="88"/>
      <c r="F1" s="88"/>
    </row>
    <row r="2" spans="1:6" ht="17.399999999999999" x14ac:dyDescent="0.25">
      <c r="B2" s="38" t="s">
        <v>290</v>
      </c>
      <c r="C2" s="39"/>
      <c r="D2" s="39"/>
      <c r="E2" s="40"/>
      <c r="F2" s="40"/>
    </row>
    <row r="3" spans="1:6" ht="15.6" x14ac:dyDescent="0.25">
      <c r="B3" s="41" t="s">
        <v>294</v>
      </c>
      <c r="C3" s="42"/>
      <c r="D3" s="42"/>
      <c r="E3" s="43"/>
      <c r="F3" s="43"/>
    </row>
    <row r="4" spans="1:6" x14ac:dyDescent="0.25">
      <c r="B4" s="44"/>
      <c r="C4" s="44"/>
      <c r="D4" s="44"/>
      <c r="E4" s="45"/>
      <c r="F4" s="45"/>
    </row>
    <row r="5" spans="1:6" x14ac:dyDescent="0.25">
      <c r="B5" s="33" t="s">
        <v>272</v>
      </c>
      <c r="D5" s="30"/>
      <c r="E5" s="29"/>
      <c r="F5" s="29"/>
    </row>
    <row r="6" spans="1:6" x14ac:dyDescent="0.25">
      <c r="B6" s="115"/>
      <c r="C6" s="115"/>
      <c r="D6" s="30"/>
      <c r="E6" s="29"/>
      <c r="F6" s="29"/>
    </row>
    <row r="7" spans="1:6" s="32" customFormat="1" x14ac:dyDescent="0.25">
      <c r="A7" s="82"/>
      <c r="B7" s="65" t="s">
        <v>309</v>
      </c>
      <c r="C7" s="65" t="s">
        <v>250</v>
      </c>
      <c r="D7" s="30"/>
      <c r="E7" s="29"/>
      <c r="F7" s="29"/>
    </row>
    <row r="8" spans="1:6" x14ac:dyDescent="0.25">
      <c r="A8" s="81" t="str">
        <f>IFERROR(INDEX(ConfigOutcome!$C$2:$C$25,MATCH('Secondhand Smoke'!B8,ConfigOutcome!$E$2:$E$25,0)),"")</f>
        <v/>
      </c>
      <c r="B8" s="67"/>
      <c r="C8" s="67"/>
      <c r="D8" s="89" t="str">
        <f>A8</f>
        <v/>
      </c>
      <c r="E8" s="29"/>
      <c r="F8" s="29"/>
    </row>
    <row r="9" spans="1:6" customFormat="1" x14ac:dyDescent="0.25">
      <c r="A9" s="81"/>
    </row>
    <row r="10" spans="1:6" x14ac:dyDescent="0.25">
      <c r="B10" s="33" t="s">
        <v>273</v>
      </c>
      <c r="D10" s="30"/>
      <c r="E10" s="29"/>
      <c r="F10" s="29"/>
    </row>
    <row r="11" spans="1:6" x14ac:dyDescent="0.25">
      <c r="B11" s="115"/>
      <c r="C11" s="115"/>
      <c r="D11" s="30"/>
      <c r="E11" s="29"/>
      <c r="F11" s="29"/>
    </row>
    <row r="12" spans="1:6" s="32" customFormat="1" ht="17.399999999999999" x14ac:dyDescent="0.3">
      <c r="A12" s="83"/>
      <c r="B12" s="65" t="s">
        <v>309</v>
      </c>
      <c r="C12" s="65" t="s">
        <v>250</v>
      </c>
      <c r="D12" s="30"/>
      <c r="E12" s="59"/>
      <c r="F12" s="59"/>
    </row>
    <row r="13" spans="1:6" x14ac:dyDescent="0.25">
      <c r="A13" s="81" t="str">
        <f>IFERROR(INDEX(ConfigOutcome!$C$2:$C$25,MATCH('Secondhand Smoke'!B13,ConfigOutcome!$E$2:$E$25,0)),"")</f>
        <v/>
      </c>
      <c r="B13" s="67"/>
      <c r="C13" s="67"/>
      <c r="D13" s="69"/>
      <c r="E13" s="29"/>
      <c r="F13" s="29"/>
    </row>
    <row r="14" spans="1:6" x14ac:dyDescent="0.25">
      <c r="B14" s="32"/>
      <c r="D14" s="30"/>
      <c r="E14" s="29"/>
      <c r="F14" s="29"/>
    </row>
    <row r="15" spans="1:6" ht="15.6" x14ac:dyDescent="0.3">
      <c r="B15" s="73" t="s">
        <v>275</v>
      </c>
      <c r="D15" s="30"/>
      <c r="E15" s="29"/>
      <c r="F15" s="29"/>
    </row>
    <row r="16" spans="1:6" ht="27.6" x14ac:dyDescent="0.25">
      <c r="A16" s="81" t="s">
        <v>50</v>
      </c>
      <c r="B16" s="116" t="s">
        <v>119</v>
      </c>
      <c r="C16" s="116"/>
      <c r="D16" s="116"/>
      <c r="E16" s="116"/>
      <c r="F16" s="116"/>
    </row>
    <row r="17" spans="1:7" ht="21" x14ac:dyDescent="0.4">
      <c r="B17" s="33" t="s">
        <v>296</v>
      </c>
      <c r="D17" s="30"/>
      <c r="E17" s="29"/>
      <c r="F17" s="29"/>
    </row>
    <row r="18" spans="1:7" x14ac:dyDescent="0.25">
      <c r="B18" s="115"/>
      <c r="C18" s="115"/>
      <c r="D18" s="30"/>
      <c r="E18" s="29"/>
      <c r="F18" s="29"/>
    </row>
    <row r="19" spans="1:7" ht="13.95" customHeight="1" x14ac:dyDescent="0.25">
      <c r="A19" s="84"/>
      <c r="B19" s="32"/>
      <c r="C19" s="32"/>
      <c r="D19" s="32"/>
      <c r="E19" s="32"/>
      <c r="F19" s="32"/>
      <c r="G19" s="32"/>
    </row>
    <row r="20" spans="1:7" ht="37.200000000000003" customHeight="1" x14ac:dyDescent="0.25">
      <c r="B20" s="68" t="s">
        <v>39</v>
      </c>
      <c r="C20" s="68"/>
      <c r="D20"/>
      <c r="E20"/>
      <c r="F20" s="46"/>
    </row>
    <row r="21" spans="1:7" ht="17.399999999999999" x14ac:dyDescent="0.3">
      <c r="A21" s="83"/>
      <c r="B21" s="34"/>
      <c r="D21" s="47"/>
      <c r="E21" s="29"/>
      <c r="F21" s="29"/>
    </row>
    <row r="22" spans="1:7" s="94" customFormat="1" ht="19.95" customHeight="1" x14ac:dyDescent="0.25">
      <c r="A22" s="82"/>
      <c r="B22" s="94" t="s">
        <v>396</v>
      </c>
      <c r="C22" s="95" t="s">
        <v>397</v>
      </c>
      <c r="D22" s="96"/>
      <c r="E22" s="97"/>
      <c r="F22" s="97"/>
    </row>
    <row r="23" spans="1:7" ht="20.399999999999999" x14ac:dyDescent="0.35">
      <c r="B23" s="48"/>
      <c r="C23" s="49"/>
      <c r="D23" s="30"/>
      <c r="E23" s="29"/>
      <c r="F23" s="29"/>
    </row>
    <row r="24" spans="1:7" ht="20.399999999999999" x14ac:dyDescent="0.35">
      <c r="B24" s="48"/>
      <c r="C24" s="49"/>
      <c r="D24" s="30"/>
      <c r="E24" s="29"/>
      <c r="F24" s="29"/>
    </row>
    <row r="25" spans="1:7" ht="20.399999999999999" x14ac:dyDescent="0.35">
      <c r="B25" s="48"/>
      <c r="C25" s="49"/>
      <c r="D25" s="30"/>
      <c r="E25" s="29"/>
      <c r="F25" s="29"/>
    </row>
    <row r="26" spans="1:7" ht="20.399999999999999" x14ac:dyDescent="0.35">
      <c r="B26" s="48"/>
      <c r="C26" s="49"/>
      <c r="D26" s="30"/>
      <c r="E26" s="29"/>
      <c r="F26" s="29"/>
    </row>
    <row r="27" spans="1:7" ht="20.399999999999999" x14ac:dyDescent="0.35">
      <c r="B27" s="48"/>
      <c r="D27" s="30"/>
      <c r="E27" s="29"/>
      <c r="F27" s="29"/>
    </row>
    <row r="28" spans="1:7" ht="20.399999999999999" x14ac:dyDescent="0.35">
      <c r="B28" s="48"/>
      <c r="D28" s="30"/>
      <c r="E28" s="29"/>
      <c r="F28" s="29"/>
    </row>
    <row r="29" spans="1:7" ht="20.399999999999999" x14ac:dyDescent="0.35">
      <c r="B29" s="48"/>
      <c r="C29" s="50" t="s">
        <v>253</v>
      </c>
      <c r="D29" s="30"/>
      <c r="E29" s="29"/>
      <c r="F29" s="29"/>
    </row>
    <row r="30" spans="1:7" ht="20.399999999999999" x14ac:dyDescent="0.35">
      <c r="B30" s="48"/>
      <c r="D30" s="30"/>
      <c r="E30" s="29"/>
      <c r="F30" s="29"/>
    </row>
    <row r="31" spans="1:7" ht="20.399999999999999" customHeight="1" x14ac:dyDescent="0.25">
      <c r="C31" s="49"/>
      <c r="D31" s="30"/>
      <c r="E31" s="29"/>
      <c r="F31" s="29"/>
    </row>
    <row r="32" spans="1:7" ht="20.399999999999999" x14ac:dyDescent="0.35">
      <c r="B32" s="50" t="s">
        <v>46</v>
      </c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ht="20.399999999999999" x14ac:dyDescent="0.35">
      <c r="B34" s="48"/>
      <c r="C34" s="49"/>
      <c r="D34" s="30"/>
      <c r="E34" s="29"/>
      <c r="F34" s="29"/>
    </row>
    <row r="35" spans="1:6" ht="20.399999999999999" x14ac:dyDescent="0.35">
      <c r="B35" s="48"/>
      <c r="C35" s="49"/>
      <c r="D35" s="30"/>
      <c r="E35" s="29"/>
      <c r="F35" s="29"/>
    </row>
    <row r="36" spans="1:6" ht="20.399999999999999" x14ac:dyDescent="0.35">
      <c r="B36" s="48"/>
      <c r="C36" s="49"/>
      <c r="D36" s="30"/>
      <c r="E36" s="29"/>
      <c r="F36" s="29"/>
    </row>
    <row r="37" spans="1:6" ht="20.399999999999999" x14ac:dyDescent="0.35">
      <c r="B37" s="48"/>
      <c r="C37" s="49"/>
      <c r="D37" s="30"/>
      <c r="E37" s="29"/>
      <c r="F37" s="29"/>
    </row>
    <row r="38" spans="1:6" s="52" customFormat="1" x14ac:dyDescent="0.25">
      <c r="A38" s="85"/>
      <c r="B38" s="51"/>
      <c r="C38" s="30"/>
      <c r="D38" s="30"/>
      <c r="E38" s="30"/>
      <c r="F38" s="30"/>
    </row>
    <row r="39" spans="1:6" ht="14.25" customHeight="1" x14ac:dyDescent="0.25">
      <c r="B39" s="53"/>
      <c r="C39" s="54"/>
      <c r="D39" s="54" t="s">
        <v>49</v>
      </c>
      <c r="E39" s="110" t="s">
        <v>27</v>
      </c>
      <c r="F39" s="111"/>
    </row>
    <row r="40" spans="1:6" ht="52.8" x14ac:dyDescent="0.25">
      <c r="B40" s="55" t="s">
        <v>252</v>
      </c>
      <c r="C40" s="56" t="s">
        <v>47</v>
      </c>
      <c r="D40" s="57" t="s">
        <v>48</v>
      </c>
      <c r="E40" s="58" t="s">
        <v>254</v>
      </c>
      <c r="F40" s="58" t="s">
        <v>255</v>
      </c>
    </row>
    <row r="41" spans="1:6" x14ac:dyDescent="0.25">
      <c r="B41" s="67"/>
      <c r="C41" s="67"/>
      <c r="D41" s="67"/>
      <c r="E41" s="15"/>
      <c r="F41" s="15"/>
    </row>
    <row r="42" spans="1:6" x14ac:dyDescent="0.25">
      <c r="B42" s="67"/>
      <c r="C42" s="67"/>
      <c r="D42" s="67"/>
      <c r="E42" s="15"/>
      <c r="F42" s="15"/>
    </row>
    <row r="43" spans="1:6" x14ac:dyDescent="0.25">
      <c r="B43" s="67"/>
      <c r="C43" s="67"/>
      <c r="D43" s="67"/>
      <c r="E43" s="15"/>
      <c r="F43" s="15"/>
    </row>
    <row r="44" spans="1:6" x14ac:dyDescent="0.25">
      <c r="B44" s="67"/>
      <c r="C44" s="67"/>
      <c r="D44" s="67"/>
      <c r="E44" s="15"/>
      <c r="F44" s="15"/>
    </row>
    <row r="45" spans="1:6" x14ac:dyDescent="0.25">
      <c r="B45" s="90"/>
      <c r="C45" s="90"/>
      <c r="D45" s="90"/>
      <c r="E45" s="91"/>
      <c r="F45" s="91"/>
    </row>
    <row r="46" spans="1:6" customFormat="1" x14ac:dyDescent="0.25"/>
    <row r="47" spans="1:6" ht="15.6" x14ac:dyDescent="0.3">
      <c r="B47" s="73" t="s">
        <v>288</v>
      </c>
      <c r="D47" s="30"/>
      <c r="E47" s="29"/>
      <c r="F47" s="29"/>
    </row>
    <row r="48" spans="1:6" ht="27.6" x14ac:dyDescent="0.25">
      <c r="A48" s="81" t="s">
        <v>50</v>
      </c>
      <c r="B48" s="116" t="s">
        <v>119</v>
      </c>
      <c r="C48" s="116"/>
      <c r="D48" s="116"/>
      <c r="E48" s="116"/>
      <c r="F48" s="116"/>
    </row>
    <row r="49" spans="1:6" ht="21" x14ac:dyDescent="0.4">
      <c r="B49" s="33" t="s">
        <v>296</v>
      </c>
      <c r="D49" s="30"/>
      <c r="E49" s="29"/>
      <c r="F49" s="29"/>
    </row>
    <row r="50" spans="1:6" x14ac:dyDescent="0.25">
      <c r="B50" s="115"/>
      <c r="C50" s="115"/>
      <c r="D50" s="30"/>
      <c r="E50" s="29"/>
      <c r="F50" s="29"/>
    </row>
    <row r="51" spans="1:6" x14ac:dyDescent="0.25">
      <c r="B51" s="32"/>
      <c r="C51" s="32"/>
      <c r="D51" s="32"/>
      <c r="E51" s="32"/>
      <c r="F51" s="32"/>
    </row>
    <row r="52" spans="1:6" ht="39.6" x14ac:dyDescent="0.25">
      <c r="B52" s="68" t="s">
        <v>39</v>
      </c>
      <c r="C52" s="68"/>
      <c r="D52"/>
      <c r="E52"/>
      <c r="F52" s="46"/>
    </row>
    <row r="53" spans="1:6" x14ac:dyDescent="0.25">
      <c r="B53" s="34"/>
      <c r="D53" s="47"/>
      <c r="E53" s="29"/>
      <c r="F53" s="29"/>
    </row>
    <row r="54" spans="1:6" s="94" customFormat="1" ht="19.95" customHeight="1" x14ac:dyDescent="0.25">
      <c r="A54" s="82"/>
      <c r="B54" s="94" t="s">
        <v>396</v>
      </c>
      <c r="C54" s="95" t="s">
        <v>397</v>
      </c>
      <c r="D54" s="96"/>
      <c r="E54" s="97"/>
      <c r="F54" s="97"/>
    </row>
    <row r="55" spans="1:6" ht="20.399999999999999" x14ac:dyDescent="0.35">
      <c r="B55" s="48"/>
      <c r="C55" s="49"/>
      <c r="D55" s="30"/>
      <c r="E55" s="29"/>
      <c r="F55" s="29"/>
    </row>
    <row r="56" spans="1:6" ht="20.399999999999999" x14ac:dyDescent="0.35">
      <c r="B56" s="48"/>
      <c r="C56" s="49"/>
      <c r="D56" s="30"/>
      <c r="E56" s="29"/>
      <c r="F56" s="29"/>
    </row>
    <row r="57" spans="1:6" ht="20.399999999999999" x14ac:dyDescent="0.35">
      <c r="B57" s="48"/>
      <c r="C57" s="49"/>
      <c r="D57" s="30"/>
      <c r="E57" s="29"/>
      <c r="F57" s="29"/>
    </row>
    <row r="58" spans="1:6" ht="20.399999999999999" x14ac:dyDescent="0.35">
      <c r="B58" s="48"/>
      <c r="C58" s="49"/>
      <c r="D58" s="30"/>
      <c r="E58" s="29"/>
      <c r="F58" s="29"/>
    </row>
    <row r="59" spans="1:6" ht="20.399999999999999" x14ac:dyDescent="0.35">
      <c r="B59" s="48"/>
      <c r="D59" s="30"/>
      <c r="E59" s="29"/>
      <c r="F59" s="29"/>
    </row>
    <row r="60" spans="1:6" ht="20.399999999999999" x14ac:dyDescent="0.35">
      <c r="B60" s="48"/>
      <c r="D60" s="30"/>
      <c r="E60" s="29"/>
      <c r="F60" s="29"/>
    </row>
    <row r="61" spans="1:6" ht="20.399999999999999" x14ac:dyDescent="0.35">
      <c r="B61" s="48"/>
      <c r="C61" s="50" t="s">
        <v>253</v>
      </c>
      <c r="D61" s="30"/>
      <c r="E61" s="29"/>
      <c r="F61" s="29"/>
    </row>
    <row r="62" spans="1:6" ht="20.399999999999999" x14ac:dyDescent="0.35">
      <c r="B62" s="48"/>
      <c r="D62" s="30"/>
      <c r="E62" s="29"/>
      <c r="F62" s="29"/>
    </row>
    <row r="63" spans="1:6" ht="20.399999999999999" customHeight="1" x14ac:dyDescent="0.25">
      <c r="C63" s="49"/>
      <c r="D63" s="30"/>
      <c r="E63" s="29"/>
      <c r="F63" s="29"/>
    </row>
    <row r="64" spans="1:6" ht="20.399999999999999" x14ac:dyDescent="0.35">
      <c r="B64" s="50" t="s">
        <v>46</v>
      </c>
      <c r="C64" s="49"/>
      <c r="D64" s="30"/>
      <c r="E64" s="29"/>
      <c r="F64" s="29"/>
    </row>
    <row r="65" spans="1:6" ht="20.399999999999999" x14ac:dyDescent="0.35">
      <c r="B65" s="48"/>
      <c r="C65" s="49"/>
      <c r="D65" s="30"/>
      <c r="E65" s="29"/>
      <c r="F65" s="29"/>
    </row>
    <row r="66" spans="1:6" ht="20.399999999999999" x14ac:dyDescent="0.35">
      <c r="B66" s="48"/>
      <c r="C66" s="49"/>
      <c r="D66" s="30"/>
      <c r="E66" s="29"/>
      <c r="F66" s="29"/>
    </row>
    <row r="67" spans="1:6" ht="20.399999999999999" x14ac:dyDescent="0.35">
      <c r="B67" s="48"/>
      <c r="C67" s="49"/>
      <c r="D67" s="30"/>
      <c r="E67" s="29"/>
      <c r="F67" s="29"/>
    </row>
    <row r="68" spans="1:6" ht="20.399999999999999" x14ac:dyDescent="0.35">
      <c r="B68" s="48"/>
      <c r="C68" s="49"/>
      <c r="D68" s="30"/>
      <c r="E68" s="29"/>
      <c r="F68" s="29"/>
    </row>
    <row r="69" spans="1:6" ht="20.399999999999999" x14ac:dyDescent="0.35">
      <c r="B69" s="48"/>
      <c r="C69" s="49"/>
      <c r="D69" s="30"/>
      <c r="E69" s="29"/>
      <c r="F69" s="29"/>
    </row>
    <row r="70" spans="1:6" x14ac:dyDescent="0.25">
      <c r="B70" s="51"/>
      <c r="C70" s="30"/>
      <c r="D70" s="30"/>
      <c r="E70" s="30"/>
      <c r="F70" s="30"/>
    </row>
    <row r="71" spans="1:6" ht="13.95" customHeight="1" x14ac:dyDescent="0.25">
      <c r="B71" s="53"/>
      <c r="C71" s="54"/>
      <c r="D71" s="54" t="s">
        <v>49</v>
      </c>
      <c r="E71" s="110" t="s">
        <v>27</v>
      </c>
      <c r="F71" s="111"/>
    </row>
    <row r="72" spans="1:6" ht="52.8" x14ac:dyDescent="0.25">
      <c r="B72" s="55" t="s">
        <v>252</v>
      </c>
      <c r="C72" s="56" t="s">
        <v>47</v>
      </c>
      <c r="D72" s="57" t="s">
        <v>48</v>
      </c>
      <c r="E72" s="58" t="s">
        <v>254</v>
      </c>
      <c r="F72" s="58" t="s">
        <v>255</v>
      </c>
    </row>
    <row r="73" spans="1:6" x14ac:dyDescent="0.25">
      <c r="B73" s="67"/>
      <c r="C73" s="67"/>
      <c r="D73" s="67"/>
      <c r="E73" s="15"/>
      <c r="F73" s="15"/>
    </row>
    <row r="74" spans="1:6" x14ac:dyDescent="0.25">
      <c r="B74" s="67"/>
      <c r="C74" s="67"/>
      <c r="D74" s="67"/>
      <c r="E74" s="15"/>
      <c r="F74" s="15"/>
    </row>
    <row r="75" spans="1:6" x14ac:dyDescent="0.25">
      <c r="B75" s="67"/>
      <c r="C75" s="67"/>
      <c r="D75" s="67"/>
      <c r="E75" s="15"/>
      <c r="F75" s="15"/>
    </row>
    <row r="76" spans="1:6" x14ac:dyDescent="0.25">
      <c r="B76" s="67"/>
      <c r="C76" s="67"/>
      <c r="D76" s="67"/>
      <c r="E76" s="15"/>
      <c r="F76" s="15"/>
    </row>
    <row r="77" spans="1:6" x14ac:dyDescent="0.25">
      <c r="B77" s="90"/>
      <c r="C77" s="90"/>
      <c r="D77" s="90"/>
      <c r="E77" s="91"/>
      <c r="F77" s="91"/>
    </row>
    <row r="78" spans="1:6" s="52" customFormat="1" x14ac:dyDescent="0.25">
      <c r="A78" s="81"/>
      <c r="B78"/>
      <c r="C78"/>
      <c r="D78"/>
      <c r="E78"/>
      <c r="F78"/>
    </row>
    <row r="79" spans="1:6" ht="14.25" customHeight="1" x14ac:dyDescent="0.3">
      <c r="A79" s="85"/>
      <c r="B79" s="73" t="s">
        <v>289</v>
      </c>
      <c r="D79" s="30"/>
      <c r="E79" s="29"/>
      <c r="F79" s="29"/>
    </row>
    <row r="80" spans="1:6" ht="27.6" x14ac:dyDescent="0.25">
      <c r="A80" s="81" t="s">
        <v>50</v>
      </c>
      <c r="B80" s="116" t="s">
        <v>119</v>
      </c>
      <c r="C80" s="116"/>
      <c r="D80" s="116"/>
      <c r="E80" s="116"/>
      <c r="F80" s="116"/>
    </row>
    <row r="81" spans="1:6" ht="21" x14ac:dyDescent="0.4">
      <c r="B81" s="33" t="s">
        <v>296</v>
      </c>
      <c r="D81" s="30"/>
      <c r="E81" s="29"/>
      <c r="F81" s="29"/>
    </row>
    <row r="82" spans="1:6" x14ac:dyDescent="0.25">
      <c r="B82" s="115"/>
      <c r="C82" s="115"/>
      <c r="D82" s="30"/>
      <c r="E82" s="29"/>
      <c r="F82" s="29"/>
    </row>
    <row r="83" spans="1:6" x14ac:dyDescent="0.25">
      <c r="B83" s="32"/>
      <c r="C83" s="32"/>
      <c r="D83" s="32"/>
      <c r="E83" s="32"/>
      <c r="F83" s="32"/>
    </row>
    <row r="84" spans="1:6" ht="39.6" x14ac:dyDescent="0.25">
      <c r="B84" s="68" t="s">
        <v>39</v>
      </c>
      <c r="C84" s="68"/>
      <c r="D84"/>
      <c r="E84"/>
      <c r="F84" s="46"/>
    </row>
    <row r="85" spans="1:6" x14ac:dyDescent="0.25">
      <c r="B85" s="34"/>
      <c r="D85" s="47"/>
      <c r="E85" s="29"/>
      <c r="F85" s="29"/>
    </row>
    <row r="86" spans="1:6" s="94" customFormat="1" ht="19.95" customHeight="1" x14ac:dyDescent="0.25">
      <c r="A86" s="82"/>
      <c r="B86" s="94" t="s">
        <v>396</v>
      </c>
      <c r="C86" s="95" t="s">
        <v>397</v>
      </c>
      <c r="D86" s="96"/>
      <c r="E86" s="97"/>
      <c r="F86" s="97"/>
    </row>
    <row r="87" spans="1:6" ht="20.399999999999999" x14ac:dyDescent="0.35">
      <c r="B87" s="48"/>
      <c r="C87" s="49"/>
      <c r="D87" s="30"/>
      <c r="E87" s="29"/>
      <c r="F87" s="29"/>
    </row>
    <row r="88" spans="1:6" ht="20.399999999999999" x14ac:dyDescent="0.35">
      <c r="B88" s="48"/>
      <c r="C88" s="49"/>
      <c r="D88" s="30"/>
      <c r="E88" s="29"/>
      <c r="F88" s="29"/>
    </row>
    <row r="89" spans="1:6" ht="20.399999999999999" x14ac:dyDescent="0.35">
      <c r="B89" s="48"/>
      <c r="C89" s="49"/>
      <c r="D89" s="30"/>
      <c r="E89" s="29"/>
      <c r="F89" s="29"/>
    </row>
    <row r="90" spans="1:6" ht="20.399999999999999" x14ac:dyDescent="0.35">
      <c r="B90" s="48"/>
      <c r="C90" s="49"/>
      <c r="D90" s="30"/>
      <c r="E90" s="29"/>
      <c r="F90" s="29"/>
    </row>
    <row r="91" spans="1:6" ht="20.399999999999999" x14ac:dyDescent="0.35">
      <c r="B91" s="48"/>
      <c r="D91" s="30"/>
      <c r="E91" s="29"/>
      <c r="F91" s="29"/>
    </row>
    <row r="92" spans="1:6" ht="20.399999999999999" x14ac:dyDescent="0.35">
      <c r="B92" s="48"/>
      <c r="D92" s="30"/>
      <c r="E92" s="29"/>
      <c r="F92" s="29"/>
    </row>
    <row r="93" spans="1:6" ht="20.399999999999999" x14ac:dyDescent="0.35">
      <c r="B93" s="48"/>
      <c r="C93" s="50" t="s">
        <v>253</v>
      </c>
      <c r="D93" s="30"/>
      <c r="E93" s="29"/>
      <c r="F93" s="29"/>
    </row>
    <row r="94" spans="1:6" ht="20.399999999999999" x14ac:dyDescent="0.35">
      <c r="B94" s="48"/>
      <c r="D94" s="30"/>
      <c r="E94" s="29"/>
      <c r="F94" s="29"/>
    </row>
    <row r="95" spans="1:6" ht="20.399999999999999" customHeight="1" x14ac:dyDescent="0.25">
      <c r="C95" s="49"/>
      <c r="D95" s="30"/>
      <c r="E95" s="29"/>
      <c r="F95" s="29"/>
    </row>
    <row r="96" spans="1:6" ht="20.399999999999999" x14ac:dyDescent="0.35">
      <c r="B96" s="50" t="s">
        <v>46</v>
      </c>
      <c r="C96" s="49"/>
      <c r="D96" s="30"/>
      <c r="E96" s="29"/>
      <c r="F96" s="29"/>
    </row>
    <row r="97" spans="1:6" ht="20.399999999999999" x14ac:dyDescent="0.35">
      <c r="B97" s="48"/>
      <c r="C97" s="49"/>
      <c r="D97" s="30"/>
      <c r="E97" s="29"/>
      <c r="F97" s="29"/>
    </row>
    <row r="98" spans="1:6" ht="20.399999999999999" x14ac:dyDescent="0.35">
      <c r="B98" s="48"/>
      <c r="C98" s="49"/>
      <c r="D98" s="30"/>
      <c r="E98" s="29"/>
      <c r="F98" s="29"/>
    </row>
    <row r="99" spans="1:6" ht="20.399999999999999" x14ac:dyDescent="0.35">
      <c r="B99" s="48"/>
      <c r="C99" s="49"/>
      <c r="D99" s="30"/>
      <c r="E99" s="29"/>
      <c r="F99" s="29"/>
    </row>
    <row r="100" spans="1:6" ht="20.399999999999999" x14ac:dyDescent="0.35">
      <c r="B100" s="48"/>
      <c r="C100" s="49"/>
      <c r="D100" s="30"/>
      <c r="E100" s="29"/>
      <c r="F100" s="29"/>
    </row>
    <row r="101" spans="1:6" ht="20.399999999999999" x14ac:dyDescent="0.35">
      <c r="B101" s="48"/>
      <c r="C101" s="49"/>
      <c r="D101" s="30"/>
      <c r="E101" s="29"/>
      <c r="F101" s="29"/>
    </row>
    <row r="102" spans="1:6" x14ac:dyDescent="0.25">
      <c r="B102" s="51"/>
      <c r="C102" s="30"/>
      <c r="D102" s="30"/>
      <c r="E102" s="30"/>
      <c r="F102" s="30"/>
    </row>
    <row r="103" spans="1:6" x14ac:dyDescent="0.25">
      <c r="B103" s="53"/>
      <c r="C103" s="54"/>
      <c r="D103" s="54" t="s">
        <v>49</v>
      </c>
      <c r="E103" s="110" t="s">
        <v>27</v>
      </c>
      <c r="F103" s="111"/>
    </row>
    <row r="104" spans="1:6" ht="52.8" x14ac:dyDescent="0.25">
      <c r="B104" s="55" t="s">
        <v>252</v>
      </c>
      <c r="C104" s="56" t="s">
        <v>47</v>
      </c>
      <c r="D104" s="57" t="s">
        <v>48</v>
      </c>
      <c r="E104" s="58" t="s">
        <v>254</v>
      </c>
      <c r="F104" s="58" t="s">
        <v>255</v>
      </c>
    </row>
    <row r="105" spans="1:6" x14ac:dyDescent="0.25">
      <c r="B105" s="67"/>
      <c r="C105" s="67"/>
      <c r="D105" s="67"/>
      <c r="E105" s="15"/>
      <c r="F105" s="15"/>
    </row>
    <row r="106" spans="1:6" x14ac:dyDescent="0.25">
      <c r="B106" s="67"/>
      <c r="C106" s="67"/>
      <c r="D106" s="67"/>
      <c r="E106" s="15"/>
      <c r="F106" s="15"/>
    </row>
    <row r="107" spans="1:6" x14ac:dyDescent="0.25">
      <c r="B107" s="67"/>
      <c r="C107" s="67"/>
      <c r="D107" s="67"/>
      <c r="E107" s="15"/>
      <c r="F107" s="15"/>
    </row>
    <row r="108" spans="1:6" x14ac:dyDescent="0.25">
      <c r="B108" s="67"/>
      <c r="C108" s="67"/>
      <c r="D108" s="67"/>
      <c r="E108" s="15"/>
      <c r="F108" s="15"/>
    </row>
    <row r="109" spans="1:6" x14ac:dyDescent="0.25">
      <c r="B109" s="90"/>
      <c r="C109" s="90"/>
      <c r="D109" s="90"/>
      <c r="E109" s="91"/>
      <c r="F109" s="91"/>
    </row>
    <row r="110" spans="1:6" x14ac:dyDescent="0.25"/>
    <row r="111" spans="1:6" ht="15.6" x14ac:dyDescent="0.3">
      <c r="B111" s="73" t="s">
        <v>304</v>
      </c>
      <c r="D111" s="30"/>
      <c r="E111" s="29"/>
      <c r="F111" s="29"/>
    </row>
    <row r="112" spans="1:6" ht="27.6" x14ac:dyDescent="0.25">
      <c r="A112" s="81" t="s">
        <v>50</v>
      </c>
      <c r="B112" s="116" t="s">
        <v>119</v>
      </c>
      <c r="C112" s="116"/>
      <c r="D112" s="116"/>
      <c r="E112" s="116"/>
      <c r="F112" s="116"/>
    </row>
    <row r="113" spans="1:6" ht="21" x14ac:dyDescent="0.4">
      <c r="B113" s="33" t="s">
        <v>296</v>
      </c>
      <c r="D113" s="30"/>
      <c r="E113" s="29"/>
      <c r="F113" s="29"/>
    </row>
    <row r="114" spans="1:6" x14ac:dyDescent="0.25">
      <c r="B114" s="115"/>
      <c r="C114" s="115"/>
      <c r="D114" s="30"/>
      <c r="E114" s="29"/>
      <c r="F114" s="29"/>
    </row>
    <row r="115" spans="1:6" x14ac:dyDescent="0.25">
      <c r="B115" s="32"/>
      <c r="C115" s="32"/>
      <c r="D115" s="32"/>
      <c r="E115" s="32"/>
      <c r="F115" s="32"/>
    </row>
    <row r="116" spans="1:6" ht="39.6" x14ac:dyDescent="0.25">
      <c r="B116" s="68" t="s">
        <v>39</v>
      </c>
      <c r="C116" s="68"/>
      <c r="D116"/>
      <c r="E116"/>
      <c r="F116" s="46"/>
    </row>
    <row r="117" spans="1:6" x14ac:dyDescent="0.25">
      <c r="B117" s="34"/>
      <c r="D117" s="47"/>
      <c r="E117" s="29"/>
      <c r="F117" s="29"/>
    </row>
    <row r="118" spans="1:6" s="94" customFormat="1" ht="19.95" customHeight="1" x14ac:dyDescent="0.25">
      <c r="A118" s="82"/>
      <c r="B118" s="94" t="s">
        <v>396</v>
      </c>
      <c r="C118" s="95" t="s">
        <v>397</v>
      </c>
      <c r="D118" s="96"/>
      <c r="E118" s="97"/>
      <c r="F118" s="97"/>
    </row>
    <row r="119" spans="1:6" ht="20.399999999999999" x14ac:dyDescent="0.35">
      <c r="B119" s="48"/>
      <c r="C119" s="49"/>
      <c r="D119" s="30"/>
      <c r="E119" s="29"/>
      <c r="F119" s="29"/>
    </row>
    <row r="120" spans="1:6" ht="20.399999999999999" x14ac:dyDescent="0.35">
      <c r="B120" s="48"/>
      <c r="C120" s="49"/>
      <c r="D120" s="30"/>
      <c r="E120" s="29"/>
      <c r="F120" s="29"/>
    </row>
    <row r="121" spans="1:6" ht="20.399999999999999" x14ac:dyDescent="0.35">
      <c r="B121" s="48"/>
      <c r="C121" s="49"/>
      <c r="D121" s="30"/>
      <c r="E121" s="29"/>
      <c r="F121" s="29"/>
    </row>
    <row r="122" spans="1:6" ht="20.399999999999999" x14ac:dyDescent="0.35">
      <c r="B122" s="48"/>
      <c r="C122" s="49"/>
      <c r="D122" s="30"/>
      <c r="E122" s="29"/>
      <c r="F122" s="29"/>
    </row>
    <row r="123" spans="1:6" ht="20.399999999999999" x14ac:dyDescent="0.35">
      <c r="B123" s="48"/>
      <c r="D123" s="30"/>
      <c r="E123" s="29"/>
      <c r="F123" s="29"/>
    </row>
    <row r="124" spans="1:6" ht="20.399999999999999" x14ac:dyDescent="0.35">
      <c r="B124" s="48"/>
      <c r="D124" s="30"/>
      <c r="E124" s="29"/>
      <c r="F124" s="29"/>
    </row>
    <row r="125" spans="1:6" ht="20.399999999999999" x14ac:dyDescent="0.35">
      <c r="B125" s="48"/>
      <c r="C125" s="50" t="s">
        <v>253</v>
      </c>
      <c r="D125" s="30"/>
      <c r="E125" s="29"/>
      <c r="F125" s="29"/>
    </row>
    <row r="126" spans="1:6" ht="20.399999999999999" x14ac:dyDescent="0.35">
      <c r="B126" s="48"/>
      <c r="D126" s="30"/>
      <c r="E126" s="29"/>
      <c r="F126" s="29"/>
    </row>
    <row r="127" spans="1:6" ht="20.399999999999999" customHeight="1" x14ac:dyDescent="0.25">
      <c r="C127" s="49"/>
      <c r="D127" s="30"/>
      <c r="E127" s="29"/>
      <c r="F127" s="29"/>
    </row>
    <row r="128" spans="1:6" ht="20.399999999999999" x14ac:dyDescent="0.35">
      <c r="B128" s="50" t="s">
        <v>46</v>
      </c>
      <c r="C128" s="49"/>
      <c r="D128" s="30"/>
      <c r="E128" s="29"/>
      <c r="F128" s="29"/>
    </row>
    <row r="129" spans="1:6" ht="20.399999999999999" x14ac:dyDescent="0.35">
      <c r="B129" s="48"/>
      <c r="C129" s="49"/>
      <c r="D129" s="30"/>
      <c r="E129" s="29"/>
      <c r="F129" s="29"/>
    </row>
    <row r="130" spans="1:6" ht="20.399999999999999" x14ac:dyDescent="0.35">
      <c r="B130" s="48"/>
      <c r="C130" s="49"/>
      <c r="D130" s="30"/>
      <c r="E130" s="29"/>
      <c r="F130" s="29"/>
    </row>
    <row r="131" spans="1:6" ht="20.399999999999999" x14ac:dyDescent="0.35">
      <c r="B131" s="48"/>
      <c r="C131" s="49"/>
      <c r="D131" s="30"/>
      <c r="E131" s="29"/>
      <c r="F131" s="29"/>
    </row>
    <row r="132" spans="1:6" ht="20.399999999999999" x14ac:dyDescent="0.35">
      <c r="B132" s="48"/>
      <c r="C132" s="49"/>
      <c r="D132" s="30"/>
      <c r="E132" s="29"/>
      <c r="F132" s="29"/>
    </row>
    <row r="133" spans="1:6" ht="20.399999999999999" x14ac:dyDescent="0.35">
      <c r="B133" s="48"/>
      <c r="C133" s="49"/>
      <c r="D133" s="30"/>
      <c r="E133" s="29"/>
      <c r="F133" s="29"/>
    </row>
    <row r="134" spans="1:6" x14ac:dyDescent="0.25">
      <c r="B134" s="51"/>
      <c r="C134" s="30"/>
      <c r="D134" s="30"/>
      <c r="E134" s="30"/>
      <c r="F134" s="30"/>
    </row>
    <row r="135" spans="1:6" x14ac:dyDescent="0.25">
      <c r="B135" s="53"/>
      <c r="C135" s="54"/>
      <c r="D135" s="54" t="s">
        <v>49</v>
      </c>
      <c r="E135" s="110" t="s">
        <v>27</v>
      </c>
      <c r="F135" s="111"/>
    </row>
    <row r="136" spans="1:6" ht="52.8" x14ac:dyDescent="0.25">
      <c r="B136" s="55" t="s">
        <v>252</v>
      </c>
      <c r="C136" s="56" t="s">
        <v>47</v>
      </c>
      <c r="D136" s="57" t="s">
        <v>48</v>
      </c>
      <c r="E136" s="58" t="s">
        <v>254</v>
      </c>
      <c r="F136" s="58" t="s">
        <v>255</v>
      </c>
    </row>
    <row r="137" spans="1:6" x14ac:dyDescent="0.25">
      <c r="B137" s="80"/>
      <c r="C137" s="80"/>
      <c r="D137" s="80"/>
      <c r="E137" s="15"/>
      <c r="F137" s="15"/>
    </row>
    <row r="138" spans="1:6" x14ac:dyDescent="0.25">
      <c r="B138" s="80"/>
      <c r="C138" s="80"/>
      <c r="D138" s="80"/>
      <c r="E138" s="15"/>
      <c r="F138" s="15"/>
    </row>
    <row r="139" spans="1:6" x14ac:dyDescent="0.25">
      <c r="B139" s="80"/>
      <c r="C139" s="80"/>
      <c r="D139" s="80"/>
      <c r="E139" s="15"/>
      <c r="F139" s="15"/>
    </row>
    <row r="140" spans="1:6" x14ac:dyDescent="0.25">
      <c r="B140" s="80"/>
      <c r="C140" s="80"/>
      <c r="D140" s="80"/>
      <c r="E140" s="15"/>
      <c r="F140" s="15"/>
    </row>
    <row r="141" spans="1:6" x14ac:dyDescent="0.25">
      <c r="B141" s="90"/>
      <c r="C141" s="90"/>
      <c r="D141" s="90"/>
      <c r="E141" s="91"/>
      <c r="F141" s="91"/>
    </row>
    <row r="142" spans="1:6" x14ac:dyDescent="0.25"/>
    <row r="143" spans="1:6" ht="15.6" x14ac:dyDescent="0.3">
      <c r="B143" s="73" t="s">
        <v>298</v>
      </c>
      <c r="D143" s="30"/>
      <c r="E143" s="29"/>
      <c r="F143" s="29"/>
    </row>
    <row r="144" spans="1:6" ht="28.2" customHeight="1" x14ac:dyDescent="0.25">
      <c r="A144" s="81" t="s">
        <v>50</v>
      </c>
      <c r="B144" s="116" t="s">
        <v>119</v>
      </c>
      <c r="C144" s="116"/>
      <c r="D144" s="116"/>
      <c r="E144" s="116"/>
      <c r="F144" s="116"/>
    </row>
    <row r="145" spans="1:6" ht="21" x14ac:dyDescent="0.4">
      <c r="B145" s="33" t="s">
        <v>296</v>
      </c>
      <c r="D145" s="30"/>
      <c r="E145" s="29"/>
      <c r="F145" s="29"/>
    </row>
    <row r="146" spans="1:6" x14ac:dyDescent="0.25">
      <c r="B146" s="115"/>
      <c r="C146" s="115"/>
      <c r="D146" s="30"/>
      <c r="E146" s="29"/>
      <c r="F146" s="29"/>
    </row>
    <row r="147" spans="1:6" x14ac:dyDescent="0.25">
      <c r="B147" s="32"/>
      <c r="C147" s="32"/>
      <c r="D147" s="32"/>
      <c r="E147" s="32"/>
      <c r="F147" s="32"/>
    </row>
    <row r="148" spans="1:6" ht="39.6" x14ac:dyDescent="0.25">
      <c r="B148" s="68" t="s">
        <v>39</v>
      </c>
      <c r="C148" s="68"/>
      <c r="D148"/>
      <c r="E148"/>
      <c r="F148" s="46"/>
    </row>
    <row r="149" spans="1:6" x14ac:dyDescent="0.25">
      <c r="B149" s="34"/>
      <c r="D149" s="47"/>
      <c r="E149" s="29"/>
      <c r="F149" s="29"/>
    </row>
    <row r="150" spans="1:6" s="94" customFormat="1" ht="19.95" customHeight="1" x14ac:dyDescent="0.25">
      <c r="A150" s="82"/>
      <c r="B150" s="94" t="s">
        <v>396</v>
      </c>
      <c r="C150" s="95" t="s">
        <v>397</v>
      </c>
      <c r="D150" s="96"/>
      <c r="E150" s="97"/>
      <c r="F150" s="97"/>
    </row>
    <row r="151" spans="1:6" ht="20.399999999999999" x14ac:dyDescent="0.35">
      <c r="B151" s="48"/>
      <c r="C151" s="49"/>
      <c r="D151" s="30"/>
      <c r="E151" s="29"/>
      <c r="F151" s="29"/>
    </row>
    <row r="152" spans="1:6" ht="20.399999999999999" x14ac:dyDescent="0.35">
      <c r="B152" s="48"/>
      <c r="C152" s="49"/>
      <c r="D152" s="30"/>
      <c r="E152" s="29"/>
      <c r="F152" s="29"/>
    </row>
    <row r="153" spans="1:6" ht="20.399999999999999" x14ac:dyDescent="0.35">
      <c r="B153" s="48"/>
      <c r="C153" s="49"/>
      <c r="D153" s="30"/>
      <c r="E153" s="29"/>
      <c r="F153" s="29"/>
    </row>
    <row r="154" spans="1:6" ht="20.399999999999999" x14ac:dyDescent="0.35">
      <c r="B154" s="48"/>
      <c r="C154" s="49"/>
      <c r="D154" s="30"/>
      <c r="E154" s="29"/>
      <c r="F154" s="29"/>
    </row>
    <row r="155" spans="1:6" ht="20.399999999999999" x14ac:dyDescent="0.35">
      <c r="B155" s="48"/>
      <c r="D155" s="30"/>
      <c r="E155" s="29"/>
      <c r="F155" s="29"/>
    </row>
    <row r="156" spans="1:6" ht="20.399999999999999" x14ac:dyDescent="0.35">
      <c r="B156" s="48"/>
      <c r="D156" s="30"/>
      <c r="E156" s="29"/>
      <c r="F156" s="29"/>
    </row>
    <row r="157" spans="1:6" ht="20.399999999999999" x14ac:dyDescent="0.35">
      <c r="B157" s="48"/>
      <c r="C157" s="50" t="s">
        <v>253</v>
      </c>
      <c r="D157" s="30"/>
      <c r="E157" s="29"/>
      <c r="F157" s="29"/>
    </row>
    <row r="158" spans="1:6" ht="20.399999999999999" x14ac:dyDescent="0.35">
      <c r="B158" s="48"/>
      <c r="D158" s="30"/>
      <c r="E158" s="29"/>
      <c r="F158" s="29"/>
    </row>
    <row r="159" spans="1:6" ht="20.399999999999999" customHeight="1" x14ac:dyDescent="0.25">
      <c r="C159" s="49"/>
      <c r="D159" s="30"/>
      <c r="E159" s="29"/>
      <c r="F159" s="29"/>
    </row>
    <row r="160" spans="1:6" ht="20.399999999999999" x14ac:dyDescent="0.35">
      <c r="B160" s="50" t="s">
        <v>46</v>
      </c>
      <c r="C160" s="49"/>
      <c r="D160" s="30"/>
      <c r="E160" s="29"/>
      <c r="F160" s="29"/>
    </row>
    <row r="161" spans="1:6" ht="20.399999999999999" x14ac:dyDescent="0.35">
      <c r="B161" s="48"/>
      <c r="C161" s="49"/>
      <c r="D161" s="30"/>
      <c r="E161" s="29"/>
      <c r="F161" s="29"/>
    </row>
    <row r="162" spans="1:6" ht="20.399999999999999" x14ac:dyDescent="0.35">
      <c r="B162" s="48"/>
      <c r="C162" s="49"/>
      <c r="D162" s="30"/>
      <c r="E162" s="29"/>
      <c r="F162" s="29"/>
    </row>
    <row r="163" spans="1:6" ht="20.399999999999999" x14ac:dyDescent="0.35">
      <c r="B163" s="48"/>
      <c r="C163" s="49"/>
      <c r="D163" s="30"/>
      <c r="E163" s="29"/>
      <c r="F163" s="29"/>
    </row>
    <row r="164" spans="1:6" ht="20.399999999999999" x14ac:dyDescent="0.35">
      <c r="B164" s="48"/>
      <c r="C164" s="49"/>
      <c r="D164" s="30"/>
      <c r="E164" s="29"/>
      <c r="F164" s="29"/>
    </row>
    <row r="165" spans="1:6" ht="20.399999999999999" x14ac:dyDescent="0.35">
      <c r="B165" s="48"/>
      <c r="C165" s="49"/>
      <c r="D165" s="30"/>
      <c r="E165" s="29"/>
      <c r="F165" s="29"/>
    </row>
    <row r="166" spans="1:6" x14ac:dyDescent="0.25">
      <c r="B166" s="51"/>
      <c r="C166" s="30"/>
      <c r="D166" s="30"/>
      <c r="E166" s="30"/>
      <c r="F166" s="30"/>
    </row>
    <row r="167" spans="1:6" x14ac:dyDescent="0.25">
      <c r="B167" s="53"/>
      <c r="C167" s="54"/>
      <c r="D167" s="54" t="s">
        <v>49</v>
      </c>
      <c r="E167" s="110" t="s">
        <v>27</v>
      </c>
      <c r="F167" s="111"/>
    </row>
    <row r="168" spans="1:6" ht="52.8" x14ac:dyDescent="0.25">
      <c r="B168" s="55" t="s">
        <v>252</v>
      </c>
      <c r="C168" s="56" t="s">
        <v>47</v>
      </c>
      <c r="D168" s="57" t="s">
        <v>48</v>
      </c>
      <c r="E168" s="58" t="s">
        <v>254</v>
      </c>
      <c r="F168" s="58" t="s">
        <v>255</v>
      </c>
    </row>
    <row r="169" spans="1:6" x14ac:dyDescent="0.25">
      <c r="B169" s="80"/>
      <c r="C169" s="80"/>
      <c r="D169" s="80"/>
      <c r="E169" s="15"/>
      <c r="F169" s="15"/>
    </row>
    <row r="170" spans="1:6" x14ac:dyDescent="0.25">
      <c r="B170" s="80"/>
      <c r="C170" s="80"/>
      <c r="D170" s="80"/>
      <c r="E170" s="15"/>
      <c r="F170" s="15"/>
    </row>
    <row r="171" spans="1:6" x14ac:dyDescent="0.25">
      <c r="B171" s="80"/>
      <c r="C171" s="80"/>
      <c r="D171" s="80"/>
      <c r="E171" s="15"/>
      <c r="F171" s="15"/>
    </row>
    <row r="172" spans="1:6" x14ac:dyDescent="0.25">
      <c r="B172" s="80"/>
      <c r="C172" s="80"/>
      <c r="D172" s="80"/>
      <c r="E172" s="15"/>
      <c r="F172" s="15"/>
    </row>
    <row r="173" spans="1:6" x14ac:dyDescent="0.25">
      <c r="B173" s="90"/>
      <c r="C173" s="90"/>
      <c r="D173" s="90"/>
      <c r="E173" s="91"/>
      <c r="F173" s="91"/>
    </row>
    <row r="174" spans="1:6" x14ac:dyDescent="0.25">
      <c r="B174"/>
      <c r="C174"/>
      <c r="D174"/>
      <c r="E174"/>
      <c r="F174"/>
    </row>
    <row r="175" spans="1:6" ht="15.6" x14ac:dyDescent="0.3">
      <c r="B175" s="73" t="s">
        <v>300</v>
      </c>
      <c r="D175" s="30"/>
      <c r="E175" s="29"/>
      <c r="F175" s="29"/>
    </row>
    <row r="176" spans="1:6" ht="28.95" customHeight="1" x14ac:dyDescent="0.25">
      <c r="A176" s="81" t="s">
        <v>50</v>
      </c>
      <c r="B176" s="116" t="s">
        <v>119</v>
      </c>
      <c r="C176" s="116"/>
      <c r="D176" s="116"/>
      <c r="E176" s="116"/>
      <c r="F176" s="116"/>
    </row>
    <row r="177" spans="1:6" ht="21" x14ac:dyDescent="0.4">
      <c r="B177" s="33" t="s">
        <v>296</v>
      </c>
      <c r="D177" s="30"/>
      <c r="E177" s="29"/>
      <c r="F177" s="29"/>
    </row>
    <row r="178" spans="1:6" x14ac:dyDescent="0.25">
      <c r="B178" s="115"/>
      <c r="C178" s="115"/>
      <c r="D178" s="30"/>
      <c r="E178" s="29"/>
      <c r="F178" s="29"/>
    </row>
    <row r="179" spans="1:6" x14ac:dyDescent="0.25">
      <c r="B179" s="32"/>
      <c r="C179" s="32"/>
      <c r="D179" s="32"/>
      <c r="E179" s="32"/>
      <c r="F179" s="32"/>
    </row>
    <row r="180" spans="1:6" ht="39.6" x14ac:dyDescent="0.25">
      <c r="B180" s="68" t="s">
        <v>39</v>
      </c>
      <c r="C180" s="68"/>
      <c r="D180"/>
      <c r="E180"/>
      <c r="F180" s="46"/>
    </row>
    <row r="181" spans="1:6" x14ac:dyDescent="0.25">
      <c r="B181" s="34"/>
      <c r="D181" s="47"/>
      <c r="E181" s="29"/>
      <c r="F181" s="29"/>
    </row>
    <row r="182" spans="1:6" s="94" customFormat="1" ht="19.95" customHeight="1" x14ac:dyDescent="0.25">
      <c r="A182" s="82"/>
      <c r="B182" s="94" t="s">
        <v>396</v>
      </c>
      <c r="C182" s="95" t="s">
        <v>397</v>
      </c>
      <c r="D182" s="96"/>
      <c r="E182" s="97"/>
      <c r="F182" s="97"/>
    </row>
    <row r="183" spans="1:6" ht="20.399999999999999" x14ac:dyDescent="0.35">
      <c r="B183" s="48"/>
      <c r="C183" s="49"/>
      <c r="D183" s="30"/>
      <c r="E183" s="29"/>
      <c r="F183" s="29"/>
    </row>
    <row r="184" spans="1:6" ht="20.399999999999999" x14ac:dyDescent="0.35">
      <c r="B184" s="48"/>
      <c r="C184" s="49"/>
      <c r="D184" s="30"/>
      <c r="E184" s="29"/>
      <c r="F184" s="29"/>
    </row>
    <row r="185" spans="1:6" ht="20.399999999999999" x14ac:dyDescent="0.35">
      <c r="B185" s="48"/>
      <c r="C185" s="49"/>
      <c r="D185" s="30"/>
      <c r="E185" s="29"/>
      <c r="F185" s="29"/>
    </row>
    <row r="186" spans="1:6" ht="20.399999999999999" x14ac:dyDescent="0.35">
      <c r="B186" s="48"/>
      <c r="C186" s="49"/>
      <c r="D186" s="30"/>
      <c r="E186" s="29"/>
      <c r="F186" s="29"/>
    </row>
    <row r="187" spans="1:6" ht="20.399999999999999" x14ac:dyDescent="0.35">
      <c r="B187" s="48"/>
      <c r="D187" s="30"/>
      <c r="E187" s="29"/>
      <c r="F187" s="29"/>
    </row>
    <row r="188" spans="1:6" ht="20.399999999999999" x14ac:dyDescent="0.35">
      <c r="B188" s="48"/>
      <c r="D188" s="30"/>
      <c r="E188" s="29"/>
      <c r="F188" s="29"/>
    </row>
    <row r="189" spans="1:6" ht="20.399999999999999" x14ac:dyDescent="0.35">
      <c r="B189" s="48"/>
      <c r="C189" s="50" t="s">
        <v>253</v>
      </c>
      <c r="D189" s="30"/>
      <c r="E189" s="29"/>
      <c r="F189" s="29"/>
    </row>
    <row r="190" spans="1:6" ht="20.399999999999999" x14ac:dyDescent="0.35">
      <c r="B190" s="48"/>
      <c r="D190" s="30"/>
      <c r="E190" s="29"/>
      <c r="F190" s="29"/>
    </row>
    <row r="191" spans="1:6" ht="20.399999999999999" customHeight="1" x14ac:dyDescent="0.25">
      <c r="C191" s="49"/>
      <c r="D191" s="30"/>
      <c r="E191" s="29"/>
      <c r="F191" s="29"/>
    </row>
    <row r="192" spans="1:6" ht="20.399999999999999" x14ac:dyDescent="0.35">
      <c r="B192" s="50" t="s">
        <v>46</v>
      </c>
      <c r="C192" s="49"/>
      <c r="D192" s="30"/>
      <c r="E192" s="29"/>
      <c r="F192" s="29"/>
    </row>
    <row r="193" spans="2:6" ht="20.399999999999999" x14ac:dyDescent="0.35">
      <c r="B193" s="48"/>
      <c r="C193" s="49"/>
      <c r="D193" s="30"/>
      <c r="E193" s="29"/>
      <c r="F193" s="29"/>
    </row>
    <row r="194" spans="2:6" ht="20.399999999999999" x14ac:dyDescent="0.35">
      <c r="B194" s="48"/>
      <c r="C194" s="49"/>
      <c r="D194" s="30"/>
      <c r="E194" s="29"/>
      <c r="F194" s="29"/>
    </row>
    <row r="195" spans="2:6" ht="20.399999999999999" x14ac:dyDescent="0.35">
      <c r="B195" s="48"/>
      <c r="C195" s="49"/>
      <c r="D195" s="30"/>
      <c r="E195" s="29"/>
      <c r="F195" s="29"/>
    </row>
    <row r="196" spans="2:6" ht="20.399999999999999" x14ac:dyDescent="0.35">
      <c r="B196" s="48"/>
      <c r="C196" s="49"/>
      <c r="D196" s="30"/>
      <c r="E196" s="29"/>
      <c r="F196" s="29"/>
    </row>
    <row r="197" spans="2:6" ht="20.399999999999999" x14ac:dyDescent="0.35">
      <c r="B197" s="48"/>
      <c r="C197" s="49"/>
      <c r="D197" s="30"/>
      <c r="E197" s="29"/>
      <c r="F197" s="29"/>
    </row>
    <row r="198" spans="2:6" x14ac:dyDescent="0.25">
      <c r="B198" s="51"/>
      <c r="C198" s="30"/>
      <c r="D198" s="30"/>
      <c r="E198" s="30"/>
      <c r="F198" s="30"/>
    </row>
    <row r="199" spans="2:6" x14ac:dyDescent="0.25">
      <c r="B199" s="53"/>
      <c r="C199" s="54"/>
      <c r="D199" s="54" t="s">
        <v>49</v>
      </c>
      <c r="E199" s="110" t="s">
        <v>27</v>
      </c>
      <c r="F199" s="111"/>
    </row>
    <row r="200" spans="2:6" ht="52.8" x14ac:dyDescent="0.25">
      <c r="B200" s="55" t="s">
        <v>252</v>
      </c>
      <c r="C200" s="56" t="s">
        <v>47</v>
      </c>
      <c r="D200" s="57" t="s">
        <v>48</v>
      </c>
      <c r="E200" s="58" t="s">
        <v>254</v>
      </c>
      <c r="F200" s="58" t="s">
        <v>255</v>
      </c>
    </row>
    <row r="201" spans="2:6" x14ac:dyDescent="0.25">
      <c r="B201" s="80"/>
      <c r="C201" s="80"/>
      <c r="D201" s="80"/>
      <c r="E201" s="15"/>
      <c r="F201" s="15"/>
    </row>
    <row r="202" spans="2:6" x14ac:dyDescent="0.25">
      <c r="B202" s="80"/>
      <c r="C202" s="80"/>
      <c r="D202" s="80"/>
      <c r="E202" s="15"/>
      <c r="F202" s="15"/>
    </row>
    <row r="203" spans="2:6" x14ac:dyDescent="0.25">
      <c r="B203" s="80"/>
      <c r="C203" s="80"/>
      <c r="D203" s="80"/>
      <c r="E203" s="15"/>
      <c r="F203" s="15"/>
    </row>
    <row r="204" spans="2:6" x14ac:dyDescent="0.25">
      <c r="B204" s="80"/>
      <c r="C204" s="80"/>
      <c r="D204" s="80"/>
      <c r="E204" s="15"/>
      <c r="F204" s="15"/>
    </row>
    <row r="205" spans="2:6" x14ac:dyDescent="0.25">
      <c r="B205" s="90"/>
      <c r="C205" s="90"/>
      <c r="D205" s="90"/>
      <c r="E205" s="91"/>
      <c r="F205" s="91"/>
    </row>
    <row r="206" spans="2:6" x14ac:dyDescent="0.25"/>
    <row r="207" spans="2:6" x14ac:dyDescent="0.25"/>
  </sheetData>
  <sheetProtection formatRows="0"/>
  <mergeCells count="20">
    <mergeCell ref="B50:C50"/>
    <mergeCell ref="E71:F71"/>
    <mergeCell ref="B80:F80"/>
    <mergeCell ref="B82:C82"/>
    <mergeCell ref="E103:F103"/>
    <mergeCell ref="B48:F48"/>
    <mergeCell ref="B6:C6"/>
    <mergeCell ref="B11:C11"/>
    <mergeCell ref="B16:F16"/>
    <mergeCell ref="B18:C18"/>
    <mergeCell ref="E39:F39"/>
    <mergeCell ref="E167:F167"/>
    <mergeCell ref="B176:F176"/>
    <mergeCell ref="B178:C178"/>
    <mergeCell ref="E199:F199"/>
    <mergeCell ref="B112:F112"/>
    <mergeCell ref="B114:C114"/>
    <mergeCell ref="E135:F135"/>
    <mergeCell ref="B144:F144"/>
    <mergeCell ref="B146:C146"/>
  </mergeCells>
  <conditionalFormatting sqref="B176 B144 B112 B48 B16 B80">
    <cfRule type="containsText" dxfId="5" priority="1" operator="containsText" text="a strategy">
      <formula>NOT(ISERROR(SEARCH("a strategy",B16)))</formula>
    </cfRule>
  </conditionalFormatting>
  <dataValidations count="5">
    <dataValidation type="list" allowBlank="1" showInputMessage="1" showErrorMessage="1" sqref="C13 C8">
      <formula1>INDIRECT("KOI_" &amp; A8)</formula1>
    </dataValidation>
    <dataValidation type="list" allowBlank="1" showInputMessage="1" showErrorMessage="1" error="Please choose a value from the drop down." sqref="E169:F173 E41:F46 E73:F77 E105:F109 E137:F141 E201:F205">
      <formula1>ActivityStartEnd</formula1>
    </dataValidation>
    <dataValidation type="list" allowBlank="1" showInputMessage="1" showErrorMessage="1" errorTitle="Choose from list" error="You must choose a strategy from the list." sqref="B80:F80 B176:F176 B144:F144 B48:F48 B112:F112 B16">
      <formula1>Strategies_Goal2</formula1>
    </dataValidation>
    <dataValidation type="list" allowBlank="1" showInputMessage="1" showErrorMessage="1" sqref="B53 B21 B85 B149 B117 B181">
      <formula1>"Yes, No"</formula1>
    </dataValidation>
    <dataValidation type="list" allowBlank="1" showInputMessage="1" showErrorMessage="1" errorTitle="Select from list" error="Select an option from the list" sqref="B8 B13">
      <formula1>Outcomes_Goal2</formula1>
    </dataValidation>
  </dataValidations>
  <pageMargins left="0.25" right="0.25" top="0.75" bottom="0.75" header="0.3" footer="0.3"/>
  <pageSetup fitToHeight="0" orientation="landscape" r:id="rId1"/>
  <headerFooter scaleWithDoc="0">
    <oddFooter>&amp;L&amp;10&amp;D&amp;C&amp;10&amp;A&amp;R&amp;10&amp;P of &amp;N</oddFooter>
    <firstHeader>&amp;R&amp;10 1422 Work Plan</firstHeader>
    <firstFooter>&amp;L&amp;10&amp;D&amp;R&amp;10&amp;P of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9" r:id="rId4" name="Check Box 159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22860</xdr:rowOff>
                  </from>
                  <to>
                    <xdr:col>1</xdr:col>
                    <xdr:colOff>1965960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5" name="Check Box 160">
              <controlPr defaultSize="0" autoFill="0" autoLine="0" autoPict="0">
                <anchor moveWithCells="1">
                  <from>
                    <xdr:col>1</xdr:col>
                    <xdr:colOff>121920</xdr:colOff>
                    <xdr:row>33</xdr:row>
                    <xdr:rowOff>30480</xdr:rowOff>
                  </from>
                  <to>
                    <xdr:col>1</xdr:col>
                    <xdr:colOff>1950720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6" name="Check Box 161">
              <controlPr defaultSize="0" autoFill="0" autoLine="0" autoPict="0">
                <anchor moveWithCells="1">
                  <from>
                    <xdr:col>1</xdr:col>
                    <xdr:colOff>121920</xdr:colOff>
                    <xdr:row>34</xdr:row>
                    <xdr:rowOff>30480</xdr:rowOff>
                  </from>
                  <to>
                    <xdr:col>1</xdr:col>
                    <xdr:colOff>1950720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7" name="Check Box 162">
              <controlPr defaultSize="0" autoFill="0" autoLine="0" autoPict="0">
                <anchor moveWithCells="1">
                  <from>
                    <xdr:col>1</xdr:col>
                    <xdr:colOff>121920</xdr:colOff>
                    <xdr:row>32</xdr:row>
                    <xdr:rowOff>30480</xdr:rowOff>
                  </from>
                  <to>
                    <xdr:col>1</xdr:col>
                    <xdr:colOff>1950720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8" name="Check Box 163">
              <controlPr defaultSize="0" autoFill="0" autoLine="0" autoPict="0">
                <anchor moveWithCells="1">
                  <from>
                    <xdr:col>1</xdr:col>
                    <xdr:colOff>121920</xdr:colOff>
                    <xdr:row>23</xdr:row>
                    <xdr:rowOff>22860</xdr:rowOff>
                  </from>
                  <to>
                    <xdr:col>1</xdr:col>
                    <xdr:colOff>1950720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9" name="Check Box 164">
              <controlPr defaultSize="0" autoFill="0" autoLine="0" autoPict="0">
                <anchor moveWithCells="1">
                  <from>
                    <xdr:col>1</xdr:col>
                    <xdr:colOff>121920</xdr:colOff>
                    <xdr:row>24</xdr:row>
                    <xdr:rowOff>30480</xdr:rowOff>
                  </from>
                  <to>
                    <xdr:col>1</xdr:col>
                    <xdr:colOff>1950720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10" name="Check Box 165">
              <controlPr defaultSize="0" autoFill="0" autoLine="0" autoPict="0">
                <anchor moveWithCells="1">
                  <from>
                    <xdr:col>1</xdr:col>
                    <xdr:colOff>121920</xdr:colOff>
                    <xdr:row>25</xdr:row>
                    <xdr:rowOff>30480</xdr:rowOff>
                  </from>
                  <to>
                    <xdr:col>1</xdr:col>
                    <xdr:colOff>1950720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11" name="Check Box 166">
              <controlPr defaultSize="0" autoFill="0" autoLine="0" autoPict="0">
                <anchor moveWithCells="1">
                  <from>
                    <xdr:col>1</xdr:col>
                    <xdr:colOff>121920</xdr:colOff>
                    <xdr:row>26</xdr:row>
                    <xdr:rowOff>22860</xdr:rowOff>
                  </from>
                  <to>
                    <xdr:col>1</xdr:col>
                    <xdr:colOff>1950720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12" name="Check Box 167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22860</xdr:rowOff>
                  </from>
                  <to>
                    <xdr:col>1</xdr:col>
                    <xdr:colOff>1943100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13" name="Check Box 168">
              <controlPr defaultSize="0" autoFill="0" autoLine="0" autoPict="0">
                <anchor moveWithCells="1">
                  <from>
                    <xdr:col>1</xdr:col>
                    <xdr:colOff>121920</xdr:colOff>
                    <xdr:row>28</xdr:row>
                    <xdr:rowOff>22860</xdr:rowOff>
                  </from>
                  <to>
                    <xdr:col>1</xdr:col>
                    <xdr:colOff>1950720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14" name="Check Box 169">
              <controlPr defaultSize="0" autoFill="0" autoLine="0" autoPict="0">
                <anchor moveWithCells="1">
                  <from>
                    <xdr:col>1</xdr:col>
                    <xdr:colOff>121920</xdr:colOff>
                    <xdr:row>29</xdr:row>
                    <xdr:rowOff>22860</xdr:rowOff>
                  </from>
                  <to>
                    <xdr:col>1</xdr:col>
                    <xdr:colOff>1950720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15" name="Check Box 170">
              <controlPr defaultSize="0" autoFill="0" autoLine="0" autoPict="0">
                <anchor moveWithCells="1">
                  <from>
                    <xdr:col>1</xdr:col>
                    <xdr:colOff>121920</xdr:colOff>
                    <xdr:row>35</xdr:row>
                    <xdr:rowOff>30480</xdr:rowOff>
                  </from>
                  <to>
                    <xdr:col>1</xdr:col>
                    <xdr:colOff>1950720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16" name="Check Box 171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22860</xdr:rowOff>
                  </from>
                  <to>
                    <xdr:col>2</xdr:col>
                    <xdr:colOff>2316480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17" name="Check Box 172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304800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18" name="Check Box 173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22860</xdr:rowOff>
                  </from>
                  <to>
                    <xdr:col>5</xdr:col>
                    <xdr:colOff>304800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4" r:id="rId19" name="Check Box 174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304800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20" name="Check Box 176">
              <controlPr defaultSize="0" autoFill="0" autoLine="0" autoPict="0">
                <anchor moveWithCells="1">
                  <from>
                    <xdr:col>2</xdr:col>
                    <xdr:colOff>99060</xdr:colOff>
                    <xdr:row>24</xdr:row>
                    <xdr:rowOff>30480</xdr:rowOff>
                  </from>
                  <to>
                    <xdr:col>2</xdr:col>
                    <xdr:colOff>2316480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21" name="Check Box 177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30480</xdr:rowOff>
                  </from>
                  <to>
                    <xdr:col>2</xdr:col>
                    <xdr:colOff>2316480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22" name="Check Box 178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22860</xdr:rowOff>
                  </from>
                  <to>
                    <xdr:col>2</xdr:col>
                    <xdr:colOff>2316480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23" name="Check Box 179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30480</xdr:rowOff>
                  </from>
                  <to>
                    <xdr:col>2</xdr:col>
                    <xdr:colOff>2316480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0" r:id="rId24" name="Check Box 180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22860</xdr:rowOff>
                  </from>
                  <to>
                    <xdr:col>5</xdr:col>
                    <xdr:colOff>304800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1" r:id="rId25" name="Check Box 181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30480</xdr:rowOff>
                  </from>
                  <to>
                    <xdr:col>5</xdr:col>
                    <xdr:colOff>297180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2" r:id="rId26" name="Check Box 182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30480</xdr:rowOff>
                  </from>
                  <to>
                    <xdr:col>5</xdr:col>
                    <xdr:colOff>297180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3" r:id="rId27" name="Check Box 183">
              <controlPr defaultSize="0" autoFill="0" autoLine="0" autoPict="0">
                <anchor moveWithCells="1">
                  <from>
                    <xdr:col>2</xdr:col>
                    <xdr:colOff>99060</xdr:colOff>
                    <xdr:row>36</xdr:row>
                    <xdr:rowOff>22860</xdr:rowOff>
                  </from>
                  <to>
                    <xdr:col>5</xdr:col>
                    <xdr:colOff>297180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4" r:id="rId28" name="Check Box 184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22860</xdr:rowOff>
                  </from>
                  <to>
                    <xdr:col>5</xdr:col>
                    <xdr:colOff>297180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5" r:id="rId29" name="Check Box 185">
              <controlPr defaultSize="0" autoFill="0" autoLine="0" autoPict="0">
                <anchor moveWithCells="1">
                  <from>
                    <xdr:col>1</xdr:col>
                    <xdr:colOff>114300</xdr:colOff>
                    <xdr:row>30</xdr:row>
                    <xdr:rowOff>30480</xdr:rowOff>
                  </from>
                  <to>
                    <xdr:col>1</xdr:col>
                    <xdr:colOff>1943100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7" r:id="rId30" name="Check Box 187">
              <controlPr defaultSize="0" autoFill="0" autoLine="0" autoPict="0">
                <anchor moveWithCells="1">
                  <from>
                    <xdr:col>1</xdr:col>
                    <xdr:colOff>121920</xdr:colOff>
                    <xdr:row>54</xdr:row>
                    <xdr:rowOff>22860</xdr:rowOff>
                  </from>
                  <to>
                    <xdr:col>1</xdr:col>
                    <xdr:colOff>1950720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8" r:id="rId31" name="Check Box 188">
              <controlPr defaultSize="0" autoFill="0" autoLine="0" autoPict="0">
                <anchor moveWithCells="1">
                  <from>
                    <xdr:col>1</xdr:col>
                    <xdr:colOff>121920</xdr:colOff>
                    <xdr:row>65</xdr:row>
                    <xdr:rowOff>30480</xdr:rowOff>
                  </from>
                  <to>
                    <xdr:col>1</xdr:col>
                    <xdr:colOff>1950720</xdr:colOff>
                    <xdr:row>65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9" r:id="rId32" name="Check Box 189">
              <controlPr defaultSize="0" autoFill="0" autoLine="0" autoPict="0">
                <anchor moveWithCells="1">
                  <from>
                    <xdr:col>1</xdr:col>
                    <xdr:colOff>121920</xdr:colOff>
                    <xdr:row>66</xdr:row>
                    <xdr:rowOff>30480</xdr:rowOff>
                  </from>
                  <to>
                    <xdr:col>1</xdr:col>
                    <xdr:colOff>1950720</xdr:colOff>
                    <xdr:row>66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0" r:id="rId33" name="Check Box 190">
              <controlPr defaultSize="0" autoFill="0" autoLine="0" autoPict="0">
                <anchor moveWithCells="1">
                  <from>
                    <xdr:col>1</xdr:col>
                    <xdr:colOff>121920</xdr:colOff>
                    <xdr:row>64</xdr:row>
                    <xdr:rowOff>30480</xdr:rowOff>
                  </from>
                  <to>
                    <xdr:col>1</xdr:col>
                    <xdr:colOff>1950720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1" r:id="rId34" name="Check Box 191">
              <controlPr defaultSize="0" autoFill="0" autoLine="0" autoPict="0">
                <anchor moveWithCells="1">
                  <from>
                    <xdr:col>1</xdr:col>
                    <xdr:colOff>121920</xdr:colOff>
                    <xdr:row>55</xdr:row>
                    <xdr:rowOff>60960</xdr:rowOff>
                  </from>
                  <to>
                    <xdr:col>1</xdr:col>
                    <xdr:colOff>1950720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2" r:id="rId35" name="Check Box 192">
              <controlPr defaultSize="0" autoFill="0" autoLine="0" autoPict="0">
                <anchor moveWithCells="1">
                  <from>
                    <xdr:col>1</xdr:col>
                    <xdr:colOff>121920</xdr:colOff>
                    <xdr:row>56</xdr:row>
                    <xdr:rowOff>45720</xdr:rowOff>
                  </from>
                  <to>
                    <xdr:col>1</xdr:col>
                    <xdr:colOff>1950720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3" r:id="rId36" name="Check Box 193">
              <controlPr defaultSize="0" autoFill="0" autoLine="0" autoPict="0">
                <anchor moveWithCells="1">
                  <from>
                    <xdr:col>1</xdr:col>
                    <xdr:colOff>121920</xdr:colOff>
                    <xdr:row>57</xdr:row>
                    <xdr:rowOff>38100</xdr:rowOff>
                  </from>
                  <to>
                    <xdr:col>1</xdr:col>
                    <xdr:colOff>1950720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4" r:id="rId37" name="Check Box 194">
              <controlPr defaultSize="0" autoFill="0" autoLine="0" autoPict="0">
                <anchor moveWithCells="1">
                  <from>
                    <xdr:col>1</xdr:col>
                    <xdr:colOff>121920</xdr:colOff>
                    <xdr:row>58</xdr:row>
                    <xdr:rowOff>38100</xdr:rowOff>
                  </from>
                  <to>
                    <xdr:col>1</xdr:col>
                    <xdr:colOff>1950720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5" r:id="rId38" name="Check Box 195">
              <controlPr defaultSize="0" autoFill="0" autoLine="0" autoPict="0">
                <anchor moveWithCells="1">
                  <from>
                    <xdr:col>1</xdr:col>
                    <xdr:colOff>121920</xdr:colOff>
                    <xdr:row>59</xdr:row>
                    <xdr:rowOff>30480</xdr:rowOff>
                  </from>
                  <to>
                    <xdr:col>1</xdr:col>
                    <xdr:colOff>1950720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6" r:id="rId39" name="Check Box 196">
              <controlPr defaultSize="0" autoFill="0" autoLine="0" autoPict="0">
                <anchor moveWithCells="1">
                  <from>
                    <xdr:col>1</xdr:col>
                    <xdr:colOff>121920</xdr:colOff>
                    <xdr:row>60</xdr:row>
                    <xdr:rowOff>30480</xdr:rowOff>
                  </from>
                  <to>
                    <xdr:col>1</xdr:col>
                    <xdr:colOff>1950720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7" r:id="rId40" name="Check Box 197">
              <controlPr defaultSize="0" autoFill="0" autoLine="0" autoPict="0">
                <anchor moveWithCells="1">
                  <from>
                    <xdr:col>1</xdr:col>
                    <xdr:colOff>121920</xdr:colOff>
                    <xdr:row>61</xdr:row>
                    <xdr:rowOff>30480</xdr:rowOff>
                  </from>
                  <to>
                    <xdr:col>1</xdr:col>
                    <xdr:colOff>1950720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41" name="Check Box 198">
              <controlPr defaultSize="0" autoFill="0" autoLine="0" autoPict="0">
                <anchor moveWithCells="1">
                  <from>
                    <xdr:col>1</xdr:col>
                    <xdr:colOff>121920</xdr:colOff>
                    <xdr:row>67</xdr:row>
                    <xdr:rowOff>30480</xdr:rowOff>
                  </from>
                  <to>
                    <xdr:col>1</xdr:col>
                    <xdr:colOff>1950720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42" name="Check Box 199">
              <controlPr defaultSize="0" autoFill="0" autoLine="0" autoPict="0">
                <anchor moveWithCells="1">
                  <from>
                    <xdr:col>2</xdr:col>
                    <xdr:colOff>99060</xdr:colOff>
                    <xdr:row>54</xdr:row>
                    <xdr:rowOff>22860</xdr:rowOff>
                  </from>
                  <to>
                    <xdr:col>2</xdr:col>
                    <xdr:colOff>2316480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43" name="Check Box 200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22860</xdr:rowOff>
                  </from>
                  <to>
                    <xdr:col>5</xdr:col>
                    <xdr:colOff>304800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1" r:id="rId44" name="Check Box 201">
              <controlPr defaultSize="0" autoFill="0" autoLine="0" autoPict="0">
                <anchor moveWithCells="1">
                  <from>
                    <xdr:col>2</xdr:col>
                    <xdr:colOff>99060</xdr:colOff>
                    <xdr:row>65</xdr:row>
                    <xdr:rowOff>22860</xdr:rowOff>
                  </from>
                  <to>
                    <xdr:col>5</xdr:col>
                    <xdr:colOff>304800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45" name="Check Box 202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22860</xdr:rowOff>
                  </from>
                  <to>
                    <xdr:col>5</xdr:col>
                    <xdr:colOff>304800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4" r:id="rId46" name="Check Box 204">
              <controlPr defaultSize="0" autoFill="0" autoLine="0" autoPict="0">
                <anchor moveWithCells="1">
                  <from>
                    <xdr:col>2</xdr:col>
                    <xdr:colOff>99060</xdr:colOff>
                    <xdr:row>56</xdr:row>
                    <xdr:rowOff>38100</xdr:rowOff>
                  </from>
                  <to>
                    <xdr:col>2</xdr:col>
                    <xdr:colOff>2316480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5" r:id="rId47" name="Check Box 205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38100</xdr:rowOff>
                  </from>
                  <to>
                    <xdr:col>2</xdr:col>
                    <xdr:colOff>2316480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6" r:id="rId48" name="Check Box 206">
              <controlPr defaultSize="0" autoFill="0" autoLine="0" autoPict="0">
                <anchor moveWithCells="1">
                  <from>
                    <xdr:col>2</xdr:col>
                    <xdr:colOff>99060</xdr:colOff>
                    <xdr:row>58</xdr:row>
                    <xdr:rowOff>38100</xdr:rowOff>
                  </from>
                  <to>
                    <xdr:col>2</xdr:col>
                    <xdr:colOff>2316480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49" name="Check Box 207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30480</xdr:rowOff>
                  </from>
                  <to>
                    <xdr:col>2</xdr:col>
                    <xdr:colOff>2316480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50" name="Check Box 208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22860</xdr:rowOff>
                  </from>
                  <to>
                    <xdr:col>5</xdr:col>
                    <xdr:colOff>304800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51" name="Check Box 209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30480</xdr:rowOff>
                  </from>
                  <to>
                    <xdr:col>5</xdr:col>
                    <xdr:colOff>297180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52" name="Check Box 210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30480</xdr:rowOff>
                  </from>
                  <to>
                    <xdr:col>5</xdr:col>
                    <xdr:colOff>297180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53" name="Check Box 211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22860</xdr:rowOff>
                  </from>
                  <to>
                    <xdr:col>5</xdr:col>
                    <xdr:colOff>297180</xdr:colOff>
                    <xdr:row>68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54" name="Check Box 212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22860</xdr:rowOff>
                  </from>
                  <to>
                    <xdr:col>5</xdr:col>
                    <xdr:colOff>297180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55" name="Check Box 213">
              <controlPr defaultSize="0" autoFill="0" autoLine="0" autoPict="0">
                <anchor moveWithCells="1">
                  <from>
                    <xdr:col>1</xdr:col>
                    <xdr:colOff>121920</xdr:colOff>
                    <xdr:row>62</xdr:row>
                    <xdr:rowOff>30480</xdr:rowOff>
                  </from>
                  <to>
                    <xdr:col>1</xdr:col>
                    <xdr:colOff>1950720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56" name="Check Box 214">
              <controlPr defaultSize="0" autoFill="0" autoLine="0" autoPict="0">
                <anchor moveWithCells="1">
                  <from>
                    <xdr:col>1</xdr:col>
                    <xdr:colOff>121920</xdr:colOff>
                    <xdr:row>86</xdr:row>
                    <xdr:rowOff>22860</xdr:rowOff>
                  </from>
                  <to>
                    <xdr:col>1</xdr:col>
                    <xdr:colOff>1950720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57" name="Check Box 215">
              <controlPr defaultSize="0" autoFill="0" autoLine="0" autoPict="0">
                <anchor moveWithCells="1">
                  <from>
                    <xdr:col>1</xdr:col>
                    <xdr:colOff>121920</xdr:colOff>
                    <xdr:row>97</xdr:row>
                    <xdr:rowOff>30480</xdr:rowOff>
                  </from>
                  <to>
                    <xdr:col>1</xdr:col>
                    <xdr:colOff>1950720</xdr:colOff>
                    <xdr:row>97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58" name="Check Box 216">
              <controlPr defaultSize="0" autoFill="0" autoLine="0" autoPict="0">
                <anchor moveWithCells="1">
                  <from>
                    <xdr:col>1</xdr:col>
                    <xdr:colOff>121920</xdr:colOff>
                    <xdr:row>98</xdr:row>
                    <xdr:rowOff>30480</xdr:rowOff>
                  </from>
                  <to>
                    <xdr:col>1</xdr:col>
                    <xdr:colOff>1950720</xdr:colOff>
                    <xdr:row>98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59" name="Check Box 217">
              <controlPr defaultSize="0" autoFill="0" autoLine="0" autoPict="0">
                <anchor moveWithCells="1">
                  <from>
                    <xdr:col>1</xdr:col>
                    <xdr:colOff>121920</xdr:colOff>
                    <xdr:row>96</xdr:row>
                    <xdr:rowOff>30480</xdr:rowOff>
                  </from>
                  <to>
                    <xdr:col>1</xdr:col>
                    <xdr:colOff>1950720</xdr:colOff>
                    <xdr:row>96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60" name="Check Box 218">
              <controlPr defaultSize="0" autoFill="0" autoLine="0" autoPict="0">
                <anchor moveWithCells="1">
                  <from>
                    <xdr:col>1</xdr:col>
                    <xdr:colOff>121920</xdr:colOff>
                    <xdr:row>87</xdr:row>
                    <xdr:rowOff>60960</xdr:rowOff>
                  </from>
                  <to>
                    <xdr:col>1</xdr:col>
                    <xdr:colOff>1950720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61" name="Check Box 219">
              <controlPr defaultSize="0" autoFill="0" autoLine="0" autoPict="0">
                <anchor moveWithCells="1">
                  <from>
                    <xdr:col>1</xdr:col>
                    <xdr:colOff>121920</xdr:colOff>
                    <xdr:row>88</xdr:row>
                    <xdr:rowOff>45720</xdr:rowOff>
                  </from>
                  <to>
                    <xdr:col>1</xdr:col>
                    <xdr:colOff>1950720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62" name="Check Box 220">
              <controlPr defaultSize="0" autoFill="0" autoLine="0" autoPict="0">
                <anchor moveWithCells="1">
                  <from>
                    <xdr:col>1</xdr:col>
                    <xdr:colOff>121920</xdr:colOff>
                    <xdr:row>89</xdr:row>
                    <xdr:rowOff>38100</xdr:rowOff>
                  </from>
                  <to>
                    <xdr:col>1</xdr:col>
                    <xdr:colOff>1950720</xdr:colOff>
                    <xdr:row>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1" r:id="rId63" name="Check Box 221">
              <controlPr defaultSize="0" autoFill="0" autoLine="0" autoPict="0">
                <anchor moveWithCells="1">
                  <from>
                    <xdr:col>1</xdr:col>
                    <xdr:colOff>121920</xdr:colOff>
                    <xdr:row>90</xdr:row>
                    <xdr:rowOff>38100</xdr:rowOff>
                  </from>
                  <to>
                    <xdr:col>1</xdr:col>
                    <xdr:colOff>1950720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2" r:id="rId64" name="Check Box 222">
              <controlPr defaultSize="0" autoFill="0" autoLine="0" autoPict="0">
                <anchor moveWithCells="1">
                  <from>
                    <xdr:col>1</xdr:col>
                    <xdr:colOff>121920</xdr:colOff>
                    <xdr:row>91</xdr:row>
                    <xdr:rowOff>30480</xdr:rowOff>
                  </from>
                  <to>
                    <xdr:col>1</xdr:col>
                    <xdr:colOff>1950720</xdr:colOff>
                    <xdr:row>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3" r:id="rId65" name="Check Box 223">
              <controlPr defaultSize="0" autoFill="0" autoLine="0" autoPict="0">
                <anchor moveWithCells="1">
                  <from>
                    <xdr:col>1</xdr:col>
                    <xdr:colOff>121920</xdr:colOff>
                    <xdr:row>92</xdr:row>
                    <xdr:rowOff>30480</xdr:rowOff>
                  </from>
                  <to>
                    <xdr:col>1</xdr:col>
                    <xdr:colOff>1950720</xdr:colOff>
                    <xdr:row>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4" r:id="rId66" name="Check Box 224">
              <controlPr defaultSize="0" autoFill="0" autoLine="0" autoPict="0">
                <anchor moveWithCells="1">
                  <from>
                    <xdr:col>1</xdr:col>
                    <xdr:colOff>121920</xdr:colOff>
                    <xdr:row>93</xdr:row>
                    <xdr:rowOff>30480</xdr:rowOff>
                  </from>
                  <to>
                    <xdr:col>1</xdr:col>
                    <xdr:colOff>1950720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5" r:id="rId67" name="Check Box 225">
              <controlPr defaultSize="0" autoFill="0" autoLine="0" autoPict="0">
                <anchor moveWithCells="1">
                  <from>
                    <xdr:col>1</xdr:col>
                    <xdr:colOff>121920</xdr:colOff>
                    <xdr:row>99</xdr:row>
                    <xdr:rowOff>30480</xdr:rowOff>
                  </from>
                  <to>
                    <xdr:col>1</xdr:col>
                    <xdr:colOff>1950720</xdr:colOff>
                    <xdr:row>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6" r:id="rId68" name="Check Box 226">
              <controlPr defaultSize="0" autoFill="0" autoLine="0" autoPict="0">
                <anchor moveWithCells="1">
                  <from>
                    <xdr:col>2</xdr:col>
                    <xdr:colOff>99060</xdr:colOff>
                    <xdr:row>86</xdr:row>
                    <xdr:rowOff>22860</xdr:rowOff>
                  </from>
                  <to>
                    <xdr:col>2</xdr:col>
                    <xdr:colOff>2316480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7" r:id="rId69" name="Check Box 227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22860</xdr:rowOff>
                  </from>
                  <to>
                    <xdr:col>5</xdr:col>
                    <xdr:colOff>304800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8" r:id="rId70" name="Check Box 228">
              <controlPr defaultSize="0" autoFill="0" autoLine="0" autoPict="0">
                <anchor moveWithCells="1">
                  <from>
                    <xdr:col>2</xdr:col>
                    <xdr:colOff>99060</xdr:colOff>
                    <xdr:row>97</xdr:row>
                    <xdr:rowOff>22860</xdr:rowOff>
                  </from>
                  <to>
                    <xdr:col>5</xdr:col>
                    <xdr:colOff>304800</xdr:colOff>
                    <xdr:row>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9" r:id="rId71" name="Check Box 229">
              <controlPr defaultSize="0" autoFill="0" autoLine="0" autoPict="0">
                <anchor moveWithCells="1">
                  <from>
                    <xdr:col>2</xdr:col>
                    <xdr:colOff>99060</xdr:colOff>
                    <xdr:row>95</xdr:row>
                    <xdr:rowOff>22860</xdr:rowOff>
                  </from>
                  <to>
                    <xdr:col>5</xdr:col>
                    <xdr:colOff>304800</xdr:colOff>
                    <xdr:row>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1" r:id="rId72" name="Check Box 231">
              <controlPr defaultSize="0" autoFill="0" autoLine="0" autoPict="0">
                <anchor moveWithCells="1">
                  <from>
                    <xdr:col>2</xdr:col>
                    <xdr:colOff>99060</xdr:colOff>
                    <xdr:row>88</xdr:row>
                    <xdr:rowOff>38100</xdr:rowOff>
                  </from>
                  <to>
                    <xdr:col>2</xdr:col>
                    <xdr:colOff>2316480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73" name="Check Box 232">
              <controlPr defaultSize="0" autoFill="0" autoLine="0" autoPict="0">
                <anchor moveWithCells="1">
                  <from>
                    <xdr:col>2</xdr:col>
                    <xdr:colOff>99060</xdr:colOff>
                    <xdr:row>89</xdr:row>
                    <xdr:rowOff>38100</xdr:rowOff>
                  </from>
                  <to>
                    <xdr:col>2</xdr:col>
                    <xdr:colOff>2316480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74" name="Check Box 233">
              <controlPr defaultSize="0" autoFill="0" autoLine="0" autoPict="0">
                <anchor moveWithCells="1">
                  <from>
                    <xdr:col>2</xdr:col>
                    <xdr:colOff>99060</xdr:colOff>
                    <xdr:row>90</xdr:row>
                    <xdr:rowOff>38100</xdr:rowOff>
                  </from>
                  <to>
                    <xdr:col>2</xdr:col>
                    <xdr:colOff>2316480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75" name="Check Box 234">
              <controlPr defaultSize="0" autoFill="0" autoLine="0" autoPict="0">
                <anchor moveWithCells="1">
                  <from>
                    <xdr:col>2</xdr:col>
                    <xdr:colOff>99060</xdr:colOff>
                    <xdr:row>91</xdr:row>
                    <xdr:rowOff>30480</xdr:rowOff>
                  </from>
                  <to>
                    <xdr:col>2</xdr:col>
                    <xdr:colOff>2316480</xdr:colOff>
                    <xdr:row>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76" name="Check Box 235">
              <controlPr defaultSize="0" autoFill="0" autoLine="0" autoPict="0">
                <anchor moveWithCells="1">
                  <from>
                    <xdr:col>2</xdr:col>
                    <xdr:colOff>99060</xdr:colOff>
                    <xdr:row>98</xdr:row>
                    <xdr:rowOff>22860</xdr:rowOff>
                  </from>
                  <to>
                    <xdr:col>5</xdr:col>
                    <xdr:colOff>304800</xdr:colOff>
                    <xdr:row>98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77" name="Check Box 236">
              <controlPr defaultSize="0" autoFill="0" autoLine="0" autoPict="0">
                <anchor moveWithCells="1">
                  <from>
                    <xdr:col>2</xdr:col>
                    <xdr:colOff>99060</xdr:colOff>
                    <xdr:row>93</xdr:row>
                    <xdr:rowOff>30480</xdr:rowOff>
                  </from>
                  <to>
                    <xdr:col>5</xdr:col>
                    <xdr:colOff>297180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78" name="Check Box 237">
              <controlPr defaultSize="0" autoFill="0" autoLine="0" autoPict="0">
                <anchor moveWithCells="1">
                  <from>
                    <xdr:col>2</xdr:col>
                    <xdr:colOff>99060</xdr:colOff>
                    <xdr:row>94</xdr:row>
                    <xdr:rowOff>30480</xdr:rowOff>
                  </from>
                  <to>
                    <xdr:col>5</xdr:col>
                    <xdr:colOff>297180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8" r:id="rId79" name="Check Box 238">
              <controlPr defaultSize="0" autoFill="0" autoLine="0" autoPict="0">
                <anchor moveWithCells="1">
                  <from>
                    <xdr:col>2</xdr:col>
                    <xdr:colOff>99060</xdr:colOff>
                    <xdr:row>100</xdr:row>
                    <xdr:rowOff>22860</xdr:rowOff>
                  </from>
                  <to>
                    <xdr:col>5</xdr:col>
                    <xdr:colOff>297180</xdr:colOff>
                    <xdr:row>100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80" name="Check Box 239">
              <controlPr defaultSize="0" autoFill="0" autoLine="0" autoPict="0">
                <anchor moveWithCells="1">
                  <from>
                    <xdr:col>2</xdr:col>
                    <xdr:colOff>99060</xdr:colOff>
                    <xdr:row>99</xdr:row>
                    <xdr:rowOff>22860</xdr:rowOff>
                  </from>
                  <to>
                    <xdr:col>5</xdr:col>
                    <xdr:colOff>297180</xdr:colOff>
                    <xdr:row>99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0" r:id="rId81" name="Check Box 240">
              <controlPr defaultSize="0" autoFill="0" autoLine="0" autoPict="0">
                <anchor moveWithCells="1">
                  <from>
                    <xdr:col>1</xdr:col>
                    <xdr:colOff>121920</xdr:colOff>
                    <xdr:row>94</xdr:row>
                    <xdr:rowOff>30480</xdr:rowOff>
                  </from>
                  <to>
                    <xdr:col>1</xdr:col>
                    <xdr:colOff>1950720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1" r:id="rId82" name="Check Box 241">
              <controlPr defaultSize="0" autoFill="0" autoLine="0" autoPict="0">
                <anchor moveWithCells="1">
                  <from>
                    <xdr:col>1</xdr:col>
                    <xdr:colOff>121920</xdr:colOff>
                    <xdr:row>118</xdr:row>
                    <xdr:rowOff>22860</xdr:rowOff>
                  </from>
                  <to>
                    <xdr:col>1</xdr:col>
                    <xdr:colOff>1950720</xdr:colOff>
                    <xdr:row>119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2" r:id="rId83" name="Check Box 242">
              <controlPr defaultSize="0" autoFill="0" autoLine="0" autoPict="0">
                <anchor moveWithCells="1">
                  <from>
                    <xdr:col>1</xdr:col>
                    <xdr:colOff>121920</xdr:colOff>
                    <xdr:row>129</xdr:row>
                    <xdr:rowOff>30480</xdr:rowOff>
                  </from>
                  <to>
                    <xdr:col>1</xdr:col>
                    <xdr:colOff>1950720</xdr:colOff>
                    <xdr:row>129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3" r:id="rId84" name="Check Box 243">
              <controlPr defaultSize="0" autoFill="0" autoLine="0" autoPict="0">
                <anchor moveWithCells="1">
                  <from>
                    <xdr:col>1</xdr:col>
                    <xdr:colOff>121920</xdr:colOff>
                    <xdr:row>130</xdr:row>
                    <xdr:rowOff>30480</xdr:rowOff>
                  </from>
                  <to>
                    <xdr:col>1</xdr:col>
                    <xdr:colOff>1950720</xdr:colOff>
                    <xdr:row>130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85" name="Check Box 244">
              <controlPr defaultSize="0" autoFill="0" autoLine="0" autoPict="0">
                <anchor moveWithCells="1">
                  <from>
                    <xdr:col>1</xdr:col>
                    <xdr:colOff>121920</xdr:colOff>
                    <xdr:row>128</xdr:row>
                    <xdr:rowOff>30480</xdr:rowOff>
                  </from>
                  <to>
                    <xdr:col>1</xdr:col>
                    <xdr:colOff>1950720</xdr:colOff>
                    <xdr:row>128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86" name="Check Box 245">
              <controlPr defaultSize="0" autoFill="0" autoLine="0" autoPict="0">
                <anchor moveWithCells="1">
                  <from>
                    <xdr:col>1</xdr:col>
                    <xdr:colOff>121920</xdr:colOff>
                    <xdr:row>119</xdr:row>
                    <xdr:rowOff>60960</xdr:rowOff>
                  </from>
                  <to>
                    <xdr:col>1</xdr:col>
                    <xdr:colOff>1950720</xdr:colOff>
                    <xdr:row>120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87" name="Check Box 246">
              <controlPr defaultSize="0" autoFill="0" autoLine="0" autoPict="0">
                <anchor moveWithCells="1">
                  <from>
                    <xdr:col>1</xdr:col>
                    <xdr:colOff>121920</xdr:colOff>
                    <xdr:row>120</xdr:row>
                    <xdr:rowOff>45720</xdr:rowOff>
                  </from>
                  <to>
                    <xdr:col>1</xdr:col>
                    <xdr:colOff>1950720</xdr:colOff>
                    <xdr:row>121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88" name="Check Box 247">
              <controlPr defaultSize="0" autoFill="0" autoLine="0" autoPict="0">
                <anchor moveWithCells="1">
                  <from>
                    <xdr:col>1</xdr:col>
                    <xdr:colOff>121920</xdr:colOff>
                    <xdr:row>121</xdr:row>
                    <xdr:rowOff>38100</xdr:rowOff>
                  </from>
                  <to>
                    <xdr:col>1</xdr:col>
                    <xdr:colOff>1950720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8" r:id="rId89" name="Check Box 248">
              <controlPr defaultSize="0" autoFill="0" autoLine="0" autoPict="0">
                <anchor moveWithCells="1">
                  <from>
                    <xdr:col>1</xdr:col>
                    <xdr:colOff>121920</xdr:colOff>
                    <xdr:row>122</xdr:row>
                    <xdr:rowOff>38100</xdr:rowOff>
                  </from>
                  <to>
                    <xdr:col>1</xdr:col>
                    <xdr:colOff>1950720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9" r:id="rId90" name="Check Box 249">
              <controlPr defaultSize="0" autoFill="0" autoLine="0" autoPict="0">
                <anchor moveWithCells="1">
                  <from>
                    <xdr:col>1</xdr:col>
                    <xdr:colOff>121920</xdr:colOff>
                    <xdr:row>123</xdr:row>
                    <xdr:rowOff>30480</xdr:rowOff>
                  </from>
                  <to>
                    <xdr:col>1</xdr:col>
                    <xdr:colOff>1950720</xdr:colOff>
                    <xdr:row>123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0" r:id="rId91" name="Check Box 250">
              <controlPr defaultSize="0" autoFill="0" autoLine="0" autoPict="0">
                <anchor moveWithCells="1">
                  <from>
                    <xdr:col>1</xdr:col>
                    <xdr:colOff>121920</xdr:colOff>
                    <xdr:row>124</xdr:row>
                    <xdr:rowOff>30480</xdr:rowOff>
                  </from>
                  <to>
                    <xdr:col>1</xdr:col>
                    <xdr:colOff>1950720</xdr:colOff>
                    <xdr:row>124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92" name="Check Box 251">
              <controlPr defaultSize="0" autoFill="0" autoLine="0" autoPict="0">
                <anchor moveWithCells="1">
                  <from>
                    <xdr:col>1</xdr:col>
                    <xdr:colOff>121920</xdr:colOff>
                    <xdr:row>125</xdr:row>
                    <xdr:rowOff>30480</xdr:rowOff>
                  </from>
                  <to>
                    <xdr:col>1</xdr:col>
                    <xdr:colOff>1950720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93" name="Check Box 252">
              <controlPr defaultSize="0" autoFill="0" autoLine="0" autoPict="0">
                <anchor moveWithCells="1">
                  <from>
                    <xdr:col>1</xdr:col>
                    <xdr:colOff>121920</xdr:colOff>
                    <xdr:row>131</xdr:row>
                    <xdr:rowOff>30480</xdr:rowOff>
                  </from>
                  <to>
                    <xdr:col>1</xdr:col>
                    <xdr:colOff>1950720</xdr:colOff>
                    <xdr:row>131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94" name="Check Box 253">
              <controlPr defaultSize="0" autoFill="0" autoLine="0" autoPict="0">
                <anchor moveWithCells="1">
                  <from>
                    <xdr:col>2</xdr:col>
                    <xdr:colOff>99060</xdr:colOff>
                    <xdr:row>118</xdr:row>
                    <xdr:rowOff>22860</xdr:rowOff>
                  </from>
                  <to>
                    <xdr:col>2</xdr:col>
                    <xdr:colOff>2316480</xdr:colOff>
                    <xdr:row>119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4" r:id="rId95" name="Check Box 254">
              <controlPr defaultSize="0" autoFill="0" autoLine="0" autoPict="0">
                <anchor moveWithCells="1">
                  <from>
                    <xdr:col>2</xdr:col>
                    <xdr:colOff>99060</xdr:colOff>
                    <xdr:row>128</xdr:row>
                    <xdr:rowOff>22860</xdr:rowOff>
                  </from>
                  <to>
                    <xdr:col>5</xdr:col>
                    <xdr:colOff>304800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5" r:id="rId96" name="Check Box 255">
              <controlPr defaultSize="0" autoFill="0" autoLine="0" autoPict="0">
                <anchor moveWithCells="1">
                  <from>
                    <xdr:col>2</xdr:col>
                    <xdr:colOff>99060</xdr:colOff>
                    <xdr:row>129</xdr:row>
                    <xdr:rowOff>22860</xdr:rowOff>
                  </from>
                  <to>
                    <xdr:col>5</xdr:col>
                    <xdr:colOff>304800</xdr:colOff>
                    <xdr:row>129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6" r:id="rId97" name="Check Box 256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22860</xdr:rowOff>
                  </from>
                  <to>
                    <xdr:col>5</xdr:col>
                    <xdr:colOff>304800</xdr:colOff>
                    <xdr:row>127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8" r:id="rId98" name="Check Box 258">
              <controlPr defaultSize="0" autoFill="0" autoLine="0" autoPict="0">
                <anchor moveWithCells="1">
                  <from>
                    <xdr:col>2</xdr:col>
                    <xdr:colOff>99060</xdr:colOff>
                    <xdr:row>120</xdr:row>
                    <xdr:rowOff>38100</xdr:rowOff>
                  </from>
                  <to>
                    <xdr:col>2</xdr:col>
                    <xdr:colOff>2316480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9" r:id="rId99" name="Check Box 259">
              <controlPr defaultSize="0" autoFill="0" autoLine="0" autoPict="0">
                <anchor moveWithCells="1">
                  <from>
                    <xdr:col>2</xdr:col>
                    <xdr:colOff>99060</xdr:colOff>
                    <xdr:row>121</xdr:row>
                    <xdr:rowOff>38100</xdr:rowOff>
                  </from>
                  <to>
                    <xdr:col>2</xdr:col>
                    <xdr:colOff>2316480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0" r:id="rId100" name="Check Box 260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38100</xdr:rowOff>
                  </from>
                  <to>
                    <xdr:col>2</xdr:col>
                    <xdr:colOff>2316480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1" r:id="rId101" name="Check Box 261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30480</xdr:rowOff>
                  </from>
                  <to>
                    <xdr:col>2</xdr:col>
                    <xdr:colOff>2316480</xdr:colOff>
                    <xdr:row>123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2" r:id="rId102" name="Check Box 262">
              <controlPr defaultSize="0" autoFill="0" autoLine="0" autoPict="0">
                <anchor moveWithCells="1">
                  <from>
                    <xdr:col>2</xdr:col>
                    <xdr:colOff>99060</xdr:colOff>
                    <xdr:row>130</xdr:row>
                    <xdr:rowOff>22860</xdr:rowOff>
                  </from>
                  <to>
                    <xdr:col>5</xdr:col>
                    <xdr:colOff>304800</xdr:colOff>
                    <xdr:row>130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3" r:id="rId103" name="Check Box 263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30480</xdr:rowOff>
                  </from>
                  <to>
                    <xdr:col>5</xdr:col>
                    <xdr:colOff>297180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4" r:id="rId104" name="Check Box 264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30480</xdr:rowOff>
                  </from>
                  <to>
                    <xdr:col>5</xdr:col>
                    <xdr:colOff>297180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5" r:id="rId105" name="Check Box 265">
              <controlPr defaultSize="0" autoFill="0" autoLine="0" autoPict="0">
                <anchor moveWithCells="1">
                  <from>
                    <xdr:col>2</xdr:col>
                    <xdr:colOff>99060</xdr:colOff>
                    <xdr:row>132</xdr:row>
                    <xdr:rowOff>22860</xdr:rowOff>
                  </from>
                  <to>
                    <xdr:col>5</xdr:col>
                    <xdr:colOff>297180</xdr:colOff>
                    <xdr:row>132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6" r:id="rId106" name="Check Box 266">
              <controlPr defaultSize="0" autoFill="0" autoLine="0" autoPict="0">
                <anchor moveWithCells="1">
                  <from>
                    <xdr:col>2</xdr:col>
                    <xdr:colOff>99060</xdr:colOff>
                    <xdr:row>131</xdr:row>
                    <xdr:rowOff>22860</xdr:rowOff>
                  </from>
                  <to>
                    <xdr:col>5</xdr:col>
                    <xdr:colOff>297180</xdr:colOff>
                    <xdr:row>131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7" r:id="rId107" name="Check Box 267">
              <controlPr defaultSize="0" autoFill="0" autoLine="0" autoPict="0">
                <anchor moveWithCells="1">
                  <from>
                    <xdr:col>1</xdr:col>
                    <xdr:colOff>121920</xdr:colOff>
                    <xdr:row>126</xdr:row>
                    <xdr:rowOff>30480</xdr:rowOff>
                  </from>
                  <to>
                    <xdr:col>1</xdr:col>
                    <xdr:colOff>1950720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8" r:id="rId108" name="Check Box 268">
              <controlPr defaultSize="0" autoFill="0" autoLine="0" autoPict="0">
                <anchor moveWithCells="1">
                  <from>
                    <xdr:col>1</xdr:col>
                    <xdr:colOff>121920</xdr:colOff>
                    <xdr:row>150</xdr:row>
                    <xdr:rowOff>22860</xdr:rowOff>
                  </from>
                  <to>
                    <xdr:col>1</xdr:col>
                    <xdr:colOff>1950720</xdr:colOff>
                    <xdr:row>151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9" r:id="rId109" name="Check Box 269">
              <controlPr defaultSize="0" autoFill="0" autoLine="0" autoPict="0">
                <anchor moveWithCells="1">
                  <from>
                    <xdr:col>1</xdr:col>
                    <xdr:colOff>121920</xdr:colOff>
                    <xdr:row>161</xdr:row>
                    <xdr:rowOff>30480</xdr:rowOff>
                  </from>
                  <to>
                    <xdr:col>1</xdr:col>
                    <xdr:colOff>1950720</xdr:colOff>
                    <xdr:row>161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0" r:id="rId110" name="Check Box 270">
              <controlPr defaultSize="0" autoFill="0" autoLine="0" autoPict="0">
                <anchor moveWithCells="1">
                  <from>
                    <xdr:col>1</xdr:col>
                    <xdr:colOff>121920</xdr:colOff>
                    <xdr:row>162</xdr:row>
                    <xdr:rowOff>30480</xdr:rowOff>
                  </from>
                  <to>
                    <xdr:col>1</xdr:col>
                    <xdr:colOff>1950720</xdr:colOff>
                    <xdr:row>162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1" r:id="rId111" name="Check Box 271">
              <controlPr defaultSize="0" autoFill="0" autoLine="0" autoPict="0">
                <anchor moveWithCells="1">
                  <from>
                    <xdr:col>1</xdr:col>
                    <xdr:colOff>121920</xdr:colOff>
                    <xdr:row>160</xdr:row>
                    <xdr:rowOff>30480</xdr:rowOff>
                  </from>
                  <to>
                    <xdr:col>1</xdr:col>
                    <xdr:colOff>1950720</xdr:colOff>
                    <xdr:row>160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2" r:id="rId112" name="Check Box 272">
              <controlPr defaultSize="0" autoFill="0" autoLine="0" autoPict="0">
                <anchor moveWithCells="1">
                  <from>
                    <xdr:col>1</xdr:col>
                    <xdr:colOff>121920</xdr:colOff>
                    <xdr:row>151</xdr:row>
                    <xdr:rowOff>60960</xdr:rowOff>
                  </from>
                  <to>
                    <xdr:col>1</xdr:col>
                    <xdr:colOff>1950720</xdr:colOff>
                    <xdr:row>152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3" r:id="rId113" name="Check Box 273">
              <controlPr defaultSize="0" autoFill="0" autoLine="0" autoPict="0">
                <anchor moveWithCells="1">
                  <from>
                    <xdr:col>1</xdr:col>
                    <xdr:colOff>121920</xdr:colOff>
                    <xdr:row>152</xdr:row>
                    <xdr:rowOff>45720</xdr:rowOff>
                  </from>
                  <to>
                    <xdr:col>1</xdr:col>
                    <xdr:colOff>1950720</xdr:colOff>
                    <xdr:row>153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4" r:id="rId114" name="Check Box 274">
              <controlPr defaultSize="0" autoFill="0" autoLine="0" autoPict="0">
                <anchor moveWithCells="1">
                  <from>
                    <xdr:col>1</xdr:col>
                    <xdr:colOff>121920</xdr:colOff>
                    <xdr:row>153</xdr:row>
                    <xdr:rowOff>38100</xdr:rowOff>
                  </from>
                  <to>
                    <xdr:col>1</xdr:col>
                    <xdr:colOff>1950720</xdr:colOff>
                    <xdr:row>154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5" r:id="rId115" name="Check Box 275">
              <controlPr defaultSize="0" autoFill="0" autoLine="0" autoPict="0">
                <anchor moveWithCells="1">
                  <from>
                    <xdr:col>1</xdr:col>
                    <xdr:colOff>121920</xdr:colOff>
                    <xdr:row>154</xdr:row>
                    <xdr:rowOff>38100</xdr:rowOff>
                  </from>
                  <to>
                    <xdr:col>1</xdr:col>
                    <xdr:colOff>1950720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6" r:id="rId116" name="Check Box 276">
              <controlPr defaultSize="0" autoFill="0" autoLine="0" autoPict="0">
                <anchor moveWithCells="1">
                  <from>
                    <xdr:col>1</xdr:col>
                    <xdr:colOff>121920</xdr:colOff>
                    <xdr:row>155</xdr:row>
                    <xdr:rowOff>30480</xdr:rowOff>
                  </from>
                  <to>
                    <xdr:col>1</xdr:col>
                    <xdr:colOff>1950720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7" r:id="rId117" name="Check Box 277">
              <controlPr defaultSize="0" autoFill="0" autoLine="0" autoPict="0">
                <anchor moveWithCells="1">
                  <from>
                    <xdr:col>1</xdr:col>
                    <xdr:colOff>121920</xdr:colOff>
                    <xdr:row>156</xdr:row>
                    <xdr:rowOff>30480</xdr:rowOff>
                  </from>
                  <to>
                    <xdr:col>1</xdr:col>
                    <xdr:colOff>1950720</xdr:colOff>
                    <xdr:row>156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8" r:id="rId118" name="Check Box 278">
              <controlPr defaultSize="0" autoFill="0" autoLine="0" autoPict="0">
                <anchor moveWithCells="1">
                  <from>
                    <xdr:col>1</xdr:col>
                    <xdr:colOff>121920</xdr:colOff>
                    <xdr:row>157</xdr:row>
                    <xdr:rowOff>30480</xdr:rowOff>
                  </from>
                  <to>
                    <xdr:col>1</xdr:col>
                    <xdr:colOff>1950720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9" r:id="rId119" name="Check Box 279">
              <controlPr defaultSize="0" autoFill="0" autoLine="0" autoPict="0">
                <anchor moveWithCells="1">
                  <from>
                    <xdr:col>1</xdr:col>
                    <xdr:colOff>121920</xdr:colOff>
                    <xdr:row>163</xdr:row>
                    <xdr:rowOff>30480</xdr:rowOff>
                  </from>
                  <to>
                    <xdr:col>1</xdr:col>
                    <xdr:colOff>1950720</xdr:colOff>
                    <xdr:row>163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0" r:id="rId120" name="Check Box 280">
              <controlPr defaultSize="0" autoFill="0" autoLine="0" autoPict="0">
                <anchor moveWithCells="1">
                  <from>
                    <xdr:col>2</xdr:col>
                    <xdr:colOff>99060</xdr:colOff>
                    <xdr:row>150</xdr:row>
                    <xdr:rowOff>22860</xdr:rowOff>
                  </from>
                  <to>
                    <xdr:col>2</xdr:col>
                    <xdr:colOff>2316480</xdr:colOff>
                    <xdr:row>151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1" r:id="rId121" name="Check Box 281">
              <controlPr defaultSize="0" autoFill="0" autoLine="0" autoPict="0">
                <anchor moveWithCells="1">
                  <from>
                    <xdr:col>2</xdr:col>
                    <xdr:colOff>99060</xdr:colOff>
                    <xdr:row>160</xdr:row>
                    <xdr:rowOff>22860</xdr:rowOff>
                  </from>
                  <to>
                    <xdr:col>5</xdr:col>
                    <xdr:colOff>304800</xdr:colOff>
                    <xdr:row>160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2" r:id="rId122" name="Check Box 282">
              <controlPr defaultSize="0" autoFill="0" autoLine="0" autoPict="0">
                <anchor moveWithCells="1">
                  <from>
                    <xdr:col>2</xdr:col>
                    <xdr:colOff>99060</xdr:colOff>
                    <xdr:row>161</xdr:row>
                    <xdr:rowOff>22860</xdr:rowOff>
                  </from>
                  <to>
                    <xdr:col>5</xdr:col>
                    <xdr:colOff>304800</xdr:colOff>
                    <xdr:row>161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3" r:id="rId123" name="Check Box 283">
              <controlPr defaultSize="0" autoFill="0" autoLine="0" autoPict="0">
                <anchor moveWithCells="1">
                  <from>
                    <xdr:col>2</xdr:col>
                    <xdr:colOff>99060</xdr:colOff>
                    <xdr:row>159</xdr:row>
                    <xdr:rowOff>22860</xdr:rowOff>
                  </from>
                  <to>
                    <xdr:col>5</xdr:col>
                    <xdr:colOff>304800</xdr:colOff>
                    <xdr:row>159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5" r:id="rId124" name="Check Box 285">
              <controlPr defaultSize="0" autoFill="0" autoLine="0" autoPict="0">
                <anchor moveWithCells="1">
                  <from>
                    <xdr:col>2</xdr:col>
                    <xdr:colOff>99060</xdr:colOff>
                    <xdr:row>152</xdr:row>
                    <xdr:rowOff>38100</xdr:rowOff>
                  </from>
                  <to>
                    <xdr:col>2</xdr:col>
                    <xdr:colOff>2316480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6" r:id="rId125" name="Check Box 286">
              <controlPr defaultSize="0" autoFill="0" autoLine="0" autoPict="0">
                <anchor moveWithCells="1">
                  <from>
                    <xdr:col>2</xdr:col>
                    <xdr:colOff>99060</xdr:colOff>
                    <xdr:row>153</xdr:row>
                    <xdr:rowOff>38100</xdr:rowOff>
                  </from>
                  <to>
                    <xdr:col>2</xdr:col>
                    <xdr:colOff>2316480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7" r:id="rId126" name="Check Box 287">
              <controlPr defaultSize="0" autoFill="0" autoLine="0" autoPict="0">
                <anchor moveWithCells="1">
                  <from>
                    <xdr:col>2</xdr:col>
                    <xdr:colOff>99060</xdr:colOff>
                    <xdr:row>154</xdr:row>
                    <xdr:rowOff>38100</xdr:rowOff>
                  </from>
                  <to>
                    <xdr:col>2</xdr:col>
                    <xdr:colOff>2316480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8" r:id="rId127" name="Check Box 288">
              <controlPr defaultSize="0" autoFill="0" autoLine="0" autoPict="0">
                <anchor moveWithCells="1">
                  <from>
                    <xdr:col>2</xdr:col>
                    <xdr:colOff>99060</xdr:colOff>
                    <xdr:row>155</xdr:row>
                    <xdr:rowOff>30480</xdr:rowOff>
                  </from>
                  <to>
                    <xdr:col>2</xdr:col>
                    <xdr:colOff>2316480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9" r:id="rId128" name="Check Box 289">
              <controlPr defaultSize="0" autoFill="0" autoLine="0" autoPict="0">
                <anchor moveWithCells="1">
                  <from>
                    <xdr:col>2</xdr:col>
                    <xdr:colOff>99060</xdr:colOff>
                    <xdr:row>162</xdr:row>
                    <xdr:rowOff>22860</xdr:rowOff>
                  </from>
                  <to>
                    <xdr:col>5</xdr:col>
                    <xdr:colOff>304800</xdr:colOff>
                    <xdr:row>162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0" r:id="rId129" name="Check Box 290">
              <controlPr defaultSize="0" autoFill="0" autoLine="0" autoPict="0">
                <anchor moveWithCells="1">
                  <from>
                    <xdr:col>2</xdr:col>
                    <xdr:colOff>99060</xdr:colOff>
                    <xdr:row>157</xdr:row>
                    <xdr:rowOff>30480</xdr:rowOff>
                  </from>
                  <to>
                    <xdr:col>5</xdr:col>
                    <xdr:colOff>297180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1" r:id="rId130" name="Check Box 291">
              <controlPr defaultSize="0" autoFill="0" autoLine="0" autoPict="0">
                <anchor moveWithCells="1">
                  <from>
                    <xdr:col>2</xdr:col>
                    <xdr:colOff>99060</xdr:colOff>
                    <xdr:row>158</xdr:row>
                    <xdr:rowOff>30480</xdr:rowOff>
                  </from>
                  <to>
                    <xdr:col>5</xdr:col>
                    <xdr:colOff>297180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2" r:id="rId131" name="Check Box 292">
              <controlPr defaultSize="0" autoFill="0" autoLine="0" autoPict="0">
                <anchor moveWithCells="1">
                  <from>
                    <xdr:col>2</xdr:col>
                    <xdr:colOff>99060</xdr:colOff>
                    <xdr:row>164</xdr:row>
                    <xdr:rowOff>22860</xdr:rowOff>
                  </from>
                  <to>
                    <xdr:col>5</xdr:col>
                    <xdr:colOff>297180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3" r:id="rId132" name="Check Box 293">
              <controlPr defaultSize="0" autoFill="0" autoLine="0" autoPict="0">
                <anchor moveWithCells="1">
                  <from>
                    <xdr:col>2</xdr:col>
                    <xdr:colOff>99060</xdr:colOff>
                    <xdr:row>163</xdr:row>
                    <xdr:rowOff>22860</xdr:rowOff>
                  </from>
                  <to>
                    <xdr:col>5</xdr:col>
                    <xdr:colOff>297180</xdr:colOff>
                    <xdr:row>163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4" r:id="rId133" name="Check Box 294">
              <controlPr defaultSize="0" autoFill="0" autoLine="0" autoPict="0">
                <anchor moveWithCells="1">
                  <from>
                    <xdr:col>1</xdr:col>
                    <xdr:colOff>121920</xdr:colOff>
                    <xdr:row>158</xdr:row>
                    <xdr:rowOff>30480</xdr:rowOff>
                  </from>
                  <to>
                    <xdr:col>1</xdr:col>
                    <xdr:colOff>1950720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5" r:id="rId134" name="Check Box 295">
              <controlPr defaultSize="0" autoFill="0" autoLine="0" autoPict="0">
                <anchor moveWithCells="1">
                  <from>
                    <xdr:col>1</xdr:col>
                    <xdr:colOff>121920</xdr:colOff>
                    <xdr:row>182</xdr:row>
                    <xdr:rowOff>22860</xdr:rowOff>
                  </from>
                  <to>
                    <xdr:col>1</xdr:col>
                    <xdr:colOff>1950720</xdr:colOff>
                    <xdr:row>183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6" r:id="rId135" name="Check Box 296">
              <controlPr defaultSize="0" autoFill="0" autoLine="0" autoPict="0">
                <anchor moveWithCells="1">
                  <from>
                    <xdr:col>1</xdr:col>
                    <xdr:colOff>121920</xdr:colOff>
                    <xdr:row>193</xdr:row>
                    <xdr:rowOff>30480</xdr:rowOff>
                  </from>
                  <to>
                    <xdr:col>1</xdr:col>
                    <xdr:colOff>1950720</xdr:colOff>
                    <xdr:row>193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7" r:id="rId136" name="Check Box 297">
              <controlPr defaultSize="0" autoFill="0" autoLine="0" autoPict="0">
                <anchor moveWithCells="1">
                  <from>
                    <xdr:col>1</xdr:col>
                    <xdr:colOff>121920</xdr:colOff>
                    <xdr:row>194</xdr:row>
                    <xdr:rowOff>30480</xdr:rowOff>
                  </from>
                  <to>
                    <xdr:col>1</xdr:col>
                    <xdr:colOff>1950720</xdr:colOff>
                    <xdr:row>194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8" r:id="rId137" name="Check Box 298">
              <controlPr defaultSize="0" autoFill="0" autoLine="0" autoPict="0">
                <anchor moveWithCells="1">
                  <from>
                    <xdr:col>1</xdr:col>
                    <xdr:colOff>121920</xdr:colOff>
                    <xdr:row>192</xdr:row>
                    <xdr:rowOff>30480</xdr:rowOff>
                  </from>
                  <to>
                    <xdr:col>1</xdr:col>
                    <xdr:colOff>1950720</xdr:colOff>
                    <xdr:row>192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9" r:id="rId138" name="Check Box 299">
              <controlPr defaultSize="0" autoFill="0" autoLine="0" autoPict="0">
                <anchor moveWithCells="1">
                  <from>
                    <xdr:col>1</xdr:col>
                    <xdr:colOff>121920</xdr:colOff>
                    <xdr:row>183</xdr:row>
                    <xdr:rowOff>60960</xdr:rowOff>
                  </from>
                  <to>
                    <xdr:col>1</xdr:col>
                    <xdr:colOff>1950720</xdr:colOff>
                    <xdr:row>184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0" r:id="rId139" name="Check Box 300">
              <controlPr defaultSize="0" autoFill="0" autoLine="0" autoPict="0">
                <anchor moveWithCells="1">
                  <from>
                    <xdr:col>1</xdr:col>
                    <xdr:colOff>121920</xdr:colOff>
                    <xdr:row>184</xdr:row>
                    <xdr:rowOff>45720</xdr:rowOff>
                  </from>
                  <to>
                    <xdr:col>1</xdr:col>
                    <xdr:colOff>1950720</xdr:colOff>
                    <xdr:row>185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1" r:id="rId140" name="Check Box 301">
              <controlPr defaultSize="0" autoFill="0" autoLine="0" autoPict="0">
                <anchor moveWithCells="1">
                  <from>
                    <xdr:col>1</xdr:col>
                    <xdr:colOff>121920</xdr:colOff>
                    <xdr:row>185</xdr:row>
                    <xdr:rowOff>45720</xdr:rowOff>
                  </from>
                  <to>
                    <xdr:col>1</xdr:col>
                    <xdr:colOff>1950720</xdr:colOff>
                    <xdr:row>186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2" r:id="rId141" name="Check Box 302">
              <controlPr defaultSize="0" autoFill="0" autoLine="0" autoPict="0">
                <anchor moveWithCells="1">
                  <from>
                    <xdr:col>1</xdr:col>
                    <xdr:colOff>121920</xdr:colOff>
                    <xdr:row>186</xdr:row>
                    <xdr:rowOff>45720</xdr:rowOff>
                  </from>
                  <to>
                    <xdr:col>1</xdr:col>
                    <xdr:colOff>1950720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3" r:id="rId142" name="Check Box 303">
              <controlPr defaultSize="0" autoFill="0" autoLine="0" autoPict="0">
                <anchor moveWithCells="1">
                  <from>
                    <xdr:col>1</xdr:col>
                    <xdr:colOff>121920</xdr:colOff>
                    <xdr:row>187</xdr:row>
                    <xdr:rowOff>30480</xdr:rowOff>
                  </from>
                  <to>
                    <xdr:col>1</xdr:col>
                    <xdr:colOff>1950720</xdr:colOff>
                    <xdr:row>187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4" r:id="rId143" name="Check Box 304">
              <controlPr defaultSize="0" autoFill="0" autoLine="0" autoPict="0">
                <anchor moveWithCells="1">
                  <from>
                    <xdr:col>1</xdr:col>
                    <xdr:colOff>121920</xdr:colOff>
                    <xdr:row>188</xdr:row>
                    <xdr:rowOff>30480</xdr:rowOff>
                  </from>
                  <to>
                    <xdr:col>1</xdr:col>
                    <xdr:colOff>1950720</xdr:colOff>
                    <xdr:row>188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5" r:id="rId144" name="Check Box 305">
              <controlPr defaultSize="0" autoFill="0" autoLine="0" autoPict="0">
                <anchor moveWithCells="1">
                  <from>
                    <xdr:col>1</xdr:col>
                    <xdr:colOff>121920</xdr:colOff>
                    <xdr:row>189</xdr:row>
                    <xdr:rowOff>30480</xdr:rowOff>
                  </from>
                  <to>
                    <xdr:col>1</xdr:col>
                    <xdr:colOff>1950720</xdr:colOff>
                    <xdr:row>189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6" r:id="rId145" name="Check Box 306">
              <controlPr defaultSize="0" autoFill="0" autoLine="0" autoPict="0">
                <anchor moveWithCells="1">
                  <from>
                    <xdr:col>1</xdr:col>
                    <xdr:colOff>121920</xdr:colOff>
                    <xdr:row>195</xdr:row>
                    <xdr:rowOff>30480</xdr:rowOff>
                  </from>
                  <to>
                    <xdr:col>1</xdr:col>
                    <xdr:colOff>1950720</xdr:colOff>
                    <xdr:row>195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" r:id="rId146" name="Check Box 307">
              <controlPr defaultSize="0" autoFill="0" autoLine="0" autoPict="0">
                <anchor moveWithCells="1">
                  <from>
                    <xdr:col>2</xdr:col>
                    <xdr:colOff>99060</xdr:colOff>
                    <xdr:row>182</xdr:row>
                    <xdr:rowOff>22860</xdr:rowOff>
                  </from>
                  <to>
                    <xdr:col>2</xdr:col>
                    <xdr:colOff>2316480</xdr:colOff>
                    <xdr:row>183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" r:id="rId147" name="Check Box 308">
              <controlPr defaultSize="0" autoFill="0" autoLine="0" autoPict="0">
                <anchor moveWithCells="1">
                  <from>
                    <xdr:col>2</xdr:col>
                    <xdr:colOff>99060</xdr:colOff>
                    <xdr:row>192</xdr:row>
                    <xdr:rowOff>22860</xdr:rowOff>
                  </from>
                  <to>
                    <xdr:col>5</xdr:col>
                    <xdr:colOff>304800</xdr:colOff>
                    <xdr:row>192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9" r:id="rId148" name="Check Box 309">
              <controlPr defaultSize="0" autoFill="0" autoLine="0" autoPict="0">
                <anchor moveWithCells="1">
                  <from>
                    <xdr:col>2</xdr:col>
                    <xdr:colOff>99060</xdr:colOff>
                    <xdr:row>193</xdr:row>
                    <xdr:rowOff>22860</xdr:rowOff>
                  </from>
                  <to>
                    <xdr:col>5</xdr:col>
                    <xdr:colOff>304800</xdr:colOff>
                    <xdr:row>193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0" r:id="rId149" name="Check Box 310">
              <controlPr defaultSize="0" autoFill="0" autoLine="0" autoPict="0">
                <anchor moveWithCells="1">
                  <from>
                    <xdr:col>2</xdr:col>
                    <xdr:colOff>99060</xdr:colOff>
                    <xdr:row>191</xdr:row>
                    <xdr:rowOff>22860</xdr:rowOff>
                  </from>
                  <to>
                    <xdr:col>5</xdr:col>
                    <xdr:colOff>304800</xdr:colOff>
                    <xdr:row>191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2" r:id="rId150" name="Check Box 312">
              <controlPr defaultSize="0" autoFill="0" autoLine="0" autoPict="0">
                <anchor moveWithCells="1">
                  <from>
                    <xdr:col>2</xdr:col>
                    <xdr:colOff>99060</xdr:colOff>
                    <xdr:row>184</xdr:row>
                    <xdr:rowOff>30480</xdr:rowOff>
                  </from>
                  <to>
                    <xdr:col>2</xdr:col>
                    <xdr:colOff>2316480</xdr:colOff>
                    <xdr:row>184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3" r:id="rId151" name="Check Box 313">
              <controlPr defaultSize="0" autoFill="0" autoLine="0" autoPict="0">
                <anchor moveWithCells="1">
                  <from>
                    <xdr:col>2</xdr:col>
                    <xdr:colOff>99060</xdr:colOff>
                    <xdr:row>185</xdr:row>
                    <xdr:rowOff>30480</xdr:rowOff>
                  </from>
                  <to>
                    <xdr:col>2</xdr:col>
                    <xdr:colOff>2316480</xdr:colOff>
                    <xdr:row>185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4" r:id="rId152" name="Check Box 314">
              <controlPr defaultSize="0" autoFill="0" autoLine="0" autoPict="0">
                <anchor moveWithCells="1">
                  <from>
                    <xdr:col>2</xdr:col>
                    <xdr:colOff>99060</xdr:colOff>
                    <xdr:row>186</xdr:row>
                    <xdr:rowOff>22860</xdr:rowOff>
                  </from>
                  <to>
                    <xdr:col>2</xdr:col>
                    <xdr:colOff>2316480</xdr:colOff>
                    <xdr:row>186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5" r:id="rId153" name="Check Box 315">
              <controlPr defaultSize="0" autoFill="0" autoLine="0" autoPict="0">
                <anchor moveWithCells="1">
                  <from>
                    <xdr:col>2</xdr:col>
                    <xdr:colOff>99060</xdr:colOff>
                    <xdr:row>187</xdr:row>
                    <xdr:rowOff>30480</xdr:rowOff>
                  </from>
                  <to>
                    <xdr:col>2</xdr:col>
                    <xdr:colOff>2316480</xdr:colOff>
                    <xdr:row>187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6" r:id="rId154" name="Check Box 316">
              <controlPr defaultSize="0" autoFill="0" autoLine="0" autoPict="0">
                <anchor moveWithCells="1">
                  <from>
                    <xdr:col>2</xdr:col>
                    <xdr:colOff>99060</xdr:colOff>
                    <xdr:row>194</xdr:row>
                    <xdr:rowOff>22860</xdr:rowOff>
                  </from>
                  <to>
                    <xdr:col>5</xdr:col>
                    <xdr:colOff>304800</xdr:colOff>
                    <xdr:row>194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7" r:id="rId155" name="Check Box 317">
              <controlPr defaultSize="0" autoFill="0" autoLine="0" autoPict="0">
                <anchor moveWithCells="1">
                  <from>
                    <xdr:col>2</xdr:col>
                    <xdr:colOff>99060</xdr:colOff>
                    <xdr:row>189</xdr:row>
                    <xdr:rowOff>30480</xdr:rowOff>
                  </from>
                  <to>
                    <xdr:col>5</xdr:col>
                    <xdr:colOff>297180</xdr:colOff>
                    <xdr:row>189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8" r:id="rId156" name="Check Box 318">
              <controlPr defaultSize="0" autoFill="0" autoLine="0" autoPict="0">
                <anchor moveWithCells="1">
                  <from>
                    <xdr:col>2</xdr:col>
                    <xdr:colOff>99060</xdr:colOff>
                    <xdr:row>190</xdr:row>
                    <xdr:rowOff>30480</xdr:rowOff>
                  </from>
                  <to>
                    <xdr:col>5</xdr:col>
                    <xdr:colOff>297180</xdr:colOff>
                    <xdr:row>190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9" r:id="rId157" name="Check Box 319">
              <controlPr defaultSize="0" autoFill="0" autoLine="0" autoPict="0">
                <anchor moveWithCells="1">
                  <from>
                    <xdr:col>2</xdr:col>
                    <xdr:colOff>99060</xdr:colOff>
                    <xdr:row>196</xdr:row>
                    <xdr:rowOff>22860</xdr:rowOff>
                  </from>
                  <to>
                    <xdr:col>5</xdr:col>
                    <xdr:colOff>297180</xdr:colOff>
                    <xdr:row>196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0" r:id="rId158" name="Check Box 320">
              <controlPr defaultSize="0" autoFill="0" autoLine="0" autoPict="0">
                <anchor moveWithCells="1">
                  <from>
                    <xdr:col>2</xdr:col>
                    <xdr:colOff>99060</xdr:colOff>
                    <xdr:row>195</xdr:row>
                    <xdr:rowOff>22860</xdr:rowOff>
                  </from>
                  <to>
                    <xdr:col>5</xdr:col>
                    <xdr:colOff>297180</xdr:colOff>
                    <xdr:row>195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1" r:id="rId159" name="Check Box 321">
              <controlPr defaultSize="0" autoFill="0" autoLine="0" autoPict="0">
                <anchor moveWithCells="1">
                  <from>
                    <xdr:col>1</xdr:col>
                    <xdr:colOff>121920</xdr:colOff>
                    <xdr:row>190</xdr:row>
                    <xdr:rowOff>30480</xdr:rowOff>
                  </from>
                  <to>
                    <xdr:col>1</xdr:col>
                    <xdr:colOff>1950720</xdr:colOff>
                    <xdr:row>190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3" r:id="rId160" name="Check Box 323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38100</xdr:rowOff>
                  </from>
                  <to>
                    <xdr:col>2</xdr:col>
                    <xdr:colOff>2308860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4" r:id="rId161" name="Check Box 324">
              <controlPr defaultSize="0" autoFill="0" autoLine="0" autoPict="0">
                <anchor moveWithCells="1">
                  <from>
                    <xdr:col>2</xdr:col>
                    <xdr:colOff>99060</xdr:colOff>
                    <xdr:row>55</xdr:row>
                    <xdr:rowOff>45720</xdr:rowOff>
                  </from>
                  <to>
                    <xdr:col>2</xdr:col>
                    <xdr:colOff>2316480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5" r:id="rId162" name="Check Box 325">
              <controlPr defaultSize="0" autoFill="0" autoLine="0" autoPict="0">
                <anchor moveWithCells="1">
                  <from>
                    <xdr:col>2</xdr:col>
                    <xdr:colOff>106680</xdr:colOff>
                    <xdr:row>87</xdr:row>
                    <xdr:rowOff>45720</xdr:rowOff>
                  </from>
                  <to>
                    <xdr:col>2</xdr:col>
                    <xdr:colOff>2324100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6" r:id="rId163" name="Check Box 326">
              <controlPr defaultSize="0" autoFill="0" autoLine="0" autoPict="0">
                <anchor moveWithCells="1">
                  <from>
                    <xdr:col>2</xdr:col>
                    <xdr:colOff>99060</xdr:colOff>
                    <xdr:row>119</xdr:row>
                    <xdr:rowOff>38100</xdr:rowOff>
                  </from>
                  <to>
                    <xdr:col>2</xdr:col>
                    <xdr:colOff>2316480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8" r:id="rId164" name="Check Box 328">
              <controlPr defaultSize="0" autoFill="0" autoLine="0" autoPict="0">
                <anchor moveWithCells="1">
                  <from>
                    <xdr:col>2</xdr:col>
                    <xdr:colOff>99060</xdr:colOff>
                    <xdr:row>183</xdr:row>
                    <xdr:rowOff>38100</xdr:rowOff>
                  </from>
                  <to>
                    <xdr:col>2</xdr:col>
                    <xdr:colOff>2316480</xdr:colOff>
                    <xdr:row>183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9" r:id="rId165" name="Check Box 329">
              <controlPr defaultSize="0" autoFill="0" autoLine="0" autoPict="0">
                <anchor moveWithCells="1">
                  <from>
                    <xdr:col>2</xdr:col>
                    <xdr:colOff>99060</xdr:colOff>
                    <xdr:row>151</xdr:row>
                    <xdr:rowOff>45720</xdr:rowOff>
                  </from>
                  <to>
                    <xdr:col>2</xdr:col>
                    <xdr:colOff>2308860</xdr:colOff>
                    <xdr:row>152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  <pageSetUpPr fitToPage="1"/>
  </sheetPr>
  <dimension ref="A1:I175"/>
  <sheetViews>
    <sheetView showGridLines="0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6" s="87" customFormat="1" ht="27.6" x14ac:dyDescent="0.45">
      <c r="A1" s="86"/>
      <c r="E1" s="88"/>
      <c r="F1" s="88"/>
    </row>
    <row r="2" spans="1:6" ht="17.399999999999999" x14ac:dyDescent="0.25">
      <c r="B2" s="38" t="s">
        <v>291</v>
      </c>
      <c r="C2" s="39"/>
      <c r="D2" s="39"/>
      <c r="E2" s="40"/>
      <c r="F2" s="40"/>
    </row>
    <row r="3" spans="1:6" ht="15.6" x14ac:dyDescent="0.25">
      <c r="B3" s="41" t="s">
        <v>295</v>
      </c>
      <c r="C3" s="42"/>
      <c r="D3" s="42"/>
      <c r="E3" s="43"/>
      <c r="F3" s="43"/>
    </row>
    <row r="4" spans="1:6" x14ac:dyDescent="0.25">
      <c r="B4" s="44"/>
      <c r="C4" s="44"/>
      <c r="D4" s="44"/>
      <c r="E4" s="45"/>
      <c r="F4" s="45"/>
    </row>
    <row r="5" spans="1:6" x14ac:dyDescent="0.25">
      <c r="B5" s="33" t="s">
        <v>272</v>
      </c>
      <c r="D5" s="30"/>
      <c r="E5" s="29"/>
      <c r="F5" s="29"/>
    </row>
    <row r="6" spans="1:6" x14ac:dyDescent="0.25">
      <c r="B6" s="115"/>
      <c r="C6" s="115"/>
      <c r="D6" s="30"/>
      <c r="E6" s="29"/>
      <c r="F6" s="29"/>
    </row>
    <row r="7" spans="1:6" s="32" customFormat="1" x14ac:dyDescent="0.25">
      <c r="A7" s="82"/>
      <c r="B7" s="65" t="s">
        <v>309</v>
      </c>
      <c r="C7" s="65" t="s">
        <v>250</v>
      </c>
      <c r="D7" s="30"/>
      <c r="E7" s="29"/>
      <c r="F7" s="29"/>
    </row>
    <row r="8" spans="1:6" x14ac:dyDescent="0.25">
      <c r="A8" s="81" t="str">
        <f>IFERROR(INDEX(ConfigOutcome!$C$2:$C$25,MATCH(Cessation!B8,ConfigOutcome!$E$2:$E$25,0)),"")</f>
        <v/>
      </c>
      <c r="B8" s="67"/>
      <c r="C8" s="67"/>
      <c r="D8" s="69"/>
      <c r="E8" s="29"/>
      <c r="F8" s="29"/>
    </row>
    <row r="9" spans="1:6" customFormat="1" x14ac:dyDescent="0.25">
      <c r="A9" s="81"/>
    </row>
    <row r="10" spans="1:6" x14ac:dyDescent="0.25">
      <c r="B10" s="33" t="s">
        <v>273</v>
      </c>
      <c r="D10" s="30"/>
      <c r="E10" s="29"/>
      <c r="F10" s="29"/>
    </row>
    <row r="11" spans="1:6" x14ac:dyDescent="0.25">
      <c r="B11" s="115"/>
      <c r="C11" s="115"/>
      <c r="D11" s="30"/>
      <c r="E11" s="29"/>
      <c r="F11" s="29"/>
    </row>
    <row r="12" spans="1:6" s="32" customFormat="1" ht="17.399999999999999" x14ac:dyDescent="0.3">
      <c r="A12" s="83"/>
      <c r="B12" s="65" t="s">
        <v>309</v>
      </c>
      <c r="C12" s="65" t="s">
        <v>250</v>
      </c>
      <c r="D12" s="30"/>
      <c r="E12" s="59"/>
      <c r="F12" s="59"/>
    </row>
    <row r="13" spans="1:6" x14ac:dyDescent="0.25">
      <c r="A13" s="81" t="str">
        <f>IFERROR(INDEX(ConfigOutcome!$C$2:$C$25,MATCH(Cessation!B13,ConfigOutcome!$E$2:$E$25,0)),"")</f>
        <v/>
      </c>
      <c r="B13" s="67"/>
      <c r="C13" s="67"/>
      <c r="D13" s="69"/>
      <c r="E13" s="29"/>
      <c r="F13" s="29"/>
    </row>
    <row r="14" spans="1:6" x14ac:dyDescent="0.25">
      <c r="B14" s="32"/>
      <c r="D14" s="30"/>
      <c r="E14" s="29"/>
      <c r="F14" s="29"/>
    </row>
    <row r="15" spans="1:6" ht="15.6" x14ac:dyDescent="0.3">
      <c r="B15" s="73" t="s">
        <v>275</v>
      </c>
      <c r="D15" s="30"/>
      <c r="E15" s="29"/>
      <c r="F15" s="29"/>
    </row>
    <row r="16" spans="1:6" ht="27.6" x14ac:dyDescent="0.25">
      <c r="A16" s="81" t="s">
        <v>50</v>
      </c>
      <c r="B16" s="117" t="s">
        <v>119</v>
      </c>
      <c r="C16" s="118"/>
      <c r="D16" s="118"/>
      <c r="E16" s="118"/>
      <c r="F16" s="119"/>
    </row>
    <row r="17" spans="1:7" ht="21" x14ac:dyDescent="0.4">
      <c r="B17" s="33" t="s">
        <v>296</v>
      </c>
      <c r="D17" s="30"/>
      <c r="E17" s="29"/>
      <c r="F17" s="29"/>
    </row>
    <row r="18" spans="1:7" x14ac:dyDescent="0.25">
      <c r="B18" s="115"/>
      <c r="C18" s="115"/>
      <c r="D18" s="30"/>
      <c r="E18" s="29"/>
      <c r="F18" s="29"/>
    </row>
    <row r="19" spans="1:7" ht="13.95" customHeight="1" x14ac:dyDescent="0.25">
      <c r="A19" s="84"/>
      <c r="B19" s="32"/>
      <c r="C19" s="32"/>
      <c r="D19" s="32"/>
      <c r="E19" s="32"/>
      <c r="F19" s="32"/>
      <c r="G19" s="32"/>
    </row>
    <row r="20" spans="1:7" ht="37.200000000000003" customHeight="1" x14ac:dyDescent="0.25">
      <c r="B20" s="68" t="s">
        <v>39</v>
      </c>
      <c r="C20" s="68"/>
      <c r="D20"/>
      <c r="E20"/>
      <c r="F20" s="46"/>
    </row>
    <row r="21" spans="1:7" ht="17.399999999999999" x14ac:dyDescent="0.3">
      <c r="A21" s="83"/>
      <c r="B21" s="34"/>
      <c r="D21" s="47"/>
      <c r="E21" s="29"/>
      <c r="F21" s="29"/>
    </row>
    <row r="22" spans="1:7" s="94" customFormat="1" ht="19.95" customHeight="1" x14ac:dyDescent="0.25">
      <c r="A22" s="82"/>
      <c r="B22" s="94" t="s">
        <v>396</v>
      </c>
      <c r="C22" s="95" t="s">
        <v>397</v>
      </c>
      <c r="D22" s="96"/>
      <c r="E22" s="97"/>
      <c r="F22" s="97"/>
    </row>
    <row r="23" spans="1:7" ht="20.399999999999999" x14ac:dyDescent="0.35">
      <c r="B23" s="48"/>
      <c r="C23" s="49"/>
      <c r="D23" s="30"/>
      <c r="E23" s="29"/>
      <c r="F23" s="29"/>
    </row>
    <row r="24" spans="1:7" ht="20.399999999999999" x14ac:dyDescent="0.35">
      <c r="B24" s="48"/>
      <c r="C24" s="49"/>
      <c r="D24" s="30"/>
      <c r="E24" s="29"/>
      <c r="F24" s="29"/>
    </row>
    <row r="25" spans="1:7" ht="20.399999999999999" x14ac:dyDescent="0.35">
      <c r="B25" s="48"/>
      <c r="C25" s="49"/>
      <c r="D25" s="30"/>
      <c r="E25" s="29"/>
      <c r="F25" s="29"/>
    </row>
    <row r="26" spans="1:7" ht="20.399999999999999" x14ac:dyDescent="0.35">
      <c r="B26" s="48"/>
      <c r="C26" s="49"/>
      <c r="D26" s="30"/>
      <c r="E26" s="29"/>
      <c r="F26" s="29"/>
    </row>
    <row r="27" spans="1:7" ht="20.399999999999999" x14ac:dyDescent="0.35">
      <c r="B27" s="48"/>
      <c r="D27" s="30"/>
      <c r="E27" s="29"/>
      <c r="F27" s="29"/>
    </row>
    <row r="28" spans="1:7" ht="20.399999999999999" x14ac:dyDescent="0.35">
      <c r="B28" s="48"/>
      <c r="D28" s="30"/>
      <c r="E28" s="29"/>
      <c r="F28" s="29"/>
    </row>
    <row r="29" spans="1:7" ht="20.399999999999999" x14ac:dyDescent="0.35">
      <c r="B29" s="48"/>
      <c r="C29" s="50" t="s">
        <v>253</v>
      </c>
      <c r="D29" s="30"/>
      <c r="E29" s="29"/>
      <c r="F29" s="29"/>
    </row>
    <row r="30" spans="1:7" ht="20.399999999999999" x14ac:dyDescent="0.35">
      <c r="B30" s="48"/>
      <c r="D30" s="30"/>
      <c r="E30" s="29"/>
      <c r="F30" s="29"/>
    </row>
    <row r="31" spans="1:7" ht="20.399999999999999" customHeight="1" x14ac:dyDescent="0.25">
      <c r="C31" s="49"/>
      <c r="D31" s="30"/>
      <c r="E31" s="29"/>
      <c r="F31" s="29"/>
    </row>
    <row r="32" spans="1:7" ht="20.399999999999999" x14ac:dyDescent="0.35">
      <c r="B32" s="50" t="s">
        <v>46</v>
      </c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ht="20.399999999999999" x14ac:dyDescent="0.35">
      <c r="B34" s="48"/>
      <c r="C34" s="49"/>
      <c r="D34" s="30"/>
      <c r="E34" s="29"/>
      <c r="F34" s="29"/>
    </row>
    <row r="35" spans="1:6" ht="20.399999999999999" x14ac:dyDescent="0.35">
      <c r="B35" s="48"/>
      <c r="C35" s="49"/>
      <c r="D35" s="30"/>
      <c r="E35" s="29"/>
      <c r="F35" s="29"/>
    </row>
    <row r="36" spans="1:6" ht="20.399999999999999" x14ac:dyDescent="0.35">
      <c r="B36" s="48"/>
      <c r="C36" s="49"/>
      <c r="D36" s="30"/>
      <c r="E36" s="29"/>
      <c r="F36" s="29"/>
    </row>
    <row r="37" spans="1:6" ht="20.399999999999999" x14ac:dyDescent="0.35">
      <c r="B37" s="48"/>
      <c r="C37" s="49"/>
      <c r="D37" s="30"/>
      <c r="E37" s="29"/>
      <c r="F37" s="29"/>
    </row>
    <row r="38" spans="1:6" s="52" customFormat="1" x14ac:dyDescent="0.25">
      <c r="A38" s="85"/>
      <c r="B38" s="51"/>
      <c r="C38" s="30"/>
      <c r="D38" s="30"/>
      <c r="E38" s="30"/>
      <c r="F38" s="30"/>
    </row>
    <row r="39" spans="1:6" ht="14.25" customHeight="1" x14ac:dyDescent="0.25">
      <c r="B39" s="53"/>
      <c r="C39" s="54"/>
      <c r="D39" s="54" t="s">
        <v>49</v>
      </c>
      <c r="E39" s="110" t="s">
        <v>27</v>
      </c>
      <c r="F39" s="111"/>
    </row>
    <row r="40" spans="1:6" ht="52.8" x14ac:dyDescent="0.25">
      <c r="B40" s="55" t="s">
        <v>252</v>
      </c>
      <c r="C40" s="56" t="s">
        <v>47</v>
      </c>
      <c r="D40" s="57" t="s">
        <v>48</v>
      </c>
      <c r="E40" s="58" t="s">
        <v>254</v>
      </c>
      <c r="F40" s="58" t="s">
        <v>255</v>
      </c>
    </row>
    <row r="41" spans="1:6" x14ac:dyDescent="0.25">
      <c r="B41" s="67"/>
      <c r="C41" s="67"/>
      <c r="D41" s="67"/>
      <c r="E41" s="15"/>
      <c r="F41" s="15"/>
    </row>
    <row r="42" spans="1:6" x14ac:dyDescent="0.25">
      <c r="B42" s="67"/>
      <c r="C42" s="67"/>
      <c r="D42" s="67"/>
      <c r="E42" s="15"/>
      <c r="F42" s="15"/>
    </row>
    <row r="43" spans="1:6" x14ac:dyDescent="0.25">
      <c r="B43" s="67"/>
      <c r="C43" s="67"/>
      <c r="D43" s="67"/>
      <c r="E43" s="15"/>
      <c r="F43" s="15"/>
    </row>
    <row r="44" spans="1:6" x14ac:dyDescent="0.25">
      <c r="B44" s="67"/>
      <c r="C44" s="67"/>
      <c r="D44" s="67"/>
      <c r="E44" s="15"/>
      <c r="F44" s="15"/>
    </row>
    <row r="45" spans="1:6" x14ac:dyDescent="0.25">
      <c r="B45" s="90"/>
      <c r="C45" s="90"/>
      <c r="D45" s="90"/>
      <c r="E45" s="91"/>
      <c r="F45" s="91"/>
    </row>
    <row r="46" spans="1:6" customFormat="1" x14ac:dyDescent="0.25"/>
    <row r="47" spans="1:6" ht="16.95" customHeight="1" x14ac:dyDescent="0.3">
      <c r="B47" s="73" t="s">
        <v>288</v>
      </c>
      <c r="D47" s="30"/>
      <c r="E47" s="29"/>
      <c r="F47" s="29"/>
    </row>
    <row r="48" spans="1:6" ht="27.6" x14ac:dyDescent="0.25">
      <c r="A48" s="81" t="s">
        <v>50</v>
      </c>
      <c r="B48" s="116" t="s">
        <v>119</v>
      </c>
      <c r="C48" s="116"/>
      <c r="D48" s="116"/>
      <c r="E48" s="116"/>
      <c r="F48" s="116"/>
    </row>
    <row r="49" spans="1:6" ht="21" x14ac:dyDescent="0.4">
      <c r="B49" s="33" t="s">
        <v>296</v>
      </c>
      <c r="D49" s="30"/>
      <c r="E49" s="29"/>
      <c r="F49" s="29"/>
    </row>
    <row r="50" spans="1:6" x14ac:dyDescent="0.25">
      <c r="B50" s="115"/>
      <c r="C50" s="115"/>
      <c r="D50" s="30"/>
      <c r="E50" s="29"/>
      <c r="F50" s="29"/>
    </row>
    <row r="51" spans="1:6" x14ac:dyDescent="0.25">
      <c r="B51" s="32"/>
      <c r="C51" s="32"/>
      <c r="D51" s="32"/>
      <c r="E51" s="32"/>
      <c r="F51" s="32"/>
    </row>
    <row r="52" spans="1:6" ht="39.6" x14ac:dyDescent="0.25">
      <c r="B52" s="68" t="s">
        <v>39</v>
      </c>
      <c r="C52" s="68"/>
      <c r="D52"/>
      <c r="E52"/>
      <c r="F52" s="46"/>
    </row>
    <row r="53" spans="1:6" x14ac:dyDescent="0.25">
      <c r="B53" s="34"/>
      <c r="D53" s="47"/>
      <c r="E53" s="29"/>
      <c r="F53" s="29"/>
    </row>
    <row r="54" spans="1:6" s="94" customFormat="1" ht="19.95" customHeight="1" x14ac:dyDescent="0.25">
      <c r="A54" s="82"/>
      <c r="B54" s="94" t="s">
        <v>396</v>
      </c>
      <c r="C54" s="95" t="s">
        <v>397</v>
      </c>
      <c r="D54" s="96"/>
      <c r="E54" s="97"/>
      <c r="F54" s="97"/>
    </row>
    <row r="55" spans="1:6" ht="20.399999999999999" x14ac:dyDescent="0.35">
      <c r="B55" s="48"/>
      <c r="C55" s="49"/>
      <c r="D55" s="30"/>
      <c r="E55" s="29"/>
      <c r="F55" s="29"/>
    </row>
    <row r="56" spans="1:6" ht="20.399999999999999" x14ac:dyDescent="0.35">
      <c r="B56" s="48"/>
      <c r="C56" s="49"/>
      <c r="D56" s="30"/>
      <c r="E56" s="29"/>
      <c r="F56" s="29"/>
    </row>
    <row r="57" spans="1:6" ht="20.399999999999999" x14ac:dyDescent="0.35">
      <c r="B57" s="48"/>
      <c r="C57" s="49"/>
      <c r="D57" s="30"/>
      <c r="E57" s="29"/>
      <c r="F57" s="29"/>
    </row>
    <row r="58" spans="1:6" ht="20.399999999999999" x14ac:dyDescent="0.35">
      <c r="B58" s="48"/>
      <c r="C58" s="49"/>
      <c r="D58" s="30"/>
      <c r="E58" s="29"/>
      <c r="F58" s="29"/>
    </row>
    <row r="59" spans="1:6" ht="20.399999999999999" x14ac:dyDescent="0.35">
      <c r="B59" s="48"/>
      <c r="D59" s="30"/>
      <c r="E59" s="29"/>
      <c r="F59" s="29"/>
    </row>
    <row r="60" spans="1:6" ht="20.399999999999999" x14ac:dyDescent="0.35">
      <c r="B60" s="48"/>
      <c r="D60" s="30"/>
      <c r="E60" s="29"/>
      <c r="F60" s="29"/>
    </row>
    <row r="61" spans="1:6" ht="20.399999999999999" x14ac:dyDescent="0.35">
      <c r="B61" s="48"/>
      <c r="C61" s="50" t="s">
        <v>253</v>
      </c>
      <c r="D61" s="30"/>
      <c r="E61" s="29"/>
      <c r="F61" s="29"/>
    </row>
    <row r="62" spans="1:6" ht="20.399999999999999" x14ac:dyDescent="0.35">
      <c r="B62" s="48"/>
      <c r="D62" s="30"/>
      <c r="E62" s="29"/>
      <c r="F62" s="29"/>
    </row>
    <row r="63" spans="1:6" ht="20.399999999999999" customHeight="1" x14ac:dyDescent="0.25">
      <c r="C63" s="49"/>
      <c r="D63" s="30"/>
      <c r="E63" s="29"/>
      <c r="F63" s="29"/>
    </row>
    <row r="64" spans="1:6" ht="20.399999999999999" x14ac:dyDescent="0.35">
      <c r="B64" s="50" t="s">
        <v>46</v>
      </c>
      <c r="C64" s="49"/>
      <c r="D64" s="30"/>
      <c r="E64" s="29"/>
      <c r="F64" s="29"/>
    </row>
    <row r="65" spans="1:6" ht="20.399999999999999" x14ac:dyDescent="0.35">
      <c r="B65" s="48"/>
      <c r="C65" s="49"/>
      <c r="D65" s="30"/>
      <c r="E65" s="29"/>
      <c r="F65" s="29"/>
    </row>
    <row r="66" spans="1:6" ht="20.399999999999999" x14ac:dyDescent="0.35">
      <c r="B66" s="48"/>
      <c r="C66" s="49"/>
      <c r="D66" s="30"/>
      <c r="E66" s="29"/>
      <c r="F66" s="29"/>
    </row>
    <row r="67" spans="1:6" ht="20.399999999999999" x14ac:dyDescent="0.35">
      <c r="B67" s="48"/>
      <c r="C67" s="49"/>
      <c r="D67" s="30"/>
      <c r="E67" s="29"/>
      <c r="F67" s="29"/>
    </row>
    <row r="68" spans="1:6" ht="20.399999999999999" x14ac:dyDescent="0.35">
      <c r="B68" s="48"/>
      <c r="C68" s="49"/>
      <c r="D68" s="30"/>
      <c r="E68" s="29"/>
      <c r="F68" s="29"/>
    </row>
    <row r="69" spans="1:6" ht="20.399999999999999" x14ac:dyDescent="0.35">
      <c r="B69" s="48"/>
      <c r="C69" s="49"/>
      <c r="D69" s="30"/>
      <c r="E69" s="29"/>
      <c r="F69" s="29"/>
    </row>
    <row r="70" spans="1:6" x14ac:dyDescent="0.25">
      <c r="B70" s="51"/>
      <c r="C70" s="30"/>
      <c r="D70" s="30"/>
      <c r="E70" s="30"/>
      <c r="F70" s="30"/>
    </row>
    <row r="71" spans="1:6" ht="13.95" customHeight="1" x14ac:dyDescent="0.25">
      <c r="B71" s="53"/>
      <c r="C71" s="54"/>
      <c r="D71" s="54" t="s">
        <v>49</v>
      </c>
      <c r="E71" s="110" t="s">
        <v>27</v>
      </c>
      <c r="F71" s="111"/>
    </row>
    <row r="72" spans="1:6" ht="52.8" x14ac:dyDescent="0.25">
      <c r="B72" s="55" t="s">
        <v>252</v>
      </c>
      <c r="C72" s="56" t="s">
        <v>47</v>
      </c>
      <c r="D72" s="57" t="s">
        <v>48</v>
      </c>
      <c r="E72" s="58" t="s">
        <v>254</v>
      </c>
      <c r="F72" s="58" t="s">
        <v>255</v>
      </c>
    </row>
    <row r="73" spans="1:6" x14ac:dyDescent="0.25">
      <c r="B73" s="67"/>
      <c r="C73" s="67"/>
      <c r="D73" s="67"/>
      <c r="E73" s="15"/>
      <c r="F73" s="15"/>
    </row>
    <row r="74" spans="1:6" x14ac:dyDescent="0.25">
      <c r="B74" s="67"/>
      <c r="C74" s="67"/>
      <c r="D74" s="67"/>
      <c r="E74" s="15"/>
      <c r="F74" s="15"/>
    </row>
    <row r="75" spans="1:6" x14ac:dyDescent="0.25">
      <c r="B75" s="67"/>
      <c r="C75" s="67"/>
      <c r="D75" s="67"/>
      <c r="E75" s="15"/>
      <c r="F75" s="15"/>
    </row>
    <row r="76" spans="1:6" x14ac:dyDescent="0.25">
      <c r="B76" s="67"/>
      <c r="C76" s="67"/>
      <c r="D76" s="67"/>
      <c r="E76" s="15"/>
      <c r="F76" s="15"/>
    </row>
    <row r="77" spans="1:6" x14ac:dyDescent="0.25">
      <c r="B77" s="90"/>
      <c r="C77" s="90"/>
      <c r="D77" s="90"/>
      <c r="E77" s="91"/>
      <c r="F77" s="91"/>
    </row>
    <row r="78" spans="1:6" s="52" customFormat="1" x14ac:dyDescent="0.25">
      <c r="A78" s="81"/>
      <c r="B78"/>
      <c r="C78"/>
      <c r="D78"/>
      <c r="E78"/>
      <c r="F78"/>
    </row>
    <row r="79" spans="1:6" ht="14.25" customHeight="1" x14ac:dyDescent="0.3">
      <c r="A79" s="85"/>
      <c r="B79" s="73" t="s">
        <v>289</v>
      </c>
      <c r="D79" s="30"/>
      <c r="E79" s="29"/>
      <c r="F79" s="29"/>
    </row>
    <row r="80" spans="1:6" ht="28.95" customHeight="1" x14ac:dyDescent="0.25">
      <c r="A80" s="81" t="s">
        <v>50</v>
      </c>
      <c r="B80" s="116" t="s">
        <v>119</v>
      </c>
      <c r="C80" s="116"/>
      <c r="D80" s="116"/>
      <c r="E80" s="116"/>
      <c r="F80" s="116"/>
    </row>
    <row r="81" spans="1:6" ht="22.8" x14ac:dyDescent="0.4">
      <c r="B81" s="33" t="s">
        <v>299</v>
      </c>
      <c r="D81" s="30"/>
      <c r="E81" s="29"/>
      <c r="F81" s="29"/>
    </row>
    <row r="82" spans="1:6" x14ac:dyDescent="0.25">
      <c r="B82" s="115"/>
      <c r="C82" s="115"/>
      <c r="D82" s="30"/>
      <c r="E82" s="29"/>
      <c r="F82" s="29"/>
    </row>
    <row r="83" spans="1:6" x14ac:dyDescent="0.25">
      <c r="B83" s="32"/>
      <c r="C83" s="32"/>
      <c r="D83" s="32"/>
      <c r="E83" s="32"/>
      <c r="F83" s="32"/>
    </row>
    <row r="84" spans="1:6" ht="39.6" x14ac:dyDescent="0.25">
      <c r="B84" s="68" t="s">
        <v>39</v>
      </c>
      <c r="C84" s="68"/>
      <c r="D84"/>
      <c r="E84"/>
      <c r="F84" s="46"/>
    </row>
    <row r="85" spans="1:6" x14ac:dyDescent="0.25">
      <c r="B85" s="34"/>
      <c r="D85" s="47"/>
      <c r="E85" s="29"/>
      <c r="F85" s="29"/>
    </row>
    <row r="86" spans="1:6" s="94" customFormat="1" ht="19.95" customHeight="1" x14ac:dyDescent="0.25">
      <c r="A86" s="82"/>
      <c r="B86" s="94" t="s">
        <v>396</v>
      </c>
      <c r="C86" s="95" t="s">
        <v>397</v>
      </c>
      <c r="D86" s="96"/>
      <c r="E86" s="97"/>
      <c r="F86" s="97"/>
    </row>
    <row r="87" spans="1:6" ht="20.399999999999999" x14ac:dyDescent="0.35">
      <c r="B87" s="48"/>
      <c r="C87" s="49"/>
      <c r="D87" s="30"/>
      <c r="E87" s="29"/>
      <c r="F87" s="29"/>
    </row>
    <row r="88" spans="1:6" ht="20.399999999999999" x14ac:dyDescent="0.35">
      <c r="B88" s="48"/>
      <c r="C88" s="49"/>
      <c r="D88" s="30"/>
      <c r="E88" s="29"/>
      <c r="F88" s="29"/>
    </row>
    <row r="89" spans="1:6" ht="20.399999999999999" x14ac:dyDescent="0.35">
      <c r="B89" s="48"/>
      <c r="C89" s="49"/>
      <c r="D89" s="30"/>
      <c r="E89" s="29"/>
      <c r="F89" s="29"/>
    </row>
    <row r="90" spans="1:6" ht="20.399999999999999" x14ac:dyDescent="0.35">
      <c r="B90" s="48"/>
      <c r="C90" s="49"/>
      <c r="D90" s="30"/>
      <c r="E90" s="29"/>
      <c r="F90" s="29"/>
    </row>
    <row r="91" spans="1:6" ht="20.399999999999999" x14ac:dyDescent="0.35">
      <c r="B91" s="48"/>
      <c r="D91" s="30"/>
      <c r="E91" s="29"/>
      <c r="F91" s="29"/>
    </row>
    <row r="92" spans="1:6" ht="20.399999999999999" x14ac:dyDescent="0.35">
      <c r="B92" s="48"/>
      <c r="D92" s="30"/>
      <c r="E92" s="29"/>
      <c r="F92" s="29"/>
    </row>
    <row r="93" spans="1:6" ht="20.399999999999999" x14ac:dyDescent="0.35">
      <c r="B93" s="48"/>
      <c r="C93" s="50" t="s">
        <v>253</v>
      </c>
      <c r="D93" s="30"/>
      <c r="E93" s="29"/>
      <c r="F93" s="29"/>
    </row>
    <row r="94" spans="1:6" ht="20.399999999999999" x14ac:dyDescent="0.35">
      <c r="B94" s="48"/>
      <c r="D94" s="30"/>
      <c r="E94" s="29"/>
      <c r="F94" s="29"/>
    </row>
    <row r="95" spans="1:6" ht="20.399999999999999" customHeight="1" x14ac:dyDescent="0.25">
      <c r="C95" s="49"/>
      <c r="D95" s="30"/>
      <c r="E95" s="29"/>
      <c r="F95" s="29"/>
    </row>
    <row r="96" spans="1:6" ht="20.399999999999999" x14ac:dyDescent="0.35">
      <c r="B96" s="50" t="s">
        <v>46</v>
      </c>
      <c r="C96" s="49"/>
      <c r="D96" s="30"/>
      <c r="E96" s="29"/>
      <c r="F96" s="29"/>
    </row>
    <row r="97" spans="1:6" ht="20.399999999999999" x14ac:dyDescent="0.35">
      <c r="B97" s="48"/>
      <c r="C97" s="49"/>
      <c r="D97" s="30"/>
      <c r="E97" s="29"/>
      <c r="F97" s="29"/>
    </row>
    <row r="98" spans="1:6" ht="20.399999999999999" x14ac:dyDescent="0.35">
      <c r="B98" s="48"/>
      <c r="C98" s="49"/>
      <c r="D98" s="30"/>
      <c r="E98" s="29"/>
      <c r="F98" s="29"/>
    </row>
    <row r="99" spans="1:6" ht="20.399999999999999" x14ac:dyDescent="0.35">
      <c r="B99" s="48"/>
      <c r="C99" s="49"/>
      <c r="D99" s="30"/>
      <c r="E99" s="29"/>
      <c r="F99" s="29"/>
    </row>
    <row r="100" spans="1:6" ht="20.399999999999999" x14ac:dyDescent="0.35">
      <c r="B100" s="48"/>
      <c r="C100" s="49"/>
      <c r="D100" s="30"/>
      <c r="E100" s="29"/>
      <c r="F100" s="29"/>
    </row>
    <row r="101" spans="1:6" ht="20.399999999999999" x14ac:dyDescent="0.35">
      <c r="B101" s="48"/>
      <c r="C101" s="49"/>
      <c r="D101" s="30"/>
      <c r="E101" s="29"/>
      <c r="F101" s="29"/>
    </row>
    <row r="102" spans="1:6" x14ac:dyDescent="0.25">
      <c r="B102" s="51"/>
      <c r="C102" s="30"/>
      <c r="D102" s="30"/>
      <c r="E102" s="30"/>
      <c r="F102" s="30"/>
    </row>
    <row r="103" spans="1:6" x14ac:dyDescent="0.25">
      <c r="B103" s="53"/>
      <c r="C103" s="54"/>
      <c r="D103" s="54" t="s">
        <v>49</v>
      </c>
      <c r="E103" s="110" t="s">
        <v>27</v>
      </c>
      <c r="F103" s="111"/>
    </row>
    <row r="104" spans="1:6" ht="52.8" x14ac:dyDescent="0.25">
      <c r="B104" s="55" t="s">
        <v>252</v>
      </c>
      <c r="C104" s="56" t="s">
        <v>47</v>
      </c>
      <c r="D104" s="57" t="s">
        <v>48</v>
      </c>
      <c r="E104" s="58" t="s">
        <v>254</v>
      </c>
      <c r="F104" s="58" t="s">
        <v>255</v>
      </c>
    </row>
    <row r="105" spans="1:6" x14ac:dyDescent="0.25">
      <c r="B105" s="67"/>
      <c r="C105" s="67"/>
      <c r="D105" s="67"/>
      <c r="E105" s="15"/>
      <c r="F105" s="15"/>
    </row>
    <row r="106" spans="1:6" x14ac:dyDescent="0.25">
      <c r="B106" s="67"/>
      <c r="C106" s="67"/>
      <c r="D106" s="67"/>
      <c r="E106" s="15"/>
      <c r="F106" s="15"/>
    </row>
    <row r="107" spans="1:6" x14ac:dyDescent="0.25">
      <c r="B107" s="67"/>
      <c r="C107" s="67"/>
      <c r="D107" s="67"/>
      <c r="E107" s="15"/>
      <c r="F107" s="15"/>
    </row>
    <row r="108" spans="1:6" x14ac:dyDescent="0.25">
      <c r="B108" s="67"/>
      <c r="C108" s="67"/>
      <c r="D108" s="67"/>
      <c r="E108" s="15"/>
      <c r="F108" s="15"/>
    </row>
    <row r="109" spans="1:6" x14ac:dyDescent="0.25">
      <c r="B109" s="90"/>
      <c r="C109" s="90"/>
      <c r="D109" s="90"/>
      <c r="E109" s="91"/>
      <c r="F109" s="91"/>
    </row>
    <row r="110" spans="1:6" x14ac:dyDescent="0.25"/>
    <row r="111" spans="1:6" ht="15.6" x14ac:dyDescent="0.3">
      <c r="B111" s="73" t="s">
        <v>297</v>
      </c>
      <c r="D111" s="30"/>
      <c r="E111" s="29"/>
      <c r="F111" s="29"/>
    </row>
    <row r="112" spans="1:6" ht="28.95" customHeight="1" x14ac:dyDescent="0.25">
      <c r="A112" s="81" t="s">
        <v>50</v>
      </c>
      <c r="B112" s="116" t="s">
        <v>119</v>
      </c>
      <c r="C112" s="116"/>
      <c r="D112" s="116"/>
      <c r="E112" s="116"/>
      <c r="F112" s="116"/>
    </row>
    <row r="113" spans="1:6" ht="21" x14ac:dyDescent="0.4">
      <c r="B113" s="33" t="s">
        <v>296</v>
      </c>
      <c r="D113" s="30"/>
      <c r="E113" s="29"/>
      <c r="F113" s="29"/>
    </row>
    <row r="114" spans="1:6" x14ac:dyDescent="0.25">
      <c r="B114" s="115"/>
      <c r="C114" s="115"/>
      <c r="D114" s="30"/>
      <c r="E114" s="29"/>
      <c r="F114" s="29"/>
    </row>
    <row r="115" spans="1:6" x14ac:dyDescent="0.25">
      <c r="B115" s="32"/>
      <c r="C115" s="32"/>
      <c r="D115" s="32"/>
      <c r="E115" s="32"/>
      <c r="F115" s="32"/>
    </row>
    <row r="116" spans="1:6" ht="39.6" x14ac:dyDescent="0.25">
      <c r="B116" s="68" t="s">
        <v>39</v>
      </c>
      <c r="C116" s="68"/>
      <c r="D116"/>
      <c r="E116"/>
      <c r="F116" s="46"/>
    </row>
    <row r="117" spans="1:6" x14ac:dyDescent="0.25">
      <c r="B117" s="34"/>
      <c r="D117" s="47"/>
      <c r="E117" s="29"/>
      <c r="F117" s="29"/>
    </row>
    <row r="118" spans="1:6" s="94" customFormat="1" ht="19.95" customHeight="1" x14ac:dyDescent="0.25">
      <c r="A118" s="82"/>
      <c r="B118" s="94" t="s">
        <v>396</v>
      </c>
      <c r="C118" s="95" t="s">
        <v>397</v>
      </c>
      <c r="D118" s="96"/>
      <c r="E118" s="97"/>
      <c r="F118" s="97"/>
    </row>
    <row r="119" spans="1:6" ht="20.399999999999999" x14ac:dyDescent="0.35">
      <c r="B119" s="48"/>
      <c r="C119" s="49"/>
      <c r="D119" s="30"/>
      <c r="E119" s="29"/>
      <c r="F119" s="29"/>
    </row>
    <row r="120" spans="1:6" ht="20.399999999999999" x14ac:dyDescent="0.35">
      <c r="B120" s="48"/>
      <c r="C120" s="49"/>
      <c r="D120" s="30"/>
      <c r="E120" s="29"/>
      <c r="F120" s="29"/>
    </row>
    <row r="121" spans="1:6" ht="20.399999999999999" x14ac:dyDescent="0.35">
      <c r="B121" s="48"/>
      <c r="C121" s="49"/>
      <c r="D121" s="30"/>
      <c r="E121" s="29"/>
      <c r="F121" s="29"/>
    </row>
    <row r="122" spans="1:6" ht="20.399999999999999" x14ac:dyDescent="0.35">
      <c r="B122" s="48"/>
      <c r="C122" s="49"/>
      <c r="D122" s="30"/>
      <c r="E122" s="29"/>
      <c r="F122" s="29"/>
    </row>
    <row r="123" spans="1:6" ht="20.399999999999999" x14ac:dyDescent="0.35">
      <c r="B123" s="48"/>
      <c r="D123" s="30"/>
      <c r="E123" s="29"/>
      <c r="F123" s="29"/>
    </row>
    <row r="124" spans="1:6" ht="20.399999999999999" x14ac:dyDescent="0.35">
      <c r="B124" s="48"/>
      <c r="D124" s="30"/>
      <c r="E124" s="29"/>
      <c r="F124" s="29"/>
    </row>
    <row r="125" spans="1:6" ht="20.399999999999999" x14ac:dyDescent="0.35">
      <c r="B125" s="48"/>
      <c r="C125" s="50" t="s">
        <v>253</v>
      </c>
      <c r="D125" s="30"/>
      <c r="E125" s="29"/>
      <c r="F125" s="29"/>
    </row>
    <row r="126" spans="1:6" ht="20.399999999999999" x14ac:dyDescent="0.35">
      <c r="B126" s="48"/>
      <c r="D126" s="30"/>
      <c r="E126" s="29"/>
      <c r="F126" s="29"/>
    </row>
    <row r="127" spans="1:6" ht="20.399999999999999" customHeight="1" x14ac:dyDescent="0.25">
      <c r="C127" s="49"/>
      <c r="D127" s="30"/>
      <c r="E127" s="29"/>
      <c r="F127" s="29"/>
    </row>
    <row r="128" spans="1:6" ht="20.399999999999999" x14ac:dyDescent="0.35">
      <c r="B128" s="50" t="s">
        <v>46</v>
      </c>
      <c r="C128" s="49"/>
      <c r="D128" s="30"/>
      <c r="E128" s="29"/>
      <c r="F128" s="29"/>
    </row>
    <row r="129" spans="1:6" ht="20.399999999999999" x14ac:dyDescent="0.35">
      <c r="B129" s="48"/>
      <c r="C129" s="49"/>
      <c r="D129" s="30"/>
      <c r="E129" s="29"/>
      <c r="F129" s="29"/>
    </row>
    <row r="130" spans="1:6" ht="20.399999999999999" x14ac:dyDescent="0.35">
      <c r="B130" s="48"/>
      <c r="C130" s="49"/>
      <c r="D130" s="30"/>
      <c r="E130" s="29"/>
      <c r="F130" s="29"/>
    </row>
    <row r="131" spans="1:6" ht="20.399999999999999" x14ac:dyDescent="0.35">
      <c r="B131" s="48"/>
      <c r="C131" s="49"/>
      <c r="D131" s="30"/>
      <c r="E131" s="29"/>
      <c r="F131" s="29"/>
    </row>
    <row r="132" spans="1:6" ht="20.399999999999999" x14ac:dyDescent="0.35">
      <c r="B132" s="48"/>
      <c r="C132" s="49"/>
      <c r="D132" s="30"/>
      <c r="E132" s="29"/>
      <c r="F132" s="29"/>
    </row>
    <row r="133" spans="1:6" ht="20.399999999999999" x14ac:dyDescent="0.35">
      <c r="B133" s="48"/>
      <c r="C133" s="49"/>
      <c r="D133" s="30"/>
      <c r="E133" s="29"/>
      <c r="F133" s="29"/>
    </row>
    <row r="134" spans="1:6" x14ac:dyDescent="0.25">
      <c r="B134" s="51"/>
      <c r="C134" s="30"/>
      <c r="D134" s="30"/>
      <c r="E134" s="30"/>
      <c r="F134" s="30"/>
    </row>
    <row r="135" spans="1:6" x14ac:dyDescent="0.25">
      <c r="B135" s="53"/>
      <c r="C135" s="54"/>
      <c r="D135" s="54" t="s">
        <v>49</v>
      </c>
      <c r="E135" s="110" t="s">
        <v>27</v>
      </c>
      <c r="F135" s="111"/>
    </row>
    <row r="136" spans="1:6" ht="52.8" x14ac:dyDescent="0.25">
      <c r="B136" s="55" t="s">
        <v>252</v>
      </c>
      <c r="C136" s="56" t="s">
        <v>47</v>
      </c>
      <c r="D136" s="57" t="s">
        <v>48</v>
      </c>
      <c r="E136" s="58" t="s">
        <v>254</v>
      </c>
      <c r="F136" s="58" t="s">
        <v>255</v>
      </c>
    </row>
    <row r="137" spans="1:6" x14ac:dyDescent="0.25">
      <c r="B137" s="80"/>
      <c r="C137" s="80"/>
      <c r="D137" s="80"/>
      <c r="E137" s="15"/>
      <c r="F137" s="15"/>
    </row>
    <row r="138" spans="1:6" x14ac:dyDescent="0.25">
      <c r="B138" s="80"/>
      <c r="C138" s="80"/>
      <c r="D138" s="80"/>
      <c r="E138" s="15"/>
      <c r="F138" s="15"/>
    </row>
    <row r="139" spans="1:6" x14ac:dyDescent="0.25">
      <c r="B139" s="80"/>
      <c r="C139" s="80"/>
      <c r="D139" s="80"/>
      <c r="E139" s="15"/>
      <c r="F139" s="15"/>
    </row>
    <row r="140" spans="1:6" x14ac:dyDescent="0.25">
      <c r="B140" s="80"/>
      <c r="C140" s="80"/>
      <c r="D140" s="80"/>
      <c r="E140" s="15"/>
      <c r="F140" s="15"/>
    </row>
    <row r="141" spans="1:6" x14ac:dyDescent="0.25">
      <c r="B141" s="90"/>
      <c r="C141" s="90"/>
      <c r="D141" s="90"/>
      <c r="E141" s="91"/>
      <c r="F141" s="91"/>
    </row>
    <row r="142" spans="1:6" x14ac:dyDescent="0.25">
      <c r="B142"/>
      <c r="C142"/>
      <c r="D142"/>
      <c r="E142"/>
      <c r="F142"/>
    </row>
    <row r="143" spans="1:6" ht="15.6" x14ac:dyDescent="0.3">
      <c r="B143" s="73" t="s">
        <v>298</v>
      </c>
      <c r="D143" s="30"/>
      <c r="E143" s="29"/>
      <c r="F143" s="29"/>
    </row>
    <row r="144" spans="1:6" ht="28.2" customHeight="1" x14ac:dyDescent="0.25">
      <c r="A144" s="81" t="s">
        <v>50</v>
      </c>
      <c r="B144" s="116" t="s">
        <v>119</v>
      </c>
      <c r="C144" s="116"/>
      <c r="D144" s="116"/>
      <c r="E144" s="116"/>
      <c r="F144" s="116"/>
    </row>
    <row r="145" spans="1:6" ht="22.8" x14ac:dyDescent="0.4">
      <c r="B145" s="33" t="s">
        <v>299</v>
      </c>
      <c r="D145" s="30"/>
      <c r="E145" s="29"/>
      <c r="F145" s="29"/>
    </row>
    <row r="146" spans="1:6" x14ac:dyDescent="0.25">
      <c r="B146" s="115"/>
      <c r="C146" s="115"/>
      <c r="D146" s="30"/>
      <c r="E146" s="29"/>
      <c r="F146" s="29"/>
    </row>
    <row r="147" spans="1:6" x14ac:dyDescent="0.25">
      <c r="B147" s="32"/>
      <c r="C147" s="32"/>
      <c r="D147" s="32"/>
      <c r="E147" s="32"/>
      <c r="F147" s="32"/>
    </row>
    <row r="148" spans="1:6" ht="39.6" x14ac:dyDescent="0.25">
      <c r="B148" s="68" t="s">
        <v>39</v>
      </c>
      <c r="C148" s="68"/>
      <c r="D148"/>
      <c r="E148"/>
      <c r="F148" s="46"/>
    </row>
    <row r="149" spans="1:6" x14ac:dyDescent="0.25">
      <c r="B149" s="34"/>
      <c r="D149" s="47"/>
      <c r="E149" s="29"/>
      <c r="F149" s="29"/>
    </row>
    <row r="150" spans="1:6" s="94" customFormat="1" ht="19.95" customHeight="1" x14ac:dyDescent="0.25">
      <c r="A150" s="82"/>
      <c r="B150" s="94" t="s">
        <v>396</v>
      </c>
      <c r="C150" s="95" t="s">
        <v>397</v>
      </c>
      <c r="D150" s="96"/>
      <c r="E150" s="97"/>
      <c r="F150" s="97"/>
    </row>
    <row r="151" spans="1:6" ht="20.399999999999999" x14ac:dyDescent="0.35">
      <c r="B151" s="48"/>
      <c r="C151" s="49"/>
      <c r="D151" s="30"/>
      <c r="E151" s="29"/>
      <c r="F151" s="29"/>
    </row>
    <row r="152" spans="1:6" ht="20.399999999999999" x14ac:dyDescent="0.35">
      <c r="B152" s="48"/>
      <c r="C152" s="49"/>
      <c r="D152" s="30"/>
      <c r="E152" s="29"/>
      <c r="F152" s="29"/>
    </row>
    <row r="153" spans="1:6" ht="20.399999999999999" x14ac:dyDescent="0.35">
      <c r="B153" s="48"/>
      <c r="C153" s="49"/>
      <c r="D153" s="30"/>
      <c r="E153" s="29"/>
      <c r="F153" s="29"/>
    </row>
    <row r="154" spans="1:6" ht="20.399999999999999" x14ac:dyDescent="0.35">
      <c r="B154" s="48"/>
      <c r="C154" s="49"/>
      <c r="D154" s="30"/>
      <c r="E154" s="29"/>
      <c r="F154" s="29"/>
    </row>
    <row r="155" spans="1:6" ht="20.399999999999999" x14ac:dyDescent="0.35">
      <c r="B155" s="48"/>
      <c r="D155" s="30"/>
      <c r="E155" s="29"/>
      <c r="F155" s="29"/>
    </row>
    <row r="156" spans="1:6" ht="20.399999999999999" x14ac:dyDescent="0.35">
      <c r="B156" s="48"/>
      <c r="D156" s="30"/>
      <c r="E156" s="29"/>
      <c r="F156" s="29"/>
    </row>
    <row r="157" spans="1:6" ht="20.399999999999999" x14ac:dyDescent="0.35">
      <c r="B157" s="48"/>
      <c r="C157" s="50" t="s">
        <v>253</v>
      </c>
      <c r="D157" s="30"/>
      <c r="E157" s="29"/>
      <c r="F157" s="29"/>
    </row>
    <row r="158" spans="1:6" ht="20.399999999999999" x14ac:dyDescent="0.35">
      <c r="B158" s="48"/>
      <c r="D158" s="30"/>
      <c r="E158" s="29"/>
      <c r="F158" s="29"/>
    </row>
    <row r="159" spans="1:6" ht="20.399999999999999" customHeight="1" x14ac:dyDescent="0.25">
      <c r="C159" s="49"/>
      <c r="D159" s="30"/>
      <c r="E159" s="29"/>
      <c r="F159" s="29"/>
    </row>
    <row r="160" spans="1:6" ht="20.399999999999999" x14ac:dyDescent="0.35">
      <c r="B160" s="50" t="s">
        <v>46</v>
      </c>
      <c r="C160" s="49"/>
      <c r="D160" s="30"/>
      <c r="E160" s="29"/>
      <c r="F160" s="29"/>
    </row>
    <row r="161" spans="2:6" ht="20.399999999999999" x14ac:dyDescent="0.35">
      <c r="B161" s="48"/>
      <c r="C161" s="49"/>
      <c r="D161" s="30"/>
      <c r="E161" s="29"/>
      <c r="F161" s="29"/>
    </row>
    <row r="162" spans="2:6" ht="20.399999999999999" x14ac:dyDescent="0.35">
      <c r="B162" s="48"/>
      <c r="C162" s="49"/>
      <c r="D162" s="30"/>
      <c r="E162" s="29"/>
      <c r="F162" s="29"/>
    </row>
    <row r="163" spans="2:6" ht="20.399999999999999" x14ac:dyDescent="0.35">
      <c r="B163" s="48"/>
      <c r="C163" s="49"/>
      <c r="D163" s="30"/>
      <c r="E163" s="29"/>
      <c r="F163" s="29"/>
    </row>
    <row r="164" spans="2:6" ht="20.399999999999999" x14ac:dyDescent="0.35">
      <c r="B164" s="48"/>
      <c r="C164" s="49"/>
      <c r="D164" s="30"/>
      <c r="E164" s="29"/>
      <c r="F164" s="29"/>
    </row>
    <row r="165" spans="2:6" ht="20.399999999999999" x14ac:dyDescent="0.35">
      <c r="B165" s="48"/>
      <c r="C165" s="49"/>
      <c r="D165" s="30"/>
      <c r="E165" s="29"/>
      <c r="F165" s="29"/>
    </row>
    <row r="166" spans="2:6" x14ac:dyDescent="0.25">
      <c r="B166" s="51"/>
      <c r="C166" s="30"/>
      <c r="D166" s="30"/>
      <c r="E166" s="30"/>
      <c r="F166" s="30"/>
    </row>
    <row r="167" spans="2:6" x14ac:dyDescent="0.25">
      <c r="B167" s="53"/>
      <c r="C167" s="54"/>
      <c r="D167" s="54" t="s">
        <v>49</v>
      </c>
      <c r="E167" s="110" t="s">
        <v>27</v>
      </c>
      <c r="F167" s="111"/>
    </row>
    <row r="168" spans="2:6" ht="52.8" x14ac:dyDescent="0.25">
      <c r="B168" s="55" t="s">
        <v>252</v>
      </c>
      <c r="C168" s="56" t="s">
        <v>47</v>
      </c>
      <c r="D168" s="57" t="s">
        <v>48</v>
      </c>
      <c r="E168" s="58" t="s">
        <v>254</v>
      </c>
      <c r="F168" s="58" t="s">
        <v>255</v>
      </c>
    </row>
    <row r="169" spans="2:6" x14ac:dyDescent="0.25">
      <c r="B169" s="80"/>
      <c r="C169" s="80"/>
      <c r="D169" s="80"/>
      <c r="E169" s="15"/>
      <c r="F169" s="15"/>
    </row>
    <row r="170" spans="2:6" x14ac:dyDescent="0.25">
      <c r="B170" s="80"/>
      <c r="C170" s="80"/>
      <c r="D170" s="80"/>
      <c r="E170" s="15"/>
      <c r="F170" s="15"/>
    </row>
    <row r="171" spans="2:6" x14ac:dyDescent="0.25">
      <c r="B171" s="80"/>
      <c r="C171" s="80"/>
      <c r="D171" s="80"/>
      <c r="E171" s="15"/>
      <c r="F171" s="15"/>
    </row>
    <row r="172" spans="2:6" x14ac:dyDescent="0.25">
      <c r="B172" s="80"/>
      <c r="C172" s="80"/>
      <c r="D172" s="80"/>
      <c r="E172" s="15"/>
      <c r="F172" s="15"/>
    </row>
    <row r="173" spans="2:6" x14ac:dyDescent="0.25">
      <c r="B173" s="90"/>
      <c r="C173" s="90"/>
      <c r="D173" s="90"/>
      <c r="E173" s="91"/>
      <c r="F173" s="91"/>
    </row>
    <row r="174" spans="2:6" x14ac:dyDescent="0.25"/>
    <row r="175" spans="2:6" x14ac:dyDescent="0.25"/>
  </sheetData>
  <sheetProtection formatRows="0"/>
  <mergeCells count="17">
    <mergeCell ref="B50:C50"/>
    <mergeCell ref="E71:F71"/>
    <mergeCell ref="B80:F80"/>
    <mergeCell ref="B82:C82"/>
    <mergeCell ref="E103:F103"/>
    <mergeCell ref="B48:F48"/>
    <mergeCell ref="B6:C6"/>
    <mergeCell ref="B11:C11"/>
    <mergeCell ref="B16:F16"/>
    <mergeCell ref="B18:C18"/>
    <mergeCell ref="E39:F39"/>
    <mergeCell ref="E167:F167"/>
    <mergeCell ref="B112:F112"/>
    <mergeCell ref="B114:C114"/>
    <mergeCell ref="E135:F135"/>
    <mergeCell ref="B144:F144"/>
    <mergeCell ref="B146:C146"/>
  </mergeCells>
  <conditionalFormatting sqref="B144:F144">
    <cfRule type="containsText" dxfId="4" priority="2" operator="containsText" text="a strategy">
      <formula>NOT(ISERROR(SEARCH("a strategy",B144)))</formula>
    </cfRule>
  </conditionalFormatting>
  <conditionalFormatting sqref="B112:F112 B80 B48 B16">
    <cfRule type="containsText" dxfId="3" priority="1" operator="containsText" text="a strategy">
      <formula>NOT(ISERROR(SEARCH("a strategy",B16)))</formula>
    </cfRule>
  </conditionalFormatting>
  <dataValidations count="5">
    <dataValidation type="list" allowBlank="1" showInputMessage="1" showErrorMessage="1" errorTitle="Choose from list" error="You must choose a strategy from the list." sqref="B80:F80 B144:F144 B16:F16 B48:F48 B112:F112">
      <formula1>Strategies_Goal3</formula1>
    </dataValidation>
    <dataValidation type="list" allowBlank="1" showInputMessage="1" showErrorMessage="1" errorTitle="Select from list" error="Select an option from the list" sqref="B13 B8">
      <formula1>Outcomes_Goal3</formula1>
    </dataValidation>
    <dataValidation type="list" allowBlank="1" showInputMessage="1" showErrorMessage="1" sqref="B53 B21 B85 B117 B149">
      <formula1>"Yes, No"</formula1>
    </dataValidation>
    <dataValidation type="list" allowBlank="1" showInputMessage="1" showErrorMessage="1" error="Please choose a value from the drop down." sqref="E137:F141 E41:F46 E73:F77 E105:F109 E169:F173">
      <formula1>ActivityStartEnd</formula1>
    </dataValidation>
    <dataValidation type="list" allowBlank="1" showInputMessage="1" showErrorMessage="1" sqref="C13 C8">
      <formula1>INDIRECT("KOI_" &amp; A8)</formula1>
    </dataValidation>
  </dataValidations>
  <pageMargins left="0.25" right="0.25" top="0.75" bottom="0.75" header="0.3" footer="0.3"/>
  <pageSetup fitToHeight="0" orientation="landscape" r:id="rId1"/>
  <headerFooter scaleWithDoc="0">
    <oddFooter>&amp;L&amp;10&amp;D&amp;C&amp;10&amp;A&amp;R&amp;10&amp;P of &amp;N</oddFooter>
    <firstHeader>&amp;R&amp;10 1422 Work Plan</firstHeader>
    <firstFooter>&amp;L&amp;10&amp;D&amp;R&amp;10&amp;P of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36" r:id="rId4" name="Check Box 132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22860</xdr:rowOff>
                  </from>
                  <to>
                    <xdr:col>1</xdr:col>
                    <xdr:colOff>1965960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7" r:id="rId5" name="Check Box 133">
              <controlPr defaultSize="0" autoFill="0" autoLine="0" autoPict="0">
                <anchor moveWithCells="1">
                  <from>
                    <xdr:col>1</xdr:col>
                    <xdr:colOff>121920</xdr:colOff>
                    <xdr:row>33</xdr:row>
                    <xdr:rowOff>30480</xdr:rowOff>
                  </from>
                  <to>
                    <xdr:col>1</xdr:col>
                    <xdr:colOff>1950720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8" r:id="rId6" name="Check Box 134">
              <controlPr defaultSize="0" autoFill="0" autoLine="0" autoPict="0">
                <anchor moveWithCells="1">
                  <from>
                    <xdr:col>1</xdr:col>
                    <xdr:colOff>106680</xdr:colOff>
                    <xdr:row>34</xdr:row>
                    <xdr:rowOff>30480</xdr:rowOff>
                  </from>
                  <to>
                    <xdr:col>1</xdr:col>
                    <xdr:colOff>1935480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9" r:id="rId7" name="Check Box 135">
              <controlPr defaultSize="0" autoFill="0" autoLine="0" autoPict="0">
                <anchor moveWithCells="1">
                  <from>
                    <xdr:col>1</xdr:col>
                    <xdr:colOff>121920</xdr:colOff>
                    <xdr:row>32</xdr:row>
                    <xdr:rowOff>30480</xdr:rowOff>
                  </from>
                  <to>
                    <xdr:col>1</xdr:col>
                    <xdr:colOff>1950720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0" r:id="rId8" name="Check Box 136">
              <controlPr defaultSize="0" autoFill="0" autoLine="0" autoPict="0">
                <anchor moveWithCells="1">
                  <from>
                    <xdr:col>1</xdr:col>
                    <xdr:colOff>137160</xdr:colOff>
                    <xdr:row>23</xdr:row>
                    <xdr:rowOff>30480</xdr:rowOff>
                  </from>
                  <to>
                    <xdr:col>1</xdr:col>
                    <xdr:colOff>1965960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1" r:id="rId9" name="Check Box 137">
              <controlPr defaultSize="0" autoFill="0" autoLine="0" autoPict="0">
                <anchor moveWithCells="1">
                  <from>
                    <xdr:col>1</xdr:col>
                    <xdr:colOff>137160</xdr:colOff>
                    <xdr:row>24</xdr:row>
                    <xdr:rowOff>30480</xdr:rowOff>
                  </from>
                  <to>
                    <xdr:col>1</xdr:col>
                    <xdr:colOff>1965960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2" r:id="rId10" name="Check Box 138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30480</xdr:rowOff>
                  </from>
                  <to>
                    <xdr:col>1</xdr:col>
                    <xdr:colOff>1965960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3" r:id="rId11" name="Check Box 139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30480</xdr:rowOff>
                  </from>
                  <to>
                    <xdr:col>1</xdr:col>
                    <xdr:colOff>1965960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4" r:id="rId12" name="Check Box 140">
              <controlPr defaultSize="0" autoFill="0" autoLine="0" autoPict="0">
                <anchor moveWithCells="1">
                  <from>
                    <xdr:col>1</xdr:col>
                    <xdr:colOff>137160</xdr:colOff>
                    <xdr:row>27</xdr:row>
                    <xdr:rowOff>22860</xdr:rowOff>
                  </from>
                  <to>
                    <xdr:col>1</xdr:col>
                    <xdr:colOff>1965960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5" r:id="rId13" name="Check Box 141">
              <controlPr defaultSize="0" autoFill="0" autoLine="0" autoPict="0">
                <anchor moveWithCells="1">
                  <from>
                    <xdr:col>1</xdr:col>
                    <xdr:colOff>137160</xdr:colOff>
                    <xdr:row>28</xdr:row>
                    <xdr:rowOff>30480</xdr:rowOff>
                  </from>
                  <to>
                    <xdr:col>1</xdr:col>
                    <xdr:colOff>1965960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6" r:id="rId14" name="Check Box 142">
              <controlPr defaultSize="0" autoFill="0" autoLine="0" autoPict="0">
                <anchor moveWithCells="1">
                  <from>
                    <xdr:col>1</xdr:col>
                    <xdr:colOff>137160</xdr:colOff>
                    <xdr:row>29</xdr:row>
                    <xdr:rowOff>30480</xdr:rowOff>
                  </from>
                  <to>
                    <xdr:col>1</xdr:col>
                    <xdr:colOff>1965960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7" r:id="rId15" name="Check Box 143">
              <controlPr defaultSize="0" autoFill="0" autoLine="0" autoPict="0">
                <anchor moveWithCells="1">
                  <from>
                    <xdr:col>1</xdr:col>
                    <xdr:colOff>121920</xdr:colOff>
                    <xdr:row>35</xdr:row>
                    <xdr:rowOff>30480</xdr:rowOff>
                  </from>
                  <to>
                    <xdr:col>1</xdr:col>
                    <xdr:colOff>1950720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8" r:id="rId16" name="Check Box 144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22860</xdr:rowOff>
                  </from>
                  <to>
                    <xdr:col>2</xdr:col>
                    <xdr:colOff>2316480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9" r:id="rId17" name="Check Box 145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304800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0" r:id="rId18" name="Check Box 146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22860</xdr:rowOff>
                  </from>
                  <to>
                    <xdr:col>5</xdr:col>
                    <xdr:colOff>304800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1" r:id="rId19" name="Check Box 147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304800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3" r:id="rId20" name="Check Box 149">
              <controlPr defaultSize="0" autoFill="0" autoLine="0" autoPict="0">
                <anchor moveWithCells="1">
                  <from>
                    <xdr:col>2</xdr:col>
                    <xdr:colOff>99060</xdr:colOff>
                    <xdr:row>24</xdr:row>
                    <xdr:rowOff>30480</xdr:rowOff>
                  </from>
                  <to>
                    <xdr:col>2</xdr:col>
                    <xdr:colOff>2316480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4" r:id="rId21" name="Check Box 150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30480</xdr:rowOff>
                  </from>
                  <to>
                    <xdr:col>2</xdr:col>
                    <xdr:colOff>2316480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5" r:id="rId22" name="Check Box 151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38100</xdr:rowOff>
                  </from>
                  <to>
                    <xdr:col>2</xdr:col>
                    <xdr:colOff>2316480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6" r:id="rId23" name="Check Box 152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30480</xdr:rowOff>
                  </from>
                  <to>
                    <xdr:col>2</xdr:col>
                    <xdr:colOff>2316480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7" r:id="rId24" name="Check Box 153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22860</xdr:rowOff>
                  </from>
                  <to>
                    <xdr:col>5</xdr:col>
                    <xdr:colOff>304800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8" r:id="rId25" name="Check Box 154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30480</xdr:rowOff>
                  </from>
                  <to>
                    <xdr:col>5</xdr:col>
                    <xdr:colOff>297180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9" r:id="rId26" name="Check Box 155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30480</xdr:rowOff>
                  </from>
                  <to>
                    <xdr:col>5</xdr:col>
                    <xdr:colOff>297180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0" r:id="rId27" name="Check Box 156">
              <controlPr defaultSize="0" autoFill="0" autoLine="0" autoPict="0">
                <anchor moveWithCells="1">
                  <from>
                    <xdr:col>2</xdr:col>
                    <xdr:colOff>99060</xdr:colOff>
                    <xdr:row>36</xdr:row>
                    <xdr:rowOff>22860</xdr:rowOff>
                  </from>
                  <to>
                    <xdr:col>5</xdr:col>
                    <xdr:colOff>297180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1" r:id="rId28" name="Check Box 157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22860</xdr:rowOff>
                  </from>
                  <to>
                    <xdr:col>5</xdr:col>
                    <xdr:colOff>297180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2" r:id="rId29" name="Check Box 158">
              <controlPr defaultSize="0" autoFill="0" autoLine="0" autoPict="0">
                <anchor moveWithCells="1">
                  <from>
                    <xdr:col>1</xdr:col>
                    <xdr:colOff>137160</xdr:colOff>
                    <xdr:row>30</xdr:row>
                    <xdr:rowOff>30480</xdr:rowOff>
                  </from>
                  <to>
                    <xdr:col>1</xdr:col>
                    <xdr:colOff>1965960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3" r:id="rId30" name="Check Box 159">
              <controlPr defaultSize="0" autoFill="0" autoLine="0" autoPict="0">
                <anchor moveWithCells="1">
                  <from>
                    <xdr:col>1</xdr:col>
                    <xdr:colOff>137160</xdr:colOff>
                    <xdr:row>54</xdr:row>
                    <xdr:rowOff>22860</xdr:rowOff>
                  </from>
                  <to>
                    <xdr:col>1</xdr:col>
                    <xdr:colOff>1965960</xdr:colOff>
                    <xdr:row>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4" r:id="rId31" name="Check Box 160">
              <controlPr defaultSize="0" autoFill="0" autoLine="0" autoPict="0">
                <anchor moveWithCells="1">
                  <from>
                    <xdr:col>1</xdr:col>
                    <xdr:colOff>121920</xdr:colOff>
                    <xdr:row>65</xdr:row>
                    <xdr:rowOff>30480</xdr:rowOff>
                  </from>
                  <to>
                    <xdr:col>1</xdr:col>
                    <xdr:colOff>1950720</xdr:colOff>
                    <xdr:row>65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5" r:id="rId32" name="Check Box 161">
              <controlPr defaultSize="0" autoFill="0" autoLine="0" autoPict="0">
                <anchor moveWithCells="1">
                  <from>
                    <xdr:col>1</xdr:col>
                    <xdr:colOff>121920</xdr:colOff>
                    <xdr:row>66</xdr:row>
                    <xdr:rowOff>30480</xdr:rowOff>
                  </from>
                  <to>
                    <xdr:col>1</xdr:col>
                    <xdr:colOff>1950720</xdr:colOff>
                    <xdr:row>66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6" r:id="rId33" name="Check Box 162">
              <controlPr defaultSize="0" autoFill="0" autoLine="0" autoPict="0">
                <anchor moveWithCells="1">
                  <from>
                    <xdr:col>1</xdr:col>
                    <xdr:colOff>121920</xdr:colOff>
                    <xdr:row>64</xdr:row>
                    <xdr:rowOff>30480</xdr:rowOff>
                  </from>
                  <to>
                    <xdr:col>1</xdr:col>
                    <xdr:colOff>1950720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7" r:id="rId34" name="Check Box 163">
              <controlPr defaultSize="0" autoFill="0" autoLine="0" autoPict="0">
                <anchor moveWithCells="1">
                  <from>
                    <xdr:col>1</xdr:col>
                    <xdr:colOff>137160</xdr:colOff>
                    <xdr:row>55</xdr:row>
                    <xdr:rowOff>30480</xdr:rowOff>
                  </from>
                  <to>
                    <xdr:col>1</xdr:col>
                    <xdr:colOff>1965960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8" r:id="rId35" name="Check Box 164">
              <controlPr defaultSize="0" autoFill="0" autoLine="0" autoPict="0">
                <anchor moveWithCells="1">
                  <from>
                    <xdr:col>1</xdr:col>
                    <xdr:colOff>137160</xdr:colOff>
                    <xdr:row>56</xdr:row>
                    <xdr:rowOff>30480</xdr:rowOff>
                  </from>
                  <to>
                    <xdr:col>1</xdr:col>
                    <xdr:colOff>1965960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9" r:id="rId36" name="Check Box 165">
              <controlPr defaultSize="0" autoFill="0" autoLine="0" autoPict="0">
                <anchor moveWithCells="1">
                  <from>
                    <xdr:col>1</xdr:col>
                    <xdr:colOff>137160</xdr:colOff>
                    <xdr:row>57</xdr:row>
                    <xdr:rowOff>30480</xdr:rowOff>
                  </from>
                  <to>
                    <xdr:col>1</xdr:col>
                    <xdr:colOff>1965960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0" r:id="rId37" name="Check Box 166">
              <controlPr defaultSize="0" autoFill="0" autoLine="0" autoPict="0">
                <anchor moveWithCells="1">
                  <from>
                    <xdr:col>1</xdr:col>
                    <xdr:colOff>137160</xdr:colOff>
                    <xdr:row>58</xdr:row>
                    <xdr:rowOff>30480</xdr:rowOff>
                  </from>
                  <to>
                    <xdr:col>1</xdr:col>
                    <xdr:colOff>1965960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1" r:id="rId38" name="Check Box 167">
              <controlPr defaultSize="0" autoFill="0" autoLine="0" autoPict="0">
                <anchor moveWithCells="1">
                  <from>
                    <xdr:col>1</xdr:col>
                    <xdr:colOff>137160</xdr:colOff>
                    <xdr:row>59</xdr:row>
                    <xdr:rowOff>22860</xdr:rowOff>
                  </from>
                  <to>
                    <xdr:col>1</xdr:col>
                    <xdr:colOff>1965960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2" r:id="rId39" name="Check Box 168">
              <controlPr defaultSize="0" autoFill="0" autoLine="0" autoPict="0">
                <anchor moveWithCells="1">
                  <from>
                    <xdr:col>1</xdr:col>
                    <xdr:colOff>137160</xdr:colOff>
                    <xdr:row>60</xdr:row>
                    <xdr:rowOff>30480</xdr:rowOff>
                  </from>
                  <to>
                    <xdr:col>1</xdr:col>
                    <xdr:colOff>1965960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3" r:id="rId40" name="Check Box 169">
              <controlPr defaultSize="0" autoFill="0" autoLine="0" autoPict="0">
                <anchor moveWithCells="1">
                  <from>
                    <xdr:col>1</xdr:col>
                    <xdr:colOff>137160</xdr:colOff>
                    <xdr:row>61</xdr:row>
                    <xdr:rowOff>30480</xdr:rowOff>
                  </from>
                  <to>
                    <xdr:col>1</xdr:col>
                    <xdr:colOff>1965960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4" r:id="rId41" name="Check Box 170">
              <controlPr defaultSize="0" autoFill="0" autoLine="0" autoPict="0">
                <anchor moveWithCells="1">
                  <from>
                    <xdr:col>1</xdr:col>
                    <xdr:colOff>121920</xdr:colOff>
                    <xdr:row>67</xdr:row>
                    <xdr:rowOff>30480</xdr:rowOff>
                  </from>
                  <to>
                    <xdr:col>1</xdr:col>
                    <xdr:colOff>1950720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5" r:id="rId42" name="Check Box 171">
              <controlPr defaultSize="0" autoFill="0" autoLine="0" autoPict="0">
                <anchor moveWithCells="1">
                  <from>
                    <xdr:col>2</xdr:col>
                    <xdr:colOff>99060</xdr:colOff>
                    <xdr:row>54</xdr:row>
                    <xdr:rowOff>22860</xdr:rowOff>
                  </from>
                  <to>
                    <xdr:col>2</xdr:col>
                    <xdr:colOff>2316480</xdr:colOff>
                    <xdr:row>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6" r:id="rId43" name="Check Box 172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22860</xdr:rowOff>
                  </from>
                  <to>
                    <xdr:col>5</xdr:col>
                    <xdr:colOff>304800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7" r:id="rId44" name="Check Box 173">
              <controlPr defaultSize="0" autoFill="0" autoLine="0" autoPict="0">
                <anchor moveWithCells="1">
                  <from>
                    <xdr:col>2</xdr:col>
                    <xdr:colOff>99060</xdr:colOff>
                    <xdr:row>65</xdr:row>
                    <xdr:rowOff>22860</xdr:rowOff>
                  </from>
                  <to>
                    <xdr:col>5</xdr:col>
                    <xdr:colOff>304800</xdr:colOff>
                    <xdr:row>65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8" r:id="rId45" name="Check Box 174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22860</xdr:rowOff>
                  </from>
                  <to>
                    <xdr:col>5</xdr:col>
                    <xdr:colOff>304800</xdr:colOff>
                    <xdr:row>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0" r:id="rId46" name="Check Box 176">
              <controlPr defaultSize="0" autoFill="0" autoLine="0" autoPict="0">
                <anchor moveWithCells="1">
                  <from>
                    <xdr:col>2</xdr:col>
                    <xdr:colOff>99060</xdr:colOff>
                    <xdr:row>56</xdr:row>
                    <xdr:rowOff>30480</xdr:rowOff>
                  </from>
                  <to>
                    <xdr:col>2</xdr:col>
                    <xdr:colOff>2316480</xdr:colOff>
                    <xdr:row>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1" r:id="rId47" name="Check Box 177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30480</xdr:rowOff>
                  </from>
                  <to>
                    <xdr:col>2</xdr:col>
                    <xdr:colOff>2316480</xdr:colOff>
                    <xdr:row>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2" r:id="rId48" name="Check Box 178">
              <controlPr defaultSize="0" autoFill="0" autoLine="0" autoPict="0">
                <anchor moveWithCells="1">
                  <from>
                    <xdr:col>2</xdr:col>
                    <xdr:colOff>99060</xdr:colOff>
                    <xdr:row>58</xdr:row>
                    <xdr:rowOff>38100</xdr:rowOff>
                  </from>
                  <to>
                    <xdr:col>2</xdr:col>
                    <xdr:colOff>2316480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3" r:id="rId49" name="Check Box 179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30480</xdr:rowOff>
                  </from>
                  <to>
                    <xdr:col>2</xdr:col>
                    <xdr:colOff>2316480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4" r:id="rId50" name="Check Box 180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22860</xdr:rowOff>
                  </from>
                  <to>
                    <xdr:col>5</xdr:col>
                    <xdr:colOff>304800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5" r:id="rId51" name="Check Box 181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30480</xdr:rowOff>
                  </from>
                  <to>
                    <xdr:col>5</xdr:col>
                    <xdr:colOff>297180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6" r:id="rId52" name="Check Box 182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30480</xdr:rowOff>
                  </from>
                  <to>
                    <xdr:col>5</xdr:col>
                    <xdr:colOff>297180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7" r:id="rId53" name="Check Box 183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22860</xdr:rowOff>
                  </from>
                  <to>
                    <xdr:col>5</xdr:col>
                    <xdr:colOff>297180</xdr:colOff>
                    <xdr:row>68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8" r:id="rId54" name="Check Box 184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22860</xdr:rowOff>
                  </from>
                  <to>
                    <xdr:col>5</xdr:col>
                    <xdr:colOff>297180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9" r:id="rId55" name="Check Box 185">
              <controlPr defaultSize="0" autoFill="0" autoLine="0" autoPict="0">
                <anchor moveWithCells="1">
                  <from>
                    <xdr:col>1</xdr:col>
                    <xdr:colOff>137160</xdr:colOff>
                    <xdr:row>62</xdr:row>
                    <xdr:rowOff>30480</xdr:rowOff>
                  </from>
                  <to>
                    <xdr:col>1</xdr:col>
                    <xdr:colOff>1965960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0" r:id="rId56" name="Check Box 186">
              <controlPr defaultSize="0" autoFill="0" autoLine="0" autoPict="0">
                <anchor moveWithCells="1">
                  <from>
                    <xdr:col>1</xdr:col>
                    <xdr:colOff>137160</xdr:colOff>
                    <xdr:row>86</xdr:row>
                    <xdr:rowOff>22860</xdr:rowOff>
                  </from>
                  <to>
                    <xdr:col>1</xdr:col>
                    <xdr:colOff>1965960</xdr:colOff>
                    <xdr:row>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1" r:id="rId57" name="Check Box 187">
              <controlPr defaultSize="0" autoFill="0" autoLine="0" autoPict="0">
                <anchor moveWithCells="1">
                  <from>
                    <xdr:col>1</xdr:col>
                    <xdr:colOff>121920</xdr:colOff>
                    <xdr:row>97</xdr:row>
                    <xdr:rowOff>30480</xdr:rowOff>
                  </from>
                  <to>
                    <xdr:col>1</xdr:col>
                    <xdr:colOff>1950720</xdr:colOff>
                    <xdr:row>97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2" r:id="rId58" name="Check Box 188">
              <controlPr defaultSize="0" autoFill="0" autoLine="0" autoPict="0">
                <anchor moveWithCells="1">
                  <from>
                    <xdr:col>1</xdr:col>
                    <xdr:colOff>121920</xdr:colOff>
                    <xdr:row>98</xdr:row>
                    <xdr:rowOff>30480</xdr:rowOff>
                  </from>
                  <to>
                    <xdr:col>1</xdr:col>
                    <xdr:colOff>1950720</xdr:colOff>
                    <xdr:row>98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3" r:id="rId59" name="Check Box 189">
              <controlPr defaultSize="0" autoFill="0" autoLine="0" autoPict="0">
                <anchor moveWithCells="1">
                  <from>
                    <xdr:col>1</xdr:col>
                    <xdr:colOff>121920</xdr:colOff>
                    <xdr:row>96</xdr:row>
                    <xdr:rowOff>30480</xdr:rowOff>
                  </from>
                  <to>
                    <xdr:col>1</xdr:col>
                    <xdr:colOff>1950720</xdr:colOff>
                    <xdr:row>96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4" r:id="rId60" name="Check Box 190">
              <controlPr defaultSize="0" autoFill="0" autoLine="0" autoPict="0">
                <anchor moveWithCells="1">
                  <from>
                    <xdr:col>1</xdr:col>
                    <xdr:colOff>137160</xdr:colOff>
                    <xdr:row>87</xdr:row>
                    <xdr:rowOff>30480</xdr:rowOff>
                  </from>
                  <to>
                    <xdr:col>1</xdr:col>
                    <xdr:colOff>1965960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5" r:id="rId61" name="Check Box 191">
              <controlPr defaultSize="0" autoFill="0" autoLine="0" autoPict="0">
                <anchor moveWithCells="1">
                  <from>
                    <xdr:col>1</xdr:col>
                    <xdr:colOff>137160</xdr:colOff>
                    <xdr:row>88</xdr:row>
                    <xdr:rowOff>30480</xdr:rowOff>
                  </from>
                  <to>
                    <xdr:col>1</xdr:col>
                    <xdr:colOff>1965960</xdr:colOff>
                    <xdr:row>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6" r:id="rId62" name="Check Box 192">
              <controlPr defaultSize="0" autoFill="0" autoLine="0" autoPict="0">
                <anchor moveWithCells="1">
                  <from>
                    <xdr:col>1</xdr:col>
                    <xdr:colOff>137160</xdr:colOff>
                    <xdr:row>89</xdr:row>
                    <xdr:rowOff>30480</xdr:rowOff>
                  </from>
                  <to>
                    <xdr:col>1</xdr:col>
                    <xdr:colOff>1965960</xdr:colOff>
                    <xdr:row>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7" r:id="rId63" name="Check Box 193">
              <controlPr defaultSize="0" autoFill="0" autoLine="0" autoPict="0">
                <anchor moveWithCells="1">
                  <from>
                    <xdr:col>1</xdr:col>
                    <xdr:colOff>137160</xdr:colOff>
                    <xdr:row>90</xdr:row>
                    <xdr:rowOff>30480</xdr:rowOff>
                  </from>
                  <to>
                    <xdr:col>1</xdr:col>
                    <xdr:colOff>1965960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8" r:id="rId64" name="Check Box 194">
              <controlPr defaultSize="0" autoFill="0" autoLine="0" autoPict="0">
                <anchor moveWithCells="1">
                  <from>
                    <xdr:col>1</xdr:col>
                    <xdr:colOff>137160</xdr:colOff>
                    <xdr:row>91</xdr:row>
                    <xdr:rowOff>22860</xdr:rowOff>
                  </from>
                  <to>
                    <xdr:col>1</xdr:col>
                    <xdr:colOff>1965960</xdr:colOff>
                    <xdr:row>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9" r:id="rId65" name="Check Box 195">
              <controlPr defaultSize="0" autoFill="0" autoLine="0" autoPict="0">
                <anchor moveWithCells="1">
                  <from>
                    <xdr:col>1</xdr:col>
                    <xdr:colOff>137160</xdr:colOff>
                    <xdr:row>92</xdr:row>
                    <xdr:rowOff>30480</xdr:rowOff>
                  </from>
                  <to>
                    <xdr:col>1</xdr:col>
                    <xdr:colOff>1965960</xdr:colOff>
                    <xdr:row>92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0" r:id="rId66" name="Check Box 196">
              <controlPr defaultSize="0" autoFill="0" autoLine="0" autoPict="0">
                <anchor moveWithCells="1">
                  <from>
                    <xdr:col>1</xdr:col>
                    <xdr:colOff>137160</xdr:colOff>
                    <xdr:row>93</xdr:row>
                    <xdr:rowOff>30480</xdr:rowOff>
                  </from>
                  <to>
                    <xdr:col>1</xdr:col>
                    <xdr:colOff>1965960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1" r:id="rId67" name="Check Box 197">
              <controlPr defaultSize="0" autoFill="0" autoLine="0" autoPict="0">
                <anchor moveWithCells="1">
                  <from>
                    <xdr:col>1</xdr:col>
                    <xdr:colOff>121920</xdr:colOff>
                    <xdr:row>99</xdr:row>
                    <xdr:rowOff>30480</xdr:rowOff>
                  </from>
                  <to>
                    <xdr:col>1</xdr:col>
                    <xdr:colOff>1950720</xdr:colOff>
                    <xdr:row>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2" r:id="rId68" name="Check Box 198">
              <controlPr defaultSize="0" autoFill="0" autoLine="0" autoPict="0">
                <anchor moveWithCells="1">
                  <from>
                    <xdr:col>2</xdr:col>
                    <xdr:colOff>99060</xdr:colOff>
                    <xdr:row>86</xdr:row>
                    <xdr:rowOff>22860</xdr:rowOff>
                  </from>
                  <to>
                    <xdr:col>2</xdr:col>
                    <xdr:colOff>2316480</xdr:colOff>
                    <xdr:row>86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3" r:id="rId69" name="Check Box 199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22860</xdr:rowOff>
                  </from>
                  <to>
                    <xdr:col>5</xdr:col>
                    <xdr:colOff>304800</xdr:colOff>
                    <xdr:row>96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4" r:id="rId70" name="Check Box 200">
              <controlPr defaultSize="0" autoFill="0" autoLine="0" autoPict="0">
                <anchor moveWithCells="1">
                  <from>
                    <xdr:col>2</xdr:col>
                    <xdr:colOff>99060</xdr:colOff>
                    <xdr:row>97</xdr:row>
                    <xdr:rowOff>22860</xdr:rowOff>
                  </from>
                  <to>
                    <xdr:col>5</xdr:col>
                    <xdr:colOff>304800</xdr:colOff>
                    <xdr:row>97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5" r:id="rId71" name="Check Box 201">
              <controlPr defaultSize="0" autoFill="0" autoLine="0" autoPict="0">
                <anchor moveWithCells="1">
                  <from>
                    <xdr:col>2</xdr:col>
                    <xdr:colOff>99060</xdr:colOff>
                    <xdr:row>95</xdr:row>
                    <xdr:rowOff>22860</xdr:rowOff>
                  </from>
                  <to>
                    <xdr:col>5</xdr:col>
                    <xdr:colOff>304800</xdr:colOff>
                    <xdr:row>95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7" r:id="rId72" name="Check Box 203">
              <controlPr defaultSize="0" autoFill="0" autoLine="0" autoPict="0">
                <anchor moveWithCells="1">
                  <from>
                    <xdr:col>2</xdr:col>
                    <xdr:colOff>99060</xdr:colOff>
                    <xdr:row>88</xdr:row>
                    <xdr:rowOff>30480</xdr:rowOff>
                  </from>
                  <to>
                    <xdr:col>2</xdr:col>
                    <xdr:colOff>2316480</xdr:colOff>
                    <xdr:row>88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8" r:id="rId73" name="Check Box 204">
              <controlPr defaultSize="0" autoFill="0" autoLine="0" autoPict="0">
                <anchor moveWithCells="1">
                  <from>
                    <xdr:col>2</xdr:col>
                    <xdr:colOff>99060</xdr:colOff>
                    <xdr:row>89</xdr:row>
                    <xdr:rowOff>30480</xdr:rowOff>
                  </from>
                  <to>
                    <xdr:col>2</xdr:col>
                    <xdr:colOff>2316480</xdr:colOff>
                    <xdr:row>89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9" r:id="rId74" name="Check Box 205">
              <controlPr defaultSize="0" autoFill="0" autoLine="0" autoPict="0">
                <anchor moveWithCells="1">
                  <from>
                    <xdr:col>2</xdr:col>
                    <xdr:colOff>99060</xdr:colOff>
                    <xdr:row>90</xdr:row>
                    <xdr:rowOff>38100</xdr:rowOff>
                  </from>
                  <to>
                    <xdr:col>2</xdr:col>
                    <xdr:colOff>2316480</xdr:colOff>
                    <xdr:row>90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0" r:id="rId75" name="Check Box 206">
              <controlPr defaultSize="0" autoFill="0" autoLine="0" autoPict="0">
                <anchor moveWithCells="1">
                  <from>
                    <xdr:col>2</xdr:col>
                    <xdr:colOff>99060</xdr:colOff>
                    <xdr:row>91</xdr:row>
                    <xdr:rowOff>30480</xdr:rowOff>
                  </from>
                  <to>
                    <xdr:col>2</xdr:col>
                    <xdr:colOff>2316480</xdr:colOff>
                    <xdr:row>91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1" r:id="rId76" name="Check Box 207">
              <controlPr defaultSize="0" autoFill="0" autoLine="0" autoPict="0">
                <anchor moveWithCells="1">
                  <from>
                    <xdr:col>2</xdr:col>
                    <xdr:colOff>99060</xdr:colOff>
                    <xdr:row>98</xdr:row>
                    <xdr:rowOff>22860</xdr:rowOff>
                  </from>
                  <to>
                    <xdr:col>5</xdr:col>
                    <xdr:colOff>304800</xdr:colOff>
                    <xdr:row>98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2" r:id="rId77" name="Check Box 208">
              <controlPr defaultSize="0" autoFill="0" autoLine="0" autoPict="0">
                <anchor moveWithCells="1">
                  <from>
                    <xdr:col>2</xdr:col>
                    <xdr:colOff>99060</xdr:colOff>
                    <xdr:row>93</xdr:row>
                    <xdr:rowOff>30480</xdr:rowOff>
                  </from>
                  <to>
                    <xdr:col>5</xdr:col>
                    <xdr:colOff>297180</xdr:colOff>
                    <xdr:row>93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3" r:id="rId78" name="Check Box 209">
              <controlPr defaultSize="0" autoFill="0" autoLine="0" autoPict="0">
                <anchor moveWithCells="1">
                  <from>
                    <xdr:col>2</xdr:col>
                    <xdr:colOff>99060</xdr:colOff>
                    <xdr:row>94</xdr:row>
                    <xdr:rowOff>30480</xdr:rowOff>
                  </from>
                  <to>
                    <xdr:col>5</xdr:col>
                    <xdr:colOff>297180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4" r:id="rId79" name="Check Box 210">
              <controlPr defaultSize="0" autoFill="0" autoLine="0" autoPict="0">
                <anchor moveWithCells="1">
                  <from>
                    <xdr:col>2</xdr:col>
                    <xdr:colOff>99060</xdr:colOff>
                    <xdr:row>100</xdr:row>
                    <xdr:rowOff>22860</xdr:rowOff>
                  </from>
                  <to>
                    <xdr:col>5</xdr:col>
                    <xdr:colOff>297180</xdr:colOff>
                    <xdr:row>100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5" r:id="rId80" name="Check Box 211">
              <controlPr defaultSize="0" autoFill="0" autoLine="0" autoPict="0">
                <anchor moveWithCells="1">
                  <from>
                    <xdr:col>2</xdr:col>
                    <xdr:colOff>99060</xdr:colOff>
                    <xdr:row>99</xdr:row>
                    <xdr:rowOff>22860</xdr:rowOff>
                  </from>
                  <to>
                    <xdr:col>5</xdr:col>
                    <xdr:colOff>297180</xdr:colOff>
                    <xdr:row>99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6" r:id="rId81" name="Check Box 212">
              <controlPr defaultSize="0" autoFill="0" autoLine="0" autoPict="0">
                <anchor moveWithCells="1">
                  <from>
                    <xdr:col>1</xdr:col>
                    <xdr:colOff>137160</xdr:colOff>
                    <xdr:row>94</xdr:row>
                    <xdr:rowOff>30480</xdr:rowOff>
                  </from>
                  <to>
                    <xdr:col>1</xdr:col>
                    <xdr:colOff>1965960</xdr:colOff>
                    <xdr:row>94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7" r:id="rId82" name="Check Box 213">
              <controlPr defaultSize="0" autoFill="0" autoLine="0" autoPict="0">
                <anchor moveWithCells="1">
                  <from>
                    <xdr:col>1</xdr:col>
                    <xdr:colOff>137160</xdr:colOff>
                    <xdr:row>118</xdr:row>
                    <xdr:rowOff>22860</xdr:rowOff>
                  </from>
                  <to>
                    <xdr:col>1</xdr:col>
                    <xdr:colOff>1965960</xdr:colOff>
                    <xdr:row>118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8" r:id="rId83" name="Check Box 214">
              <controlPr defaultSize="0" autoFill="0" autoLine="0" autoPict="0">
                <anchor moveWithCells="1">
                  <from>
                    <xdr:col>1</xdr:col>
                    <xdr:colOff>121920</xdr:colOff>
                    <xdr:row>129</xdr:row>
                    <xdr:rowOff>30480</xdr:rowOff>
                  </from>
                  <to>
                    <xdr:col>1</xdr:col>
                    <xdr:colOff>1950720</xdr:colOff>
                    <xdr:row>129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9" r:id="rId84" name="Check Box 215">
              <controlPr defaultSize="0" autoFill="0" autoLine="0" autoPict="0">
                <anchor moveWithCells="1">
                  <from>
                    <xdr:col>1</xdr:col>
                    <xdr:colOff>121920</xdr:colOff>
                    <xdr:row>130</xdr:row>
                    <xdr:rowOff>30480</xdr:rowOff>
                  </from>
                  <to>
                    <xdr:col>1</xdr:col>
                    <xdr:colOff>1950720</xdr:colOff>
                    <xdr:row>130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0" r:id="rId85" name="Check Box 216">
              <controlPr defaultSize="0" autoFill="0" autoLine="0" autoPict="0">
                <anchor moveWithCells="1">
                  <from>
                    <xdr:col>1</xdr:col>
                    <xdr:colOff>121920</xdr:colOff>
                    <xdr:row>128</xdr:row>
                    <xdr:rowOff>30480</xdr:rowOff>
                  </from>
                  <to>
                    <xdr:col>1</xdr:col>
                    <xdr:colOff>1950720</xdr:colOff>
                    <xdr:row>128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1" r:id="rId86" name="Check Box 217">
              <controlPr defaultSize="0" autoFill="0" autoLine="0" autoPict="0">
                <anchor moveWithCells="1">
                  <from>
                    <xdr:col>1</xdr:col>
                    <xdr:colOff>137160</xdr:colOff>
                    <xdr:row>119</xdr:row>
                    <xdr:rowOff>30480</xdr:rowOff>
                  </from>
                  <to>
                    <xdr:col>1</xdr:col>
                    <xdr:colOff>1965960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2" r:id="rId87" name="Check Box 218">
              <controlPr defaultSize="0" autoFill="0" autoLine="0" autoPict="0">
                <anchor moveWithCells="1">
                  <from>
                    <xdr:col>1</xdr:col>
                    <xdr:colOff>137160</xdr:colOff>
                    <xdr:row>120</xdr:row>
                    <xdr:rowOff>30480</xdr:rowOff>
                  </from>
                  <to>
                    <xdr:col>1</xdr:col>
                    <xdr:colOff>1965960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3" r:id="rId88" name="Check Box 219">
              <controlPr defaultSize="0" autoFill="0" autoLine="0" autoPict="0">
                <anchor moveWithCells="1">
                  <from>
                    <xdr:col>1</xdr:col>
                    <xdr:colOff>137160</xdr:colOff>
                    <xdr:row>121</xdr:row>
                    <xdr:rowOff>30480</xdr:rowOff>
                  </from>
                  <to>
                    <xdr:col>1</xdr:col>
                    <xdr:colOff>1965960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4" r:id="rId89" name="Check Box 220">
              <controlPr defaultSize="0" autoFill="0" autoLine="0" autoPict="0">
                <anchor moveWithCells="1">
                  <from>
                    <xdr:col>1</xdr:col>
                    <xdr:colOff>137160</xdr:colOff>
                    <xdr:row>122</xdr:row>
                    <xdr:rowOff>30480</xdr:rowOff>
                  </from>
                  <to>
                    <xdr:col>1</xdr:col>
                    <xdr:colOff>1965960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5" r:id="rId90" name="Check Box 221">
              <controlPr defaultSize="0" autoFill="0" autoLine="0" autoPict="0">
                <anchor moveWithCells="1">
                  <from>
                    <xdr:col>1</xdr:col>
                    <xdr:colOff>137160</xdr:colOff>
                    <xdr:row>123</xdr:row>
                    <xdr:rowOff>22860</xdr:rowOff>
                  </from>
                  <to>
                    <xdr:col>1</xdr:col>
                    <xdr:colOff>1965960</xdr:colOff>
                    <xdr:row>123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6" r:id="rId91" name="Check Box 222">
              <controlPr defaultSize="0" autoFill="0" autoLine="0" autoPict="0">
                <anchor moveWithCells="1">
                  <from>
                    <xdr:col>1</xdr:col>
                    <xdr:colOff>137160</xdr:colOff>
                    <xdr:row>124</xdr:row>
                    <xdr:rowOff>30480</xdr:rowOff>
                  </from>
                  <to>
                    <xdr:col>1</xdr:col>
                    <xdr:colOff>1965960</xdr:colOff>
                    <xdr:row>124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7" r:id="rId92" name="Check Box 223">
              <controlPr defaultSize="0" autoFill="0" autoLine="0" autoPict="0">
                <anchor moveWithCells="1">
                  <from>
                    <xdr:col>1</xdr:col>
                    <xdr:colOff>137160</xdr:colOff>
                    <xdr:row>125</xdr:row>
                    <xdr:rowOff>30480</xdr:rowOff>
                  </from>
                  <to>
                    <xdr:col>1</xdr:col>
                    <xdr:colOff>1965960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8" r:id="rId93" name="Check Box 224">
              <controlPr defaultSize="0" autoFill="0" autoLine="0" autoPict="0">
                <anchor moveWithCells="1">
                  <from>
                    <xdr:col>1</xdr:col>
                    <xdr:colOff>121920</xdr:colOff>
                    <xdr:row>131</xdr:row>
                    <xdr:rowOff>30480</xdr:rowOff>
                  </from>
                  <to>
                    <xdr:col>1</xdr:col>
                    <xdr:colOff>1950720</xdr:colOff>
                    <xdr:row>131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9" r:id="rId94" name="Check Box 225">
              <controlPr defaultSize="0" autoFill="0" autoLine="0" autoPict="0">
                <anchor moveWithCells="1">
                  <from>
                    <xdr:col>2</xdr:col>
                    <xdr:colOff>99060</xdr:colOff>
                    <xdr:row>118</xdr:row>
                    <xdr:rowOff>22860</xdr:rowOff>
                  </from>
                  <to>
                    <xdr:col>2</xdr:col>
                    <xdr:colOff>2316480</xdr:colOff>
                    <xdr:row>118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0" r:id="rId95" name="Check Box 226">
              <controlPr defaultSize="0" autoFill="0" autoLine="0" autoPict="0">
                <anchor moveWithCells="1">
                  <from>
                    <xdr:col>2</xdr:col>
                    <xdr:colOff>99060</xdr:colOff>
                    <xdr:row>128</xdr:row>
                    <xdr:rowOff>22860</xdr:rowOff>
                  </from>
                  <to>
                    <xdr:col>5</xdr:col>
                    <xdr:colOff>304800</xdr:colOff>
                    <xdr:row>128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1" r:id="rId96" name="Check Box 227">
              <controlPr defaultSize="0" autoFill="0" autoLine="0" autoPict="0">
                <anchor moveWithCells="1">
                  <from>
                    <xdr:col>2</xdr:col>
                    <xdr:colOff>99060</xdr:colOff>
                    <xdr:row>129</xdr:row>
                    <xdr:rowOff>22860</xdr:rowOff>
                  </from>
                  <to>
                    <xdr:col>5</xdr:col>
                    <xdr:colOff>304800</xdr:colOff>
                    <xdr:row>129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2" r:id="rId97" name="Check Box 228">
              <controlPr defaultSize="0" autoFill="0" autoLine="0" autoPict="0">
                <anchor moveWithCells="1">
                  <from>
                    <xdr:col>2</xdr:col>
                    <xdr:colOff>99060</xdr:colOff>
                    <xdr:row>127</xdr:row>
                    <xdr:rowOff>22860</xdr:rowOff>
                  </from>
                  <to>
                    <xdr:col>5</xdr:col>
                    <xdr:colOff>304800</xdr:colOff>
                    <xdr:row>127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4" r:id="rId98" name="Check Box 230">
              <controlPr defaultSize="0" autoFill="0" autoLine="0" autoPict="0">
                <anchor moveWithCells="1">
                  <from>
                    <xdr:col>2</xdr:col>
                    <xdr:colOff>99060</xdr:colOff>
                    <xdr:row>120</xdr:row>
                    <xdr:rowOff>30480</xdr:rowOff>
                  </from>
                  <to>
                    <xdr:col>2</xdr:col>
                    <xdr:colOff>2316480</xdr:colOff>
                    <xdr:row>120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5" r:id="rId99" name="Check Box 231">
              <controlPr defaultSize="0" autoFill="0" autoLine="0" autoPict="0">
                <anchor moveWithCells="1">
                  <from>
                    <xdr:col>2</xdr:col>
                    <xdr:colOff>99060</xdr:colOff>
                    <xdr:row>121</xdr:row>
                    <xdr:rowOff>30480</xdr:rowOff>
                  </from>
                  <to>
                    <xdr:col>2</xdr:col>
                    <xdr:colOff>2316480</xdr:colOff>
                    <xdr:row>121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6" r:id="rId100" name="Check Box 232">
              <controlPr defaultSize="0" autoFill="0" autoLine="0" autoPict="0">
                <anchor moveWithCells="1">
                  <from>
                    <xdr:col>2</xdr:col>
                    <xdr:colOff>99060</xdr:colOff>
                    <xdr:row>122</xdr:row>
                    <xdr:rowOff>38100</xdr:rowOff>
                  </from>
                  <to>
                    <xdr:col>2</xdr:col>
                    <xdr:colOff>2316480</xdr:colOff>
                    <xdr:row>122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7" r:id="rId101" name="Check Box 233">
              <controlPr defaultSize="0" autoFill="0" autoLine="0" autoPict="0">
                <anchor moveWithCells="1">
                  <from>
                    <xdr:col>2</xdr:col>
                    <xdr:colOff>99060</xdr:colOff>
                    <xdr:row>123</xdr:row>
                    <xdr:rowOff>30480</xdr:rowOff>
                  </from>
                  <to>
                    <xdr:col>2</xdr:col>
                    <xdr:colOff>2316480</xdr:colOff>
                    <xdr:row>123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8" r:id="rId102" name="Check Box 234">
              <controlPr defaultSize="0" autoFill="0" autoLine="0" autoPict="0">
                <anchor moveWithCells="1">
                  <from>
                    <xdr:col>2</xdr:col>
                    <xdr:colOff>99060</xdr:colOff>
                    <xdr:row>130</xdr:row>
                    <xdr:rowOff>22860</xdr:rowOff>
                  </from>
                  <to>
                    <xdr:col>5</xdr:col>
                    <xdr:colOff>304800</xdr:colOff>
                    <xdr:row>130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9" r:id="rId103" name="Check Box 235">
              <controlPr defaultSize="0" autoFill="0" autoLine="0" autoPict="0">
                <anchor moveWithCells="1">
                  <from>
                    <xdr:col>2</xdr:col>
                    <xdr:colOff>99060</xdr:colOff>
                    <xdr:row>125</xdr:row>
                    <xdr:rowOff>30480</xdr:rowOff>
                  </from>
                  <to>
                    <xdr:col>5</xdr:col>
                    <xdr:colOff>297180</xdr:colOff>
                    <xdr:row>125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0" r:id="rId104" name="Check Box 236">
              <controlPr defaultSize="0" autoFill="0" autoLine="0" autoPict="0">
                <anchor moveWithCells="1">
                  <from>
                    <xdr:col>2</xdr:col>
                    <xdr:colOff>99060</xdr:colOff>
                    <xdr:row>126</xdr:row>
                    <xdr:rowOff>30480</xdr:rowOff>
                  </from>
                  <to>
                    <xdr:col>5</xdr:col>
                    <xdr:colOff>297180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1" r:id="rId105" name="Check Box 237">
              <controlPr defaultSize="0" autoFill="0" autoLine="0" autoPict="0">
                <anchor moveWithCells="1">
                  <from>
                    <xdr:col>2</xdr:col>
                    <xdr:colOff>99060</xdr:colOff>
                    <xdr:row>132</xdr:row>
                    <xdr:rowOff>22860</xdr:rowOff>
                  </from>
                  <to>
                    <xdr:col>5</xdr:col>
                    <xdr:colOff>297180</xdr:colOff>
                    <xdr:row>132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2" r:id="rId106" name="Check Box 238">
              <controlPr defaultSize="0" autoFill="0" autoLine="0" autoPict="0">
                <anchor moveWithCells="1">
                  <from>
                    <xdr:col>2</xdr:col>
                    <xdr:colOff>99060</xdr:colOff>
                    <xdr:row>131</xdr:row>
                    <xdr:rowOff>22860</xdr:rowOff>
                  </from>
                  <to>
                    <xdr:col>5</xdr:col>
                    <xdr:colOff>297180</xdr:colOff>
                    <xdr:row>131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3" r:id="rId107" name="Check Box 239">
              <controlPr defaultSize="0" autoFill="0" autoLine="0" autoPict="0">
                <anchor moveWithCells="1">
                  <from>
                    <xdr:col>1</xdr:col>
                    <xdr:colOff>137160</xdr:colOff>
                    <xdr:row>126</xdr:row>
                    <xdr:rowOff>30480</xdr:rowOff>
                  </from>
                  <to>
                    <xdr:col>1</xdr:col>
                    <xdr:colOff>1965960</xdr:colOff>
                    <xdr:row>126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4" r:id="rId108" name="Check Box 240">
              <controlPr defaultSize="0" autoFill="0" autoLine="0" autoPict="0">
                <anchor moveWithCells="1">
                  <from>
                    <xdr:col>1</xdr:col>
                    <xdr:colOff>137160</xdr:colOff>
                    <xdr:row>150</xdr:row>
                    <xdr:rowOff>22860</xdr:rowOff>
                  </from>
                  <to>
                    <xdr:col>1</xdr:col>
                    <xdr:colOff>1965960</xdr:colOff>
                    <xdr:row>150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5" r:id="rId109" name="Check Box 241">
              <controlPr defaultSize="0" autoFill="0" autoLine="0" autoPict="0">
                <anchor moveWithCells="1">
                  <from>
                    <xdr:col>1</xdr:col>
                    <xdr:colOff>121920</xdr:colOff>
                    <xdr:row>161</xdr:row>
                    <xdr:rowOff>30480</xdr:rowOff>
                  </from>
                  <to>
                    <xdr:col>1</xdr:col>
                    <xdr:colOff>1950720</xdr:colOff>
                    <xdr:row>161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6" r:id="rId110" name="Check Box 242">
              <controlPr defaultSize="0" autoFill="0" autoLine="0" autoPict="0">
                <anchor moveWithCells="1">
                  <from>
                    <xdr:col>1</xdr:col>
                    <xdr:colOff>121920</xdr:colOff>
                    <xdr:row>162</xdr:row>
                    <xdr:rowOff>30480</xdr:rowOff>
                  </from>
                  <to>
                    <xdr:col>1</xdr:col>
                    <xdr:colOff>1950720</xdr:colOff>
                    <xdr:row>162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7" r:id="rId111" name="Check Box 243">
              <controlPr defaultSize="0" autoFill="0" autoLine="0" autoPict="0">
                <anchor moveWithCells="1">
                  <from>
                    <xdr:col>1</xdr:col>
                    <xdr:colOff>121920</xdr:colOff>
                    <xdr:row>160</xdr:row>
                    <xdr:rowOff>30480</xdr:rowOff>
                  </from>
                  <to>
                    <xdr:col>1</xdr:col>
                    <xdr:colOff>1950720</xdr:colOff>
                    <xdr:row>160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8" r:id="rId112" name="Check Box 244">
              <controlPr defaultSize="0" autoFill="0" autoLine="0" autoPict="0">
                <anchor moveWithCells="1">
                  <from>
                    <xdr:col>1</xdr:col>
                    <xdr:colOff>137160</xdr:colOff>
                    <xdr:row>151</xdr:row>
                    <xdr:rowOff>30480</xdr:rowOff>
                  </from>
                  <to>
                    <xdr:col>1</xdr:col>
                    <xdr:colOff>1965960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9" r:id="rId113" name="Check Box 245">
              <controlPr defaultSize="0" autoFill="0" autoLine="0" autoPict="0">
                <anchor moveWithCells="1">
                  <from>
                    <xdr:col>1</xdr:col>
                    <xdr:colOff>137160</xdr:colOff>
                    <xdr:row>152</xdr:row>
                    <xdr:rowOff>30480</xdr:rowOff>
                  </from>
                  <to>
                    <xdr:col>1</xdr:col>
                    <xdr:colOff>1965960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0" r:id="rId114" name="Check Box 246">
              <controlPr defaultSize="0" autoFill="0" autoLine="0" autoPict="0">
                <anchor moveWithCells="1">
                  <from>
                    <xdr:col>1</xdr:col>
                    <xdr:colOff>137160</xdr:colOff>
                    <xdr:row>153</xdr:row>
                    <xdr:rowOff>30480</xdr:rowOff>
                  </from>
                  <to>
                    <xdr:col>1</xdr:col>
                    <xdr:colOff>1965960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1" r:id="rId115" name="Check Box 247">
              <controlPr defaultSize="0" autoFill="0" autoLine="0" autoPict="0">
                <anchor moveWithCells="1">
                  <from>
                    <xdr:col>1</xdr:col>
                    <xdr:colOff>137160</xdr:colOff>
                    <xdr:row>154</xdr:row>
                    <xdr:rowOff>30480</xdr:rowOff>
                  </from>
                  <to>
                    <xdr:col>1</xdr:col>
                    <xdr:colOff>1965960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2" r:id="rId116" name="Check Box 248">
              <controlPr defaultSize="0" autoFill="0" autoLine="0" autoPict="0">
                <anchor moveWithCells="1">
                  <from>
                    <xdr:col>1</xdr:col>
                    <xdr:colOff>137160</xdr:colOff>
                    <xdr:row>155</xdr:row>
                    <xdr:rowOff>22860</xdr:rowOff>
                  </from>
                  <to>
                    <xdr:col>1</xdr:col>
                    <xdr:colOff>1965960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3" r:id="rId117" name="Check Box 249">
              <controlPr defaultSize="0" autoFill="0" autoLine="0" autoPict="0">
                <anchor moveWithCells="1">
                  <from>
                    <xdr:col>1</xdr:col>
                    <xdr:colOff>137160</xdr:colOff>
                    <xdr:row>156</xdr:row>
                    <xdr:rowOff>30480</xdr:rowOff>
                  </from>
                  <to>
                    <xdr:col>1</xdr:col>
                    <xdr:colOff>1965960</xdr:colOff>
                    <xdr:row>156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4" r:id="rId118" name="Check Box 250">
              <controlPr defaultSize="0" autoFill="0" autoLine="0" autoPict="0">
                <anchor moveWithCells="1">
                  <from>
                    <xdr:col>1</xdr:col>
                    <xdr:colOff>137160</xdr:colOff>
                    <xdr:row>157</xdr:row>
                    <xdr:rowOff>30480</xdr:rowOff>
                  </from>
                  <to>
                    <xdr:col>1</xdr:col>
                    <xdr:colOff>1965960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5" r:id="rId119" name="Check Box 251">
              <controlPr defaultSize="0" autoFill="0" autoLine="0" autoPict="0">
                <anchor moveWithCells="1">
                  <from>
                    <xdr:col>1</xdr:col>
                    <xdr:colOff>121920</xdr:colOff>
                    <xdr:row>163</xdr:row>
                    <xdr:rowOff>30480</xdr:rowOff>
                  </from>
                  <to>
                    <xdr:col>1</xdr:col>
                    <xdr:colOff>1950720</xdr:colOff>
                    <xdr:row>163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6" r:id="rId120" name="Check Box 252">
              <controlPr defaultSize="0" autoFill="0" autoLine="0" autoPict="0">
                <anchor moveWithCells="1">
                  <from>
                    <xdr:col>2</xdr:col>
                    <xdr:colOff>99060</xdr:colOff>
                    <xdr:row>150</xdr:row>
                    <xdr:rowOff>22860</xdr:rowOff>
                  </from>
                  <to>
                    <xdr:col>2</xdr:col>
                    <xdr:colOff>2316480</xdr:colOff>
                    <xdr:row>150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7" r:id="rId121" name="Check Box 253">
              <controlPr defaultSize="0" autoFill="0" autoLine="0" autoPict="0">
                <anchor moveWithCells="1">
                  <from>
                    <xdr:col>2</xdr:col>
                    <xdr:colOff>99060</xdr:colOff>
                    <xdr:row>160</xdr:row>
                    <xdr:rowOff>22860</xdr:rowOff>
                  </from>
                  <to>
                    <xdr:col>5</xdr:col>
                    <xdr:colOff>304800</xdr:colOff>
                    <xdr:row>160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8" r:id="rId122" name="Check Box 254">
              <controlPr defaultSize="0" autoFill="0" autoLine="0" autoPict="0">
                <anchor moveWithCells="1">
                  <from>
                    <xdr:col>2</xdr:col>
                    <xdr:colOff>99060</xdr:colOff>
                    <xdr:row>161</xdr:row>
                    <xdr:rowOff>22860</xdr:rowOff>
                  </from>
                  <to>
                    <xdr:col>5</xdr:col>
                    <xdr:colOff>304800</xdr:colOff>
                    <xdr:row>161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9" r:id="rId123" name="Check Box 255">
              <controlPr defaultSize="0" autoFill="0" autoLine="0" autoPict="0">
                <anchor moveWithCells="1">
                  <from>
                    <xdr:col>2</xdr:col>
                    <xdr:colOff>99060</xdr:colOff>
                    <xdr:row>159</xdr:row>
                    <xdr:rowOff>22860</xdr:rowOff>
                  </from>
                  <to>
                    <xdr:col>5</xdr:col>
                    <xdr:colOff>304800</xdr:colOff>
                    <xdr:row>159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1" r:id="rId124" name="Check Box 257">
              <controlPr defaultSize="0" autoFill="0" autoLine="0" autoPict="0">
                <anchor moveWithCells="1">
                  <from>
                    <xdr:col>2</xdr:col>
                    <xdr:colOff>99060</xdr:colOff>
                    <xdr:row>152</xdr:row>
                    <xdr:rowOff>30480</xdr:rowOff>
                  </from>
                  <to>
                    <xdr:col>2</xdr:col>
                    <xdr:colOff>2316480</xdr:colOff>
                    <xdr:row>152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2" r:id="rId125" name="Check Box 258">
              <controlPr defaultSize="0" autoFill="0" autoLine="0" autoPict="0">
                <anchor moveWithCells="1">
                  <from>
                    <xdr:col>2</xdr:col>
                    <xdr:colOff>99060</xdr:colOff>
                    <xdr:row>153</xdr:row>
                    <xdr:rowOff>30480</xdr:rowOff>
                  </from>
                  <to>
                    <xdr:col>2</xdr:col>
                    <xdr:colOff>2316480</xdr:colOff>
                    <xdr:row>153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3" r:id="rId126" name="Check Box 259">
              <controlPr defaultSize="0" autoFill="0" autoLine="0" autoPict="0">
                <anchor moveWithCells="1">
                  <from>
                    <xdr:col>2</xdr:col>
                    <xdr:colOff>99060</xdr:colOff>
                    <xdr:row>154</xdr:row>
                    <xdr:rowOff>38100</xdr:rowOff>
                  </from>
                  <to>
                    <xdr:col>2</xdr:col>
                    <xdr:colOff>2316480</xdr:colOff>
                    <xdr:row>154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4" r:id="rId127" name="Check Box 260">
              <controlPr defaultSize="0" autoFill="0" autoLine="0" autoPict="0">
                <anchor moveWithCells="1">
                  <from>
                    <xdr:col>2</xdr:col>
                    <xdr:colOff>99060</xdr:colOff>
                    <xdr:row>155</xdr:row>
                    <xdr:rowOff>30480</xdr:rowOff>
                  </from>
                  <to>
                    <xdr:col>2</xdr:col>
                    <xdr:colOff>2316480</xdr:colOff>
                    <xdr:row>155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5" r:id="rId128" name="Check Box 261">
              <controlPr defaultSize="0" autoFill="0" autoLine="0" autoPict="0">
                <anchor moveWithCells="1">
                  <from>
                    <xdr:col>2</xdr:col>
                    <xdr:colOff>99060</xdr:colOff>
                    <xdr:row>162</xdr:row>
                    <xdr:rowOff>22860</xdr:rowOff>
                  </from>
                  <to>
                    <xdr:col>5</xdr:col>
                    <xdr:colOff>304800</xdr:colOff>
                    <xdr:row>162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6" r:id="rId129" name="Check Box 262">
              <controlPr defaultSize="0" autoFill="0" autoLine="0" autoPict="0">
                <anchor moveWithCells="1">
                  <from>
                    <xdr:col>2</xdr:col>
                    <xdr:colOff>99060</xdr:colOff>
                    <xdr:row>157</xdr:row>
                    <xdr:rowOff>30480</xdr:rowOff>
                  </from>
                  <to>
                    <xdr:col>5</xdr:col>
                    <xdr:colOff>297180</xdr:colOff>
                    <xdr:row>157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7" r:id="rId130" name="Check Box 263">
              <controlPr defaultSize="0" autoFill="0" autoLine="0" autoPict="0">
                <anchor moveWithCells="1">
                  <from>
                    <xdr:col>2</xdr:col>
                    <xdr:colOff>99060</xdr:colOff>
                    <xdr:row>158</xdr:row>
                    <xdr:rowOff>30480</xdr:rowOff>
                  </from>
                  <to>
                    <xdr:col>5</xdr:col>
                    <xdr:colOff>297180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8" r:id="rId131" name="Check Box 264">
              <controlPr defaultSize="0" autoFill="0" autoLine="0" autoPict="0">
                <anchor moveWithCells="1">
                  <from>
                    <xdr:col>2</xdr:col>
                    <xdr:colOff>99060</xdr:colOff>
                    <xdr:row>164</xdr:row>
                    <xdr:rowOff>22860</xdr:rowOff>
                  </from>
                  <to>
                    <xdr:col>5</xdr:col>
                    <xdr:colOff>297180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9" r:id="rId132" name="Check Box 265">
              <controlPr defaultSize="0" autoFill="0" autoLine="0" autoPict="0">
                <anchor moveWithCells="1">
                  <from>
                    <xdr:col>2</xdr:col>
                    <xdr:colOff>99060</xdr:colOff>
                    <xdr:row>163</xdr:row>
                    <xdr:rowOff>22860</xdr:rowOff>
                  </from>
                  <to>
                    <xdr:col>5</xdr:col>
                    <xdr:colOff>297180</xdr:colOff>
                    <xdr:row>163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0" r:id="rId133" name="Check Box 266">
              <controlPr defaultSize="0" autoFill="0" autoLine="0" autoPict="0">
                <anchor moveWithCells="1">
                  <from>
                    <xdr:col>1</xdr:col>
                    <xdr:colOff>137160</xdr:colOff>
                    <xdr:row>158</xdr:row>
                    <xdr:rowOff>30480</xdr:rowOff>
                  </from>
                  <to>
                    <xdr:col>1</xdr:col>
                    <xdr:colOff>1965960</xdr:colOff>
                    <xdr:row>158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2" r:id="rId134" name="Check Box 268">
              <controlPr defaultSize="0" autoFill="0" autoLine="0" autoPict="0">
                <anchor moveWithCells="1">
                  <from>
                    <xdr:col>2</xdr:col>
                    <xdr:colOff>114300</xdr:colOff>
                    <xdr:row>55</xdr:row>
                    <xdr:rowOff>30480</xdr:rowOff>
                  </from>
                  <to>
                    <xdr:col>2</xdr:col>
                    <xdr:colOff>2331720</xdr:colOff>
                    <xdr:row>55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3" r:id="rId135" name="Check Box 269">
              <controlPr defaultSize="0" autoFill="0" autoLine="0" autoPict="0">
                <anchor moveWithCells="1">
                  <from>
                    <xdr:col>2</xdr:col>
                    <xdr:colOff>99060</xdr:colOff>
                    <xdr:row>87</xdr:row>
                    <xdr:rowOff>30480</xdr:rowOff>
                  </from>
                  <to>
                    <xdr:col>2</xdr:col>
                    <xdr:colOff>2316480</xdr:colOff>
                    <xdr:row>87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4" r:id="rId136" name="Check Box 270">
              <controlPr defaultSize="0" autoFill="0" autoLine="0" autoPict="0">
                <anchor moveWithCells="1">
                  <from>
                    <xdr:col>2</xdr:col>
                    <xdr:colOff>99060</xdr:colOff>
                    <xdr:row>119</xdr:row>
                    <xdr:rowOff>30480</xdr:rowOff>
                  </from>
                  <to>
                    <xdr:col>2</xdr:col>
                    <xdr:colOff>2316480</xdr:colOff>
                    <xdr:row>119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5" r:id="rId137" name="Check Box 271">
              <controlPr defaultSize="0" autoFill="0" autoLine="0" autoPict="0">
                <anchor moveWithCells="1">
                  <from>
                    <xdr:col>2</xdr:col>
                    <xdr:colOff>99060</xdr:colOff>
                    <xdr:row>151</xdr:row>
                    <xdr:rowOff>30480</xdr:rowOff>
                  </from>
                  <to>
                    <xdr:col>2</xdr:col>
                    <xdr:colOff>2316480</xdr:colOff>
                    <xdr:row>151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6" r:id="rId138" name="Check Box 272">
              <controlPr defaultSize="0" autoFill="0" autoLine="0" autoPict="0">
                <anchor moveWithCells="1">
                  <from>
                    <xdr:col>2</xdr:col>
                    <xdr:colOff>99060</xdr:colOff>
                    <xdr:row>23</xdr:row>
                    <xdr:rowOff>30480</xdr:rowOff>
                  </from>
                  <to>
                    <xdr:col>2</xdr:col>
                    <xdr:colOff>2316480</xdr:colOff>
                    <xdr:row>23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4"/>
    <pageSetUpPr fitToPage="1"/>
  </sheetPr>
  <dimension ref="A1:I126"/>
  <sheetViews>
    <sheetView showGridLines="0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0" defaultRowHeight="13.8" zeroHeight="1" x14ac:dyDescent="0.25"/>
  <cols>
    <col min="1" max="1" width="2.59765625" style="81" customWidth="1"/>
    <col min="2" max="2" width="55" style="31" customWidth="1"/>
    <col min="3" max="3" width="36.19921875" style="31" customWidth="1"/>
    <col min="4" max="4" width="16.59765625" style="31" customWidth="1"/>
    <col min="5" max="5" width="7.5" style="37" customWidth="1"/>
    <col min="6" max="6" width="7.09765625" style="37" customWidth="1"/>
    <col min="7" max="7" width="2.59765625" style="31" customWidth="1"/>
    <col min="8" max="9" width="0" style="31" hidden="1" customWidth="1"/>
    <col min="10" max="16384" width="9" style="31" hidden="1"/>
  </cols>
  <sheetData>
    <row r="1" spans="1:6" s="87" customFormat="1" ht="27.6" x14ac:dyDescent="0.45">
      <c r="A1" s="86"/>
      <c r="E1" s="88"/>
      <c r="F1" s="88"/>
    </row>
    <row r="2" spans="1:6" ht="17.399999999999999" x14ac:dyDescent="0.25">
      <c r="B2" s="103" t="s">
        <v>400</v>
      </c>
      <c r="C2" s="101"/>
      <c r="D2" s="101"/>
      <c r="E2" s="102"/>
      <c r="F2" s="102"/>
    </row>
    <row r="3" spans="1:6" ht="15.6" x14ac:dyDescent="0.25">
      <c r="B3" s="41"/>
      <c r="C3" s="42"/>
      <c r="D3" s="42"/>
      <c r="E3" s="43"/>
      <c r="F3" s="43"/>
    </row>
    <row r="4" spans="1:6" x14ac:dyDescent="0.25">
      <c r="B4" s="44"/>
      <c r="C4" s="44"/>
      <c r="D4" s="44"/>
      <c r="E4" s="45"/>
      <c r="F4" s="45"/>
    </row>
    <row r="5" spans="1:6" x14ac:dyDescent="0.25">
      <c r="B5" s="33" t="s">
        <v>272</v>
      </c>
      <c r="D5" s="30"/>
      <c r="E5" s="29"/>
      <c r="F5" s="29"/>
    </row>
    <row r="6" spans="1:6" x14ac:dyDescent="0.25">
      <c r="B6" s="115"/>
      <c r="C6" s="115"/>
      <c r="D6" s="30"/>
      <c r="E6" s="29"/>
      <c r="F6" s="29"/>
    </row>
    <row r="7" spans="1:6" s="32" customFormat="1" x14ac:dyDescent="0.25">
      <c r="A7" s="82"/>
      <c r="B7" s="65" t="s">
        <v>309</v>
      </c>
      <c r="C7" s="65" t="s">
        <v>250</v>
      </c>
      <c r="D7" s="30"/>
      <c r="E7" s="29"/>
      <c r="F7" s="29"/>
    </row>
    <row r="8" spans="1:6" x14ac:dyDescent="0.25">
      <c r="A8" s="81" t="str">
        <f>IFERROR(INDEX(ConfigOutcome!$C$2:$C$25,MATCH('Mass Reach Communications'!B8,ConfigOutcome!$E$2:$E$25,0)),"")</f>
        <v/>
      </c>
      <c r="B8" s="67"/>
      <c r="C8" s="67"/>
      <c r="D8" s="69"/>
      <c r="E8" s="29"/>
      <c r="F8" s="29"/>
    </row>
    <row r="9" spans="1:6" customFormat="1" x14ac:dyDescent="0.25">
      <c r="A9" s="81"/>
    </row>
    <row r="10" spans="1:6" x14ac:dyDescent="0.25">
      <c r="B10" s="33" t="s">
        <v>273</v>
      </c>
      <c r="D10" s="30"/>
      <c r="E10" s="29"/>
      <c r="F10" s="29"/>
    </row>
    <row r="11" spans="1:6" x14ac:dyDescent="0.25">
      <c r="B11" s="115"/>
      <c r="C11" s="115"/>
      <c r="D11" s="30"/>
      <c r="E11" s="29"/>
      <c r="F11" s="29"/>
    </row>
    <row r="12" spans="1:6" s="32" customFormat="1" ht="17.399999999999999" x14ac:dyDescent="0.3">
      <c r="A12" s="83"/>
      <c r="B12" s="65" t="s">
        <v>309</v>
      </c>
      <c r="C12" s="65" t="s">
        <v>250</v>
      </c>
      <c r="D12" s="30"/>
      <c r="E12" s="59"/>
      <c r="F12" s="59"/>
    </row>
    <row r="13" spans="1:6" x14ac:dyDescent="0.25">
      <c r="A13" s="81" t="str">
        <f>IFERROR(INDEX(ConfigOutcome!$C$2:$C$25,MATCH('Mass Reach Communications'!B13,ConfigOutcome!$E$2:$E$25,0)),"")</f>
        <v/>
      </c>
      <c r="B13" s="67"/>
      <c r="C13" s="67"/>
      <c r="D13" s="69"/>
      <c r="E13" s="29"/>
      <c r="F13" s="29"/>
    </row>
    <row r="14" spans="1:6" x14ac:dyDescent="0.25">
      <c r="B14" s="32"/>
      <c r="D14" s="30"/>
      <c r="E14" s="29"/>
      <c r="F14" s="29"/>
    </row>
    <row r="15" spans="1:6" ht="15.6" x14ac:dyDescent="0.3">
      <c r="B15" s="73" t="s">
        <v>275</v>
      </c>
      <c r="D15" s="30"/>
      <c r="E15" s="29"/>
      <c r="F15" s="29"/>
    </row>
    <row r="16" spans="1:6" ht="27.6" x14ac:dyDescent="0.25">
      <c r="A16" s="81" t="s">
        <v>50</v>
      </c>
      <c r="B16" s="116" t="s">
        <v>119</v>
      </c>
      <c r="C16" s="116"/>
      <c r="D16" s="116"/>
      <c r="E16" s="116"/>
      <c r="F16" s="116"/>
    </row>
    <row r="17" spans="1:7" ht="21" x14ac:dyDescent="0.4">
      <c r="B17" s="33" t="s">
        <v>296</v>
      </c>
      <c r="D17" s="30"/>
      <c r="E17" s="29"/>
      <c r="F17" s="29"/>
    </row>
    <row r="18" spans="1:7" x14ac:dyDescent="0.25">
      <c r="B18" s="115"/>
      <c r="C18" s="115"/>
      <c r="D18" s="30"/>
      <c r="E18" s="29"/>
      <c r="F18" s="29"/>
    </row>
    <row r="19" spans="1:7" ht="13.95" customHeight="1" x14ac:dyDescent="0.25">
      <c r="A19" s="84"/>
      <c r="B19" s="32"/>
      <c r="C19" s="32"/>
      <c r="D19" s="32"/>
      <c r="E19" s="32"/>
      <c r="F19" s="32"/>
      <c r="G19" s="32"/>
    </row>
    <row r="20" spans="1:7" ht="37.200000000000003" customHeight="1" x14ac:dyDescent="0.25">
      <c r="B20" s="68" t="s">
        <v>39</v>
      </c>
      <c r="C20" s="68"/>
      <c r="D20"/>
      <c r="E20"/>
      <c r="F20" s="46"/>
    </row>
    <row r="21" spans="1:7" ht="17.399999999999999" x14ac:dyDescent="0.3">
      <c r="A21" s="83"/>
      <c r="B21" s="34"/>
      <c r="D21" s="47"/>
      <c r="E21" s="29"/>
      <c r="F21" s="29"/>
    </row>
    <row r="22" spans="1:7" customFormat="1" ht="19.95" customHeight="1" x14ac:dyDescent="0.25">
      <c r="A22" s="81"/>
      <c r="B22" s="94" t="s">
        <v>396</v>
      </c>
      <c r="C22" s="95" t="s">
        <v>399</v>
      </c>
    </row>
    <row r="23" spans="1:7" ht="20.399999999999999" x14ac:dyDescent="0.35">
      <c r="B23" s="48"/>
      <c r="C23" s="49"/>
      <c r="D23" s="30"/>
      <c r="E23" s="29"/>
      <c r="F23" s="29"/>
    </row>
    <row r="24" spans="1:7" ht="20.399999999999999" x14ac:dyDescent="0.35">
      <c r="B24" s="48"/>
      <c r="C24" s="49"/>
      <c r="D24" s="106"/>
      <c r="E24" s="29"/>
      <c r="F24" s="29"/>
    </row>
    <row r="25" spans="1:7" ht="20.399999999999999" x14ac:dyDescent="0.35">
      <c r="B25" s="48"/>
      <c r="C25" s="49"/>
      <c r="D25" s="30"/>
      <c r="E25" s="29"/>
      <c r="F25" s="29"/>
    </row>
    <row r="26" spans="1:7" ht="20.399999999999999" x14ac:dyDescent="0.35">
      <c r="B26" s="48"/>
      <c r="C26" s="49"/>
      <c r="D26" s="30"/>
      <c r="E26" s="29"/>
      <c r="F26" s="29"/>
    </row>
    <row r="27" spans="1:7" ht="20.399999999999999" x14ac:dyDescent="0.35">
      <c r="B27" s="48"/>
      <c r="C27" s="49"/>
      <c r="D27" s="30"/>
      <c r="E27" s="29"/>
      <c r="F27" s="29"/>
    </row>
    <row r="28" spans="1:7" ht="20.399999999999999" x14ac:dyDescent="0.35">
      <c r="B28" s="48"/>
      <c r="D28" s="30"/>
      <c r="E28" s="29"/>
      <c r="F28" s="29"/>
    </row>
    <row r="29" spans="1:7" ht="20.399999999999999" x14ac:dyDescent="0.35">
      <c r="B29" s="48"/>
      <c r="C29" s="50" t="s">
        <v>253</v>
      </c>
      <c r="D29" s="30"/>
      <c r="E29" s="29"/>
      <c r="F29" s="29"/>
    </row>
    <row r="30" spans="1:7" ht="20.399999999999999" x14ac:dyDescent="0.35">
      <c r="B30" s="48"/>
      <c r="D30" s="30"/>
      <c r="E30" s="29"/>
      <c r="F30" s="29"/>
    </row>
    <row r="31" spans="1:7" ht="20.399999999999999" x14ac:dyDescent="0.35">
      <c r="B31" s="48"/>
      <c r="D31" s="30"/>
      <c r="E31" s="29"/>
      <c r="F31" s="29"/>
    </row>
    <row r="32" spans="1:7" ht="20.399999999999999" x14ac:dyDescent="0.35">
      <c r="B32" s="50" t="s">
        <v>46</v>
      </c>
      <c r="C32" s="49"/>
      <c r="D32" s="30"/>
      <c r="E32" s="29"/>
      <c r="F32" s="29"/>
    </row>
    <row r="33" spans="1:6" ht="20.399999999999999" x14ac:dyDescent="0.35">
      <c r="B33" s="48"/>
      <c r="C33" s="49"/>
      <c r="D33" s="30"/>
      <c r="E33" s="29"/>
      <c r="F33" s="29"/>
    </row>
    <row r="34" spans="1:6" ht="20.399999999999999" x14ac:dyDescent="0.35">
      <c r="B34" s="48"/>
      <c r="C34" s="49"/>
      <c r="D34" s="30"/>
      <c r="E34" s="29"/>
      <c r="F34" s="29"/>
    </row>
    <row r="35" spans="1:6" ht="20.399999999999999" x14ac:dyDescent="0.35">
      <c r="B35" s="48"/>
      <c r="C35" s="49"/>
      <c r="D35" s="30"/>
      <c r="E35" s="29"/>
      <c r="F35" s="29"/>
    </row>
    <row r="36" spans="1:6" ht="20.399999999999999" x14ac:dyDescent="0.35">
      <c r="B36" s="48"/>
      <c r="C36" s="49"/>
      <c r="D36" s="30"/>
      <c r="E36" s="29"/>
      <c r="F36" s="29"/>
    </row>
    <row r="37" spans="1:6" ht="20.399999999999999" x14ac:dyDescent="0.35">
      <c r="B37" s="48"/>
      <c r="C37" s="49"/>
      <c r="D37" s="30"/>
      <c r="E37" s="29"/>
      <c r="F37" s="29"/>
    </row>
    <row r="38" spans="1:6" x14ac:dyDescent="0.25">
      <c r="B38" s="50"/>
      <c r="C38" s="49"/>
      <c r="D38" s="30"/>
      <c r="E38" s="29"/>
      <c r="F38" s="29"/>
    </row>
    <row r="39" spans="1:6" x14ac:dyDescent="0.25">
      <c r="B39" s="32" t="s">
        <v>407</v>
      </c>
      <c r="C39" s="49"/>
      <c r="D39" s="30"/>
      <c r="E39" s="29"/>
      <c r="F39" s="29"/>
    </row>
    <row r="40" spans="1:6" ht="20.399999999999999" x14ac:dyDescent="0.35">
      <c r="B40" s="48"/>
      <c r="C40" s="49"/>
      <c r="D40" s="30"/>
      <c r="E40" s="29"/>
      <c r="F40" s="29"/>
    </row>
    <row r="41" spans="1:6" ht="20.399999999999999" x14ac:dyDescent="0.35">
      <c r="B41" s="48"/>
      <c r="C41" s="49"/>
      <c r="D41" s="30"/>
      <c r="E41" s="29"/>
      <c r="F41" s="29"/>
    </row>
    <row r="42" spans="1:6" ht="20.399999999999999" x14ac:dyDescent="0.35">
      <c r="B42" s="48"/>
      <c r="C42" s="49"/>
      <c r="D42" s="30"/>
      <c r="E42" s="29"/>
      <c r="F42" s="29"/>
    </row>
    <row r="43" spans="1:6" s="52" customFormat="1" x14ac:dyDescent="0.25">
      <c r="A43" s="85"/>
      <c r="B43" s="51"/>
      <c r="C43" s="30"/>
      <c r="D43" s="30"/>
      <c r="E43" s="30"/>
      <c r="F43" s="30"/>
    </row>
    <row r="44" spans="1:6" ht="14.25" customHeight="1" x14ac:dyDescent="0.25">
      <c r="B44" s="53"/>
      <c r="C44" s="54"/>
      <c r="D44" s="54" t="s">
        <v>49</v>
      </c>
      <c r="E44" s="110" t="s">
        <v>27</v>
      </c>
      <c r="F44" s="111"/>
    </row>
    <row r="45" spans="1:6" ht="52.8" x14ac:dyDescent="0.25">
      <c r="B45" s="55" t="s">
        <v>398</v>
      </c>
      <c r="C45" s="56" t="s">
        <v>47</v>
      </c>
      <c r="D45" s="57" t="s">
        <v>48</v>
      </c>
      <c r="E45" s="58" t="s">
        <v>254</v>
      </c>
      <c r="F45" s="58" t="s">
        <v>255</v>
      </c>
    </row>
    <row r="46" spans="1:6" x14ac:dyDescent="0.25">
      <c r="B46" s="67"/>
      <c r="C46" s="67"/>
      <c r="D46" s="67"/>
      <c r="E46" s="15"/>
      <c r="F46" s="15"/>
    </row>
    <row r="47" spans="1:6" x14ac:dyDescent="0.25">
      <c r="B47" s="67"/>
      <c r="C47" s="67"/>
      <c r="D47" s="67"/>
      <c r="E47" s="15"/>
      <c r="F47" s="15"/>
    </row>
    <row r="48" spans="1:6" x14ac:dyDescent="0.25">
      <c r="B48" s="67"/>
      <c r="C48" s="67"/>
      <c r="D48" s="67"/>
      <c r="E48" s="15"/>
      <c r="F48" s="15"/>
    </row>
    <row r="49" spans="1:6" x14ac:dyDescent="0.25">
      <c r="B49" s="67"/>
      <c r="C49" s="67"/>
      <c r="D49" s="67"/>
      <c r="E49" s="15"/>
      <c r="F49" s="15"/>
    </row>
    <row r="50" spans="1:6" x14ac:dyDescent="0.25">
      <c r="B50" s="90"/>
      <c r="C50" s="90"/>
      <c r="D50" s="90"/>
      <c r="E50" s="91"/>
      <c r="F50" s="91"/>
    </row>
    <row r="51" spans="1:6" customFormat="1" x14ac:dyDescent="0.25"/>
    <row r="52" spans="1:6" ht="15.6" x14ac:dyDescent="0.3">
      <c r="B52" s="73" t="s">
        <v>288</v>
      </c>
      <c r="D52" s="30"/>
      <c r="E52" s="29"/>
      <c r="F52" s="29"/>
    </row>
    <row r="53" spans="1:6" ht="29.4" customHeight="1" x14ac:dyDescent="0.25">
      <c r="A53" s="81" t="s">
        <v>50</v>
      </c>
      <c r="B53" s="116" t="s">
        <v>119</v>
      </c>
      <c r="C53" s="116"/>
      <c r="D53" s="116"/>
      <c r="E53" s="116"/>
      <c r="F53" s="116"/>
    </row>
    <row r="54" spans="1:6" ht="22.8" x14ac:dyDescent="0.4">
      <c r="B54" s="33" t="s">
        <v>299</v>
      </c>
      <c r="D54" s="30"/>
      <c r="E54" s="29"/>
      <c r="F54" s="29"/>
    </row>
    <row r="55" spans="1:6" x14ac:dyDescent="0.25">
      <c r="B55" s="113"/>
      <c r="C55" s="114"/>
      <c r="D55" s="30"/>
      <c r="E55" s="29"/>
      <c r="F55" s="29"/>
    </row>
    <row r="56" spans="1:6" x14ac:dyDescent="0.25">
      <c r="B56" s="32"/>
      <c r="C56" s="32"/>
      <c r="D56" s="32"/>
      <c r="E56" s="32"/>
      <c r="F56" s="32"/>
    </row>
    <row r="57" spans="1:6" ht="39.6" x14ac:dyDescent="0.25">
      <c r="B57" s="68" t="s">
        <v>39</v>
      </c>
      <c r="C57" s="68"/>
      <c r="D57"/>
      <c r="E57"/>
      <c r="F57" s="46"/>
    </row>
    <row r="58" spans="1:6" x14ac:dyDescent="0.25">
      <c r="B58" s="34"/>
      <c r="D58" s="47"/>
      <c r="E58" s="29"/>
      <c r="F58" s="29"/>
    </row>
    <row r="59" spans="1:6" customFormat="1" ht="19.95" customHeight="1" x14ac:dyDescent="0.25">
      <c r="A59" s="81"/>
      <c r="B59" s="94" t="s">
        <v>396</v>
      </c>
      <c r="C59" s="95" t="s">
        <v>399</v>
      </c>
    </row>
    <row r="60" spans="1:6" ht="20.399999999999999" x14ac:dyDescent="0.35">
      <c r="B60" s="48"/>
      <c r="C60" s="49"/>
      <c r="D60" s="30"/>
      <c r="E60" s="29"/>
      <c r="F60" s="29"/>
    </row>
    <row r="61" spans="1:6" ht="20.399999999999999" x14ac:dyDescent="0.35">
      <c r="B61" s="48"/>
      <c r="C61" s="49"/>
      <c r="D61" s="30"/>
      <c r="E61" s="29"/>
      <c r="F61" s="29"/>
    </row>
    <row r="62" spans="1:6" ht="20.399999999999999" x14ac:dyDescent="0.35">
      <c r="B62" s="48"/>
      <c r="C62" s="49"/>
      <c r="D62" s="30"/>
      <c r="E62" s="29"/>
      <c r="F62" s="29"/>
    </row>
    <row r="63" spans="1:6" ht="20.399999999999999" x14ac:dyDescent="0.35">
      <c r="B63" s="48"/>
      <c r="C63" s="49"/>
      <c r="D63" s="30"/>
      <c r="E63" s="29"/>
      <c r="F63" s="29"/>
    </row>
    <row r="64" spans="1:6" ht="20.399999999999999" x14ac:dyDescent="0.35">
      <c r="B64" s="48"/>
      <c r="C64" s="49"/>
      <c r="D64" s="30"/>
      <c r="E64" s="29"/>
      <c r="F64" s="29"/>
    </row>
    <row r="65" spans="1:6" ht="20.399999999999999" x14ac:dyDescent="0.35">
      <c r="B65" s="48"/>
      <c r="D65" s="30"/>
      <c r="E65" s="29"/>
      <c r="F65" s="29"/>
    </row>
    <row r="66" spans="1:6" ht="20.399999999999999" x14ac:dyDescent="0.35">
      <c r="B66" s="48"/>
      <c r="C66" s="50" t="s">
        <v>253</v>
      </c>
      <c r="D66" s="30"/>
      <c r="E66" s="29"/>
      <c r="F66" s="29"/>
    </row>
    <row r="67" spans="1:6" ht="20.399999999999999" x14ac:dyDescent="0.35">
      <c r="B67" s="48"/>
      <c r="D67" s="30"/>
      <c r="E67" s="29"/>
      <c r="F67" s="29"/>
    </row>
    <row r="68" spans="1:6" ht="20.399999999999999" x14ac:dyDescent="0.35">
      <c r="B68" s="48"/>
      <c r="D68" s="30"/>
      <c r="E68" s="29"/>
      <c r="F68" s="29"/>
    </row>
    <row r="69" spans="1:6" ht="20.399999999999999" x14ac:dyDescent="0.35">
      <c r="B69" s="50" t="s">
        <v>46</v>
      </c>
      <c r="C69" s="49"/>
      <c r="D69" s="30"/>
      <c r="E69" s="29"/>
      <c r="F69" s="29"/>
    </row>
    <row r="70" spans="1:6" ht="20.399999999999999" x14ac:dyDescent="0.35">
      <c r="B70" s="48"/>
      <c r="C70" s="49"/>
      <c r="D70" s="30"/>
      <c r="E70" s="29"/>
      <c r="F70" s="29"/>
    </row>
    <row r="71" spans="1:6" ht="20.399999999999999" x14ac:dyDescent="0.35">
      <c r="B71" s="48"/>
      <c r="C71" s="49"/>
      <c r="D71" s="30"/>
      <c r="E71" s="29"/>
      <c r="F71" s="29"/>
    </row>
    <row r="72" spans="1:6" ht="20.399999999999999" x14ac:dyDescent="0.35">
      <c r="B72" s="48"/>
      <c r="C72" s="49"/>
      <c r="D72" s="30"/>
      <c r="E72" s="29"/>
      <c r="F72" s="29"/>
    </row>
    <row r="73" spans="1:6" ht="20.399999999999999" x14ac:dyDescent="0.35">
      <c r="B73" s="48"/>
      <c r="C73" s="49"/>
      <c r="D73" s="30"/>
      <c r="E73" s="29"/>
      <c r="F73" s="29"/>
    </row>
    <row r="74" spans="1:6" ht="20.399999999999999" x14ac:dyDescent="0.35">
      <c r="B74" s="48"/>
      <c r="C74" s="49"/>
      <c r="D74" s="30"/>
      <c r="E74" s="29"/>
      <c r="F74" s="29"/>
    </row>
    <row r="75" spans="1:6" x14ac:dyDescent="0.25">
      <c r="B75" s="50"/>
      <c r="C75" s="49"/>
      <c r="D75" s="30"/>
      <c r="E75" s="29"/>
      <c r="F75" s="29"/>
    </row>
    <row r="76" spans="1:6" x14ac:dyDescent="0.25">
      <c r="B76" s="32" t="s">
        <v>407</v>
      </c>
      <c r="C76" s="49"/>
      <c r="D76" s="30"/>
      <c r="E76" s="29"/>
      <c r="F76" s="29"/>
    </row>
    <row r="77" spans="1:6" ht="20.399999999999999" x14ac:dyDescent="0.35">
      <c r="B77" s="48"/>
      <c r="C77" s="49"/>
      <c r="D77" s="30"/>
      <c r="E77" s="29"/>
      <c r="F77" s="29"/>
    </row>
    <row r="78" spans="1:6" ht="20.399999999999999" x14ac:dyDescent="0.35">
      <c r="B78" s="48"/>
      <c r="C78" s="49"/>
      <c r="D78" s="30"/>
      <c r="E78" s="29"/>
      <c r="F78" s="29"/>
    </row>
    <row r="79" spans="1:6" ht="20.399999999999999" x14ac:dyDescent="0.35">
      <c r="B79" s="48"/>
      <c r="C79" s="49"/>
      <c r="D79" s="30"/>
      <c r="E79" s="29"/>
      <c r="F79" s="29"/>
    </row>
    <row r="80" spans="1:6" s="52" customFormat="1" x14ac:dyDescent="0.25">
      <c r="A80" s="85"/>
      <c r="B80" s="51"/>
      <c r="C80" s="30"/>
      <c r="D80" s="30"/>
      <c r="E80" s="30"/>
      <c r="F80" s="30"/>
    </row>
    <row r="81" spans="1:6" ht="13.95" customHeight="1" x14ac:dyDescent="0.25">
      <c r="B81" s="53"/>
      <c r="C81" s="54"/>
      <c r="D81" s="54" t="s">
        <v>49</v>
      </c>
      <c r="E81" s="110" t="s">
        <v>27</v>
      </c>
      <c r="F81" s="111"/>
    </row>
    <row r="82" spans="1:6" ht="52.8" x14ac:dyDescent="0.25">
      <c r="B82" s="55" t="s">
        <v>398</v>
      </c>
      <c r="C82" s="56" t="s">
        <v>47</v>
      </c>
      <c r="D82" s="57" t="s">
        <v>48</v>
      </c>
      <c r="E82" s="58" t="s">
        <v>254</v>
      </c>
      <c r="F82" s="58" t="s">
        <v>255</v>
      </c>
    </row>
    <row r="83" spans="1:6" x14ac:dyDescent="0.25">
      <c r="B83" s="92"/>
      <c r="C83" s="92"/>
      <c r="D83" s="92"/>
      <c r="E83" s="15"/>
      <c r="F83" s="15"/>
    </row>
    <row r="84" spans="1:6" x14ac:dyDescent="0.25">
      <c r="B84" s="92"/>
      <c r="C84" s="92"/>
      <c r="D84" s="92"/>
      <c r="E84" s="15"/>
      <c r="F84" s="15"/>
    </row>
    <row r="85" spans="1:6" x14ac:dyDescent="0.25">
      <c r="B85" s="92"/>
      <c r="C85" s="92"/>
      <c r="D85" s="92"/>
      <c r="E85" s="15"/>
      <c r="F85" s="15"/>
    </row>
    <row r="86" spans="1:6" x14ac:dyDescent="0.25">
      <c r="B86" s="92"/>
      <c r="C86" s="92"/>
      <c r="D86" s="92"/>
      <c r="E86" s="15"/>
      <c r="F86" s="15"/>
    </row>
    <row r="87" spans="1:6" x14ac:dyDescent="0.25">
      <c r="B87" s="90"/>
      <c r="C87" s="90"/>
      <c r="D87" s="90"/>
      <c r="E87" s="91"/>
      <c r="F87" s="91"/>
    </row>
    <row r="88" spans="1:6" s="52" customFormat="1" x14ac:dyDescent="0.25">
      <c r="A88" s="81"/>
      <c r="B88"/>
      <c r="C88"/>
      <c r="D88"/>
      <c r="E88"/>
      <c r="F88"/>
    </row>
    <row r="89" spans="1:6" ht="14.25" customHeight="1" x14ac:dyDescent="0.3">
      <c r="A89" s="85"/>
      <c r="B89" s="73" t="s">
        <v>289</v>
      </c>
      <c r="D89" s="30"/>
      <c r="E89" s="29"/>
      <c r="F89" s="29"/>
    </row>
    <row r="90" spans="1:6" ht="28.95" customHeight="1" x14ac:dyDescent="0.25">
      <c r="A90" s="81" t="s">
        <v>50</v>
      </c>
      <c r="B90" s="116" t="s">
        <v>119</v>
      </c>
      <c r="C90" s="116"/>
      <c r="D90" s="116"/>
      <c r="E90" s="116"/>
      <c r="F90" s="116"/>
    </row>
    <row r="91" spans="1:6" ht="21" x14ac:dyDescent="0.4">
      <c r="B91" s="33" t="s">
        <v>296</v>
      </c>
      <c r="D91" s="30"/>
      <c r="E91" s="29"/>
      <c r="F91" s="29"/>
    </row>
    <row r="92" spans="1:6" x14ac:dyDescent="0.25">
      <c r="B92" s="113"/>
      <c r="C92" s="114"/>
      <c r="D92" s="30"/>
      <c r="E92" s="29"/>
      <c r="F92" s="29"/>
    </row>
    <row r="93" spans="1:6" x14ac:dyDescent="0.25">
      <c r="B93" s="32"/>
      <c r="C93" s="32"/>
      <c r="D93" s="32"/>
      <c r="E93" s="32"/>
      <c r="F93" s="32"/>
    </row>
    <row r="94" spans="1:6" ht="39.6" x14ac:dyDescent="0.25">
      <c r="B94" s="68" t="s">
        <v>39</v>
      </c>
      <c r="C94" s="68"/>
      <c r="D94"/>
      <c r="E94"/>
      <c r="F94" s="46"/>
    </row>
    <row r="95" spans="1:6" x14ac:dyDescent="0.25">
      <c r="B95" s="34"/>
      <c r="D95" s="47"/>
      <c r="E95" s="29"/>
      <c r="F95" s="29"/>
    </row>
    <row r="96" spans="1:6" customFormat="1" ht="19.95" customHeight="1" x14ac:dyDescent="0.25">
      <c r="A96" s="81"/>
      <c r="B96" s="94" t="s">
        <v>396</v>
      </c>
      <c r="C96" s="95" t="s">
        <v>399</v>
      </c>
    </row>
    <row r="97" spans="2:6" ht="20.399999999999999" x14ac:dyDescent="0.35">
      <c r="B97" s="48"/>
      <c r="C97" s="49"/>
      <c r="D97" s="30"/>
      <c r="E97" s="29"/>
      <c r="F97" s="29"/>
    </row>
    <row r="98" spans="2:6" ht="20.399999999999999" x14ac:dyDescent="0.35">
      <c r="B98" s="48"/>
      <c r="C98" s="49"/>
      <c r="D98" s="30"/>
      <c r="E98" s="29"/>
      <c r="F98" s="29"/>
    </row>
    <row r="99" spans="2:6" ht="20.399999999999999" x14ac:dyDescent="0.35">
      <c r="B99" s="48"/>
      <c r="C99" s="49"/>
      <c r="D99" s="30"/>
      <c r="E99" s="29"/>
      <c r="F99" s="29"/>
    </row>
    <row r="100" spans="2:6" ht="20.399999999999999" x14ac:dyDescent="0.35">
      <c r="B100" s="48"/>
      <c r="C100" s="49"/>
      <c r="D100" s="30"/>
      <c r="E100" s="29"/>
      <c r="F100" s="29"/>
    </row>
    <row r="101" spans="2:6" ht="20.399999999999999" x14ac:dyDescent="0.35">
      <c r="B101" s="48"/>
      <c r="C101" s="49"/>
      <c r="D101" s="30"/>
      <c r="E101" s="29"/>
      <c r="F101" s="29"/>
    </row>
    <row r="102" spans="2:6" ht="20.399999999999999" x14ac:dyDescent="0.35">
      <c r="B102" s="48"/>
      <c r="D102" s="30"/>
      <c r="E102" s="29"/>
      <c r="F102" s="29"/>
    </row>
    <row r="103" spans="2:6" ht="20.399999999999999" x14ac:dyDescent="0.35">
      <c r="B103" s="48"/>
      <c r="C103" s="50" t="s">
        <v>253</v>
      </c>
      <c r="D103" s="30"/>
      <c r="E103" s="29"/>
      <c r="F103" s="29"/>
    </row>
    <row r="104" spans="2:6" ht="20.399999999999999" x14ac:dyDescent="0.35">
      <c r="B104" s="48"/>
      <c r="D104" s="30"/>
      <c r="E104" s="29"/>
      <c r="F104" s="29"/>
    </row>
    <row r="105" spans="2:6" ht="20.399999999999999" x14ac:dyDescent="0.35">
      <c r="B105" s="48"/>
      <c r="D105" s="30"/>
      <c r="E105" s="29"/>
      <c r="F105" s="29"/>
    </row>
    <row r="106" spans="2:6" ht="20.399999999999999" x14ac:dyDescent="0.35">
      <c r="B106" s="50" t="s">
        <v>46</v>
      </c>
      <c r="C106" s="49"/>
      <c r="D106" s="30"/>
      <c r="E106" s="29"/>
      <c r="F106" s="29"/>
    </row>
    <row r="107" spans="2:6" ht="20.399999999999999" x14ac:dyDescent="0.35">
      <c r="B107" s="48"/>
      <c r="C107" s="49"/>
      <c r="D107" s="30"/>
      <c r="E107" s="29"/>
      <c r="F107" s="29"/>
    </row>
    <row r="108" spans="2:6" ht="20.399999999999999" x14ac:dyDescent="0.35">
      <c r="B108" s="48"/>
      <c r="C108" s="49"/>
      <c r="D108" s="30"/>
      <c r="E108" s="29"/>
      <c r="F108" s="29"/>
    </row>
    <row r="109" spans="2:6" ht="20.399999999999999" x14ac:dyDescent="0.35">
      <c r="B109" s="48"/>
      <c r="C109" s="49"/>
      <c r="D109" s="30"/>
      <c r="E109" s="29"/>
      <c r="F109" s="29"/>
    </row>
    <row r="110" spans="2:6" ht="20.399999999999999" x14ac:dyDescent="0.35">
      <c r="B110" s="48"/>
      <c r="C110" s="49"/>
      <c r="D110" s="30"/>
      <c r="E110" s="29"/>
      <c r="F110" s="29"/>
    </row>
    <row r="111" spans="2:6" ht="20.399999999999999" x14ac:dyDescent="0.35">
      <c r="B111" s="48"/>
      <c r="C111" s="49"/>
      <c r="D111" s="30"/>
      <c r="E111" s="29"/>
      <c r="F111" s="29"/>
    </row>
    <row r="112" spans="2:6" x14ac:dyDescent="0.25">
      <c r="B112" s="50"/>
      <c r="C112" s="49"/>
      <c r="D112" s="30"/>
      <c r="E112" s="29"/>
      <c r="F112" s="29"/>
    </row>
    <row r="113" spans="1:6" x14ac:dyDescent="0.25">
      <c r="B113" s="32" t="s">
        <v>407</v>
      </c>
      <c r="C113" s="49"/>
      <c r="D113" s="30"/>
      <c r="E113" s="29"/>
      <c r="F113" s="29"/>
    </row>
    <row r="114" spans="1:6" ht="20.399999999999999" x14ac:dyDescent="0.35">
      <c r="B114" s="48"/>
      <c r="C114" s="49"/>
      <c r="D114" s="30"/>
      <c r="E114" s="29"/>
      <c r="F114" s="29"/>
    </row>
    <row r="115" spans="1:6" ht="20.399999999999999" x14ac:dyDescent="0.35">
      <c r="B115" s="48"/>
      <c r="C115" s="49"/>
      <c r="D115" s="30"/>
      <c r="E115" s="29"/>
      <c r="F115" s="29"/>
    </row>
    <row r="116" spans="1:6" ht="20.399999999999999" x14ac:dyDescent="0.35">
      <c r="B116" s="48"/>
      <c r="C116" s="49"/>
      <c r="D116" s="30"/>
      <c r="E116" s="29"/>
      <c r="F116" s="29"/>
    </row>
    <row r="117" spans="1:6" s="52" customFormat="1" x14ac:dyDescent="0.25">
      <c r="A117" s="85"/>
      <c r="B117" s="51"/>
      <c r="C117" s="30"/>
      <c r="D117" s="30"/>
      <c r="E117" s="30"/>
      <c r="F117" s="30"/>
    </row>
    <row r="118" spans="1:6" ht="13.95" customHeight="1" x14ac:dyDescent="0.25">
      <c r="B118" s="53"/>
      <c r="C118" s="54"/>
      <c r="D118" s="54" t="s">
        <v>49</v>
      </c>
      <c r="E118" s="110" t="s">
        <v>27</v>
      </c>
      <c r="F118" s="111"/>
    </row>
    <row r="119" spans="1:6" ht="52.8" x14ac:dyDescent="0.25">
      <c r="B119" s="55" t="s">
        <v>398</v>
      </c>
      <c r="C119" s="56" t="s">
        <v>47</v>
      </c>
      <c r="D119" s="57" t="s">
        <v>48</v>
      </c>
      <c r="E119" s="58" t="s">
        <v>254</v>
      </c>
      <c r="F119" s="58" t="s">
        <v>255</v>
      </c>
    </row>
    <row r="120" spans="1:6" x14ac:dyDescent="0.25">
      <c r="B120" s="93"/>
      <c r="C120" s="93"/>
      <c r="D120" s="93"/>
      <c r="E120" s="15"/>
      <c r="F120" s="15"/>
    </row>
    <row r="121" spans="1:6" x14ac:dyDescent="0.25">
      <c r="B121" s="93"/>
      <c r="C121" s="93"/>
      <c r="D121" s="93"/>
      <c r="E121" s="15"/>
      <c r="F121" s="15"/>
    </row>
    <row r="122" spans="1:6" x14ac:dyDescent="0.25">
      <c r="B122" s="93"/>
      <c r="C122" s="93"/>
      <c r="D122" s="93"/>
      <c r="E122" s="15"/>
      <c r="F122" s="15"/>
    </row>
    <row r="123" spans="1:6" x14ac:dyDescent="0.25">
      <c r="B123" s="93"/>
      <c r="C123" s="93"/>
      <c r="D123" s="93"/>
      <c r="E123" s="15"/>
      <c r="F123" s="15"/>
    </row>
    <row r="124" spans="1:6" x14ac:dyDescent="0.25">
      <c r="B124" s="90"/>
      <c r="C124" s="90"/>
      <c r="D124" s="90"/>
      <c r="E124" s="91"/>
      <c r="F124" s="91"/>
    </row>
    <row r="125" spans="1:6" x14ac:dyDescent="0.25"/>
    <row r="126" spans="1:6" x14ac:dyDescent="0.25"/>
  </sheetData>
  <sheetProtection formatRows="0"/>
  <mergeCells count="11">
    <mergeCell ref="B55:C55"/>
    <mergeCell ref="B90:F90"/>
    <mergeCell ref="B92:C92"/>
    <mergeCell ref="E118:F118"/>
    <mergeCell ref="B53:F53"/>
    <mergeCell ref="E81:F81"/>
    <mergeCell ref="B6:C6"/>
    <mergeCell ref="B11:C11"/>
    <mergeCell ref="B16:F16"/>
    <mergeCell ref="B18:C18"/>
    <mergeCell ref="E44:F44"/>
  </mergeCells>
  <conditionalFormatting sqref="B90:F90 B53 B16">
    <cfRule type="containsText" dxfId="2" priority="1" operator="containsText" text="a strategy">
      <formula>NOT(ISERROR(SEARCH("a strategy",B16)))</formula>
    </cfRule>
  </conditionalFormatting>
  <dataValidations count="5">
    <dataValidation type="list" allowBlank="1" showInputMessage="1" showErrorMessage="1" errorTitle="Choose from list" error="You must choose a strategy from the list." sqref="B90:F90 B16:F16 B53:F53">
      <formula1>Strategies_MassReach</formula1>
    </dataValidation>
    <dataValidation type="list" allowBlank="1" showInputMessage="1" showErrorMessage="1" errorTitle="Select from list" error="Select an option from the list" sqref="B13 B8">
      <formula1>Outcomes_MassCom</formula1>
    </dataValidation>
    <dataValidation type="list" allowBlank="1" showInputMessage="1" showErrorMessage="1" sqref="C13 C8">
      <formula1>INDIRECT("KOI_" &amp; A8)</formula1>
    </dataValidation>
    <dataValidation type="list" allowBlank="1" showInputMessage="1" showErrorMessage="1" error="Please choose a value from the drop down." sqref="E83:F87 E46:F51 E120:F124">
      <formula1>ActivityStartEnd</formula1>
    </dataValidation>
    <dataValidation type="list" allowBlank="1" showInputMessage="1" showErrorMessage="1" sqref="B58 B21 B95">
      <formula1>"Yes, No"</formula1>
    </dataValidation>
  </dataValidations>
  <pageMargins left="0.25" right="0.25" top="0.75" bottom="0.75" header="0.3" footer="0.3"/>
  <pageSetup fitToHeight="0" orientation="landscape" r:id="rId1"/>
  <headerFooter scaleWithDoc="0">
    <oddFooter>&amp;L&amp;10&amp;D&amp;C&amp;10&amp;A&amp;R&amp;10&amp;P of &amp;N</oddFooter>
    <firstHeader>&amp;R&amp;10 1422 Work Plan</firstHeader>
    <firstFooter>&amp;L&amp;10&amp;D&amp;R&amp;10&amp;P of 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121920</xdr:colOff>
                    <xdr:row>22</xdr:row>
                    <xdr:rowOff>22860</xdr:rowOff>
                  </from>
                  <to>
                    <xdr:col>1</xdr:col>
                    <xdr:colOff>1950720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121920</xdr:colOff>
                    <xdr:row>33</xdr:row>
                    <xdr:rowOff>22860</xdr:rowOff>
                  </from>
                  <to>
                    <xdr:col>1</xdr:col>
                    <xdr:colOff>1950720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</xdr:col>
                    <xdr:colOff>121920</xdr:colOff>
                    <xdr:row>34</xdr:row>
                    <xdr:rowOff>22860</xdr:rowOff>
                  </from>
                  <to>
                    <xdr:col>1</xdr:col>
                    <xdr:colOff>1950720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</xdr:col>
                    <xdr:colOff>121920</xdr:colOff>
                    <xdr:row>32</xdr:row>
                    <xdr:rowOff>22860</xdr:rowOff>
                  </from>
                  <to>
                    <xdr:col>1</xdr:col>
                    <xdr:colOff>1950720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1</xdr:col>
                    <xdr:colOff>121920</xdr:colOff>
                    <xdr:row>23</xdr:row>
                    <xdr:rowOff>30480</xdr:rowOff>
                  </from>
                  <to>
                    <xdr:col>1</xdr:col>
                    <xdr:colOff>1950720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1</xdr:col>
                    <xdr:colOff>121920</xdr:colOff>
                    <xdr:row>24</xdr:row>
                    <xdr:rowOff>22860</xdr:rowOff>
                  </from>
                  <to>
                    <xdr:col>1</xdr:col>
                    <xdr:colOff>1950720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1</xdr:col>
                    <xdr:colOff>121920</xdr:colOff>
                    <xdr:row>25</xdr:row>
                    <xdr:rowOff>7620</xdr:rowOff>
                  </from>
                  <to>
                    <xdr:col>1</xdr:col>
                    <xdr:colOff>1950720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1</xdr:col>
                    <xdr:colOff>121920</xdr:colOff>
                    <xdr:row>29</xdr:row>
                    <xdr:rowOff>228600</xdr:rowOff>
                  </from>
                  <to>
                    <xdr:col>1</xdr:col>
                    <xdr:colOff>1950720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1</xdr:col>
                    <xdr:colOff>121920</xdr:colOff>
                    <xdr:row>26</xdr:row>
                    <xdr:rowOff>251460</xdr:rowOff>
                  </from>
                  <to>
                    <xdr:col>1</xdr:col>
                    <xdr:colOff>1950720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1</xdr:col>
                    <xdr:colOff>121920</xdr:colOff>
                    <xdr:row>27</xdr:row>
                    <xdr:rowOff>251460</xdr:rowOff>
                  </from>
                  <to>
                    <xdr:col>1</xdr:col>
                    <xdr:colOff>1950720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1</xdr:col>
                    <xdr:colOff>121920</xdr:colOff>
                    <xdr:row>28</xdr:row>
                    <xdr:rowOff>236220</xdr:rowOff>
                  </from>
                  <to>
                    <xdr:col>1</xdr:col>
                    <xdr:colOff>1950720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1</xdr:col>
                    <xdr:colOff>121920</xdr:colOff>
                    <xdr:row>35</xdr:row>
                    <xdr:rowOff>22860</xdr:rowOff>
                  </from>
                  <to>
                    <xdr:col>1</xdr:col>
                    <xdr:colOff>1950720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22860</xdr:rowOff>
                  </from>
                  <to>
                    <xdr:col>2</xdr:col>
                    <xdr:colOff>2316480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22860</xdr:rowOff>
                  </from>
                  <to>
                    <xdr:col>5</xdr:col>
                    <xdr:colOff>304800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22860</xdr:rowOff>
                  </from>
                  <to>
                    <xdr:col>5</xdr:col>
                    <xdr:colOff>304800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22860</xdr:rowOff>
                  </from>
                  <to>
                    <xdr:col>5</xdr:col>
                    <xdr:colOff>304800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Fill="0" autoLine="0" autoPict="0">
                <anchor moveWithCells="1">
                  <from>
                    <xdr:col>2</xdr:col>
                    <xdr:colOff>99060</xdr:colOff>
                    <xdr:row>24</xdr:row>
                    <xdr:rowOff>30480</xdr:rowOff>
                  </from>
                  <to>
                    <xdr:col>2</xdr:col>
                    <xdr:colOff>2316480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Fill="0" autoLine="0" autoPict="0">
                <anchor moveWithCells="1">
                  <from>
                    <xdr:col>2</xdr:col>
                    <xdr:colOff>99060</xdr:colOff>
                    <xdr:row>25</xdr:row>
                    <xdr:rowOff>38100</xdr:rowOff>
                  </from>
                  <to>
                    <xdr:col>2</xdr:col>
                    <xdr:colOff>2316480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26</xdr:row>
                    <xdr:rowOff>38100</xdr:rowOff>
                  </from>
                  <to>
                    <xdr:col>2</xdr:col>
                    <xdr:colOff>2316480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Fill="0" autoLine="0" autoPict="0">
                <anchor moveWithCells="1">
                  <from>
                    <xdr:col>2</xdr:col>
                    <xdr:colOff>99060</xdr:colOff>
                    <xdr:row>27</xdr:row>
                    <xdr:rowOff>30480</xdr:rowOff>
                  </from>
                  <to>
                    <xdr:col>2</xdr:col>
                    <xdr:colOff>2316480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22860</xdr:rowOff>
                  </from>
                  <to>
                    <xdr:col>5</xdr:col>
                    <xdr:colOff>304800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30480</xdr:rowOff>
                  </from>
                  <to>
                    <xdr:col>5</xdr:col>
                    <xdr:colOff>297180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30480</xdr:rowOff>
                  </from>
                  <to>
                    <xdr:col>5</xdr:col>
                    <xdr:colOff>297180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Fill="0" autoLine="0" autoPict="0">
                <anchor moveWithCells="1">
                  <from>
                    <xdr:col>2</xdr:col>
                    <xdr:colOff>99060</xdr:colOff>
                    <xdr:row>36</xdr:row>
                    <xdr:rowOff>22860</xdr:rowOff>
                  </from>
                  <to>
                    <xdr:col>5</xdr:col>
                    <xdr:colOff>297180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22860</xdr:rowOff>
                  </from>
                  <to>
                    <xdr:col>5</xdr:col>
                    <xdr:colOff>297180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8" r:id="rId29" name="Check Box 80">
              <controlPr defaultSize="0" autoFill="0" autoLine="0" autoPict="0">
                <anchor moveWithCells="1">
                  <from>
                    <xdr:col>1</xdr:col>
                    <xdr:colOff>121920</xdr:colOff>
                    <xdr:row>39</xdr:row>
                    <xdr:rowOff>22860</xdr:rowOff>
                  </from>
                  <to>
                    <xdr:col>1</xdr:col>
                    <xdr:colOff>1950720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9" r:id="rId30" name="Check Box 81">
              <controlPr defaultSize="0" autoFill="0" autoLine="0" autoPict="0">
                <anchor moveWithCells="1">
                  <from>
                    <xdr:col>1</xdr:col>
                    <xdr:colOff>121920</xdr:colOff>
                    <xdr:row>40</xdr:row>
                    <xdr:rowOff>22860</xdr:rowOff>
                  </from>
                  <to>
                    <xdr:col>1</xdr:col>
                    <xdr:colOff>1950720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0" r:id="rId31" name="Check Box 82">
              <controlPr defaultSize="0" autoFill="0" autoLine="0" autoPict="0">
                <anchor moveWithCells="1">
                  <from>
                    <xdr:col>1</xdr:col>
                    <xdr:colOff>114300</xdr:colOff>
                    <xdr:row>41</xdr:row>
                    <xdr:rowOff>22860</xdr:rowOff>
                  </from>
                  <to>
                    <xdr:col>1</xdr:col>
                    <xdr:colOff>1943100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2" r:id="rId32" name="Check Box 84">
              <controlPr defaultSize="0" autoFill="0" autoLine="0" autoPict="0">
                <anchor moveWithCells="1">
                  <from>
                    <xdr:col>1</xdr:col>
                    <xdr:colOff>121920</xdr:colOff>
                    <xdr:row>25</xdr:row>
                    <xdr:rowOff>259080</xdr:rowOff>
                  </from>
                  <to>
                    <xdr:col>1</xdr:col>
                    <xdr:colOff>1950720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3" r:id="rId33" name="Check Box 85">
              <controlPr defaultSize="0" autoFill="0" autoLine="0" autoPict="0">
                <anchor moveWithCells="1">
                  <from>
                    <xdr:col>1</xdr:col>
                    <xdr:colOff>137160</xdr:colOff>
                    <xdr:row>59</xdr:row>
                    <xdr:rowOff>22860</xdr:rowOff>
                  </from>
                  <to>
                    <xdr:col>1</xdr:col>
                    <xdr:colOff>1965960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4" r:id="rId34" name="Check Box 86">
              <controlPr defaultSize="0" autoFill="0" autoLine="0" autoPict="0">
                <anchor moveWithCells="1">
                  <from>
                    <xdr:col>1</xdr:col>
                    <xdr:colOff>121920</xdr:colOff>
                    <xdr:row>70</xdr:row>
                    <xdr:rowOff>22860</xdr:rowOff>
                  </from>
                  <to>
                    <xdr:col>1</xdr:col>
                    <xdr:colOff>1950720</xdr:colOff>
                    <xdr:row>70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5" r:id="rId35" name="Check Box 87">
              <controlPr defaultSize="0" autoFill="0" autoLine="0" autoPict="0">
                <anchor moveWithCells="1">
                  <from>
                    <xdr:col>1</xdr:col>
                    <xdr:colOff>121920</xdr:colOff>
                    <xdr:row>71</xdr:row>
                    <xdr:rowOff>22860</xdr:rowOff>
                  </from>
                  <to>
                    <xdr:col>1</xdr:col>
                    <xdr:colOff>1950720</xdr:colOff>
                    <xdr:row>71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6" r:id="rId36" name="Check Box 88">
              <controlPr defaultSize="0" autoFill="0" autoLine="0" autoPict="0">
                <anchor moveWithCells="1">
                  <from>
                    <xdr:col>1</xdr:col>
                    <xdr:colOff>121920</xdr:colOff>
                    <xdr:row>69</xdr:row>
                    <xdr:rowOff>22860</xdr:rowOff>
                  </from>
                  <to>
                    <xdr:col>1</xdr:col>
                    <xdr:colOff>1950720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7" r:id="rId37" name="Check Box 89">
              <controlPr defaultSize="0" autoFill="0" autoLine="0" autoPict="0">
                <anchor moveWithCells="1">
                  <from>
                    <xdr:col>1</xdr:col>
                    <xdr:colOff>137160</xdr:colOff>
                    <xdr:row>60</xdr:row>
                    <xdr:rowOff>38100</xdr:rowOff>
                  </from>
                  <to>
                    <xdr:col>1</xdr:col>
                    <xdr:colOff>1965960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8" r:id="rId38" name="Check Box 90">
              <controlPr defaultSize="0" autoFill="0" autoLine="0" autoPict="0">
                <anchor moveWithCells="1">
                  <from>
                    <xdr:col>1</xdr:col>
                    <xdr:colOff>137160</xdr:colOff>
                    <xdr:row>61</xdr:row>
                    <xdr:rowOff>30480</xdr:rowOff>
                  </from>
                  <to>
                    <xdr:col>1</xdr:col>
                    <xdr:colOff>1965960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9" r:id="rId39" name="Check Box 91">
              <controlPr defaultSize="0" autoFill="0" autoLine="0" autoPict="0">
                <anchor moveWithCells="1">
                  <from>
                    <xdr:col>1</xdr:col>
                    <xdr:colOff>137160</xdr:colOff>
                    <xdr:row>62</xdr:row>
                    <xdr:rowOff>30480</xdr:rowOff>
                  </from>
                  <to>
                    <xdr:col>1</xdr:col>
                    <xdr:colOff>1965960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0" r:id="rId40" name="Check Box 92">
              <controlPr defaultSize="0" autoFill="0" autoLine="0" autoPict="0">
                <anchor moveWithCells="1">
                  <from>
                    <xdr:col>1</xdr:col>
                    <xdr:colOff>137160</xdr:colOff>
                    <xdr:row>67</xdr:row>
                    <xdr:rowOff>22860</xdr:rowOff>
                  </from>
                  <to>
                    <xdr:col>1</xdr:col>
                    <xdr:colOff>1965960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1" r:id="rId41" name="Check Box 93">
              <controlPr defaultSize="0" autoFill="0" autoLine="0" autoPict="0">
                <anchor moveWithCells="1">
                  <from>
                    <xdr:col>1</xdr:col>
                    <xdr:colOff>137160</xdr:colOff>
                    <xdr:row>64</xdr:row>
                    <xdr:rowOff>22860</xdr:rowOff>
                  </from>
                  <to>
                    <xdr:col>1</xdr:col>
                    <xdr:colOff>1965960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2" r:id="rId42" name="Check Box 94">
              <controlPr defaultSize="0" autoFill="0" autoLine="0" autoPict="0">
                <anchor moveWithCells="1">
                  <from>
                    <xdr:col>1</xdr:col>
                    <xdr:colOff>137160</xdr:colOff>
                    <xdr:row>65</xdr:row>
                    <xdr:rowOff>22860</xdr:rowOff>
                  </from>
                  <to>
                    <xdr:col>1</xdr:col>
                    <xdr:colOff>1965960</xdr:colOff>
                    <xdr:row>65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3" r:id="rId43" name="Check Box 95">
              <controlPr defaultSize="0" autoFill="0" autoLine="0" autoPict="0">
                <anchor moveWithCells="1">
                  <from>
                    <xdr:col>1</xdr:col>
                    <xdr:colOff>137160</xdr:colOff>
                    <xdr:row>66</xdr:row>
                    <xdr:rowOff>22860</xdr:rowOff>
                  </from>
                  <to>
                    <xdr:col>1</xdr:col>
                    <xdr:colOff>1965960</xdr:colOff>
                    <xdr:row>66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4" r:id="rId44" name="Check Box 96">
              <controlPr defaultSize="0" autoFill="0" autoLine="0" autoPict="0">
                <anchor moveWithCells="1">
                  <from>
                    <xdr:col>1</xdr:col>
                    <xdr:colOff>121920</xdr:colOff>
                    <xdr:row>72</xdr:row>
                    <xdr:rowOff>22860</xdr:rowOff>
                  </from>
                  <to>
                    <xdr:col>1</xdr:col>
                    <xdr:colOff>1950720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5" r:id="rId45" name="Check Box 97">
              <controlPr defaultSize="0" autoFill="0" autoLine="0" autoPict="0">
                <anchor moveWithCells="1">
                  <from>
                    <xdr:col>2</xdr:col>
                    <xdr:colOff>99060</xdr:colOff>
                    <xdr:row>59</xdr:row>
                    <xdr:rowOff>22860</xdr:rowOff>
                  </from>
                  <to>
                    <xdr:col>2</xdr:col>
                    <xdr:colOff>2316480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6" r:id="rId46" name="Check Box 98">
              <controlPr defaultSize="0" autoFill="0" autoLine="0" autoPict="0">
                <anchor moveWithCells="1">
                  <from>
                    <xdr:col>2</xdr:col>
                    <xdr:colOff>99060</xdr:colOff>
                    <xdr:row>69</xdr:row>
                    <xdr:rowOff>22860</xdr:rowOff>
                  </from>
                  <to>
                    <xdr:col>5</xdr:col>
                    <xdr:colOff>304800</xdr:colOff>
                    <xdr:row>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7" r:id="rId47" name="Check Box 99">
              <controlPr defaultSize="0" autoFill="0" autoLine="0" autoPict="0">
                <anchor moveWithCells="1">
                  <from>
                    <xdr:col>2</xdr:col>
                    <xdr:colOff>99060</xdr:colOff>
                    <xdr:row>70</xdr:row>
                    <xdr:rowOff>22860</xdr:rowOff>
                  </from>
                  <to>
                    <xdr:col>5</xdr:col>
                    <xdr:colOff>304800</xdr:colOff>
                    <xdr:row>70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8" r:id="rId48" name="Check Box 100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22860</xdr:rowOff>
                  </from>
                  <to>
                    <xdr:col>5</xdr:col>
                    <xdr:colOff>304800</xdr:colOff>
                    <xdr:row>68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0" r:id="rId49" name="Check Box 102">
              <controlPr defaultSize="0" autoFill="0" autoLine="0" autoPict="0">
                <anchor moveWithCells="1">
                  <from>
                    <xdr:col>2</xdr:col>
                    <xdr:colOff>99060</xdr:colOff>
                    <xdr:row>61</xdr:row>
                    <xdr:rowOff>30480</xdr:rowOff>
                  </from>
                  <to>
                    <xdr:col>2</xdr:col>
                    <xdr:colOff>2316480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1" r:id="rId50" name="Check Box 103">
              <controlPr defaultSize="0" autoFill="0" autoLine="0" autoPict="0">
                <anchor moveWithCells="1">
                  <from>
                    <xdr:col>2</xdr:col>
                    <xdr:colOff>99060</xdr:colOff>
                    <xdr:row>62</xdr:row>
                    <xdr:rowOff>38100</xdr:rowOff>
                  </from>
                  <to>
                    <xdr:col>2</xdr:col>
                    <xdr:colOff>2316480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2" r:id="rId51" name="Check Box 104">
              <controlPr defaultSize="0" autoFill="0" autoLine="0" autoPict="0">
                <anchor moveWithCells="1">
                  <from>
                    <xdr:col>2</xdr:col>
                    <xdr:colOff>99060</xdr:colOff>
                    <xdr:row>63</xdr:row>
                    <xdr:rowOff>38100</xdr:rowOff>
                  </from>
                  <to>
                    <xdr:col>2</xdr:col>
                    <xdr:colOff>2316480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3" r:id="rId52" name="Check Box 105">
              <controlPr defaultSize="0" autoFill="0" autoLine="0" autoPict="0">
                <anchor moveWithCells="1">
                  <from>
                    <xdr:col>2</xdr:col>
                    <xdr:colOff>99060</xdr:colOff>
                    <xdr:row>64</xdr:row>
                    <xdr:rowOff>30480</xdr:rowOff>
                  </from>
                  <to>
                    <xdr:col>2</xdr:col>
                    <xdr:colOff>2316480</xdr:colOff>
                    <xdr:row>64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4" r:id="rId53" name="Check Box 106">
              <controlPr defaultSize="0" autoFill="0" autoLine="0" autoPict="0">
                <anchor moveWithCells="1">
                  <from>
                    <xdr:col>2</xdr:col>
                    <xdr:colOff>99060</xdr:colOff>
                    <xdr:row>71</xdr:row>
                    <xdr:rowOff>22860</xdr:rowOff>
                  </from>
                  <to>
                    <xdr:col>5</xdr:col>
                    <xdr:colOff>304800</xdr:colOff>
                    <xdr:row>71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5" r:id="rId54" name="Check Box 107">
              <controlPr defaultSize="0" autoFill="0" autoLine="0" autoPict="0">
                <anchor moveWithCells="1">
                  <from>
                    <xdr:col>2</xdr:col>
                    <xdr:colOff>99060</xdr:colOff>
                    <xdr:row>66</xdr:row>
                    <xdr:rowOff>30480</xdr:rowOff>
                  </from>
                  <to>
                    <xdr:col>5</xdr:col>
                    <xdr:colOff>297180</xdr:colOff>
                    <xdr:row>66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6" r:id="rId55" name="Check Box 108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30480</xdr:rowOff>
                  </from>
                  <to>
                    <xdr:col>5</xdr:col>
                    <xdr:colOff>297180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7" r:id="rId56" name="Check Box 109">
              <controlPr defaultSize="0" autoFill="0" autoLine="0" autoPict="0">
                <anchor moveWithCells="1">
                  <from>
                    <xdr:col>2</xdr:col>
                    <xdr:colOff>99060</xdr:colOff>
                    <xdr:row>73</xdr:row>
                    <xdr:rowOff>22860</xdr:rowOff>
                  </from>
                  <to>
                    <xdr:col>5</xdr:col>
                    <xdr:colOff>297180</xdr:colOff>
                    <xdr:row>73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8" r:id="rId57" name="Check Box 110">
              <controlPr defaultSize="0" autoFill="0" autoLine="0" autoPict="0">
                <anchor moveWithCells="1">
                  <from>
                    <xdr:col>2</xdr:col>
                    <xdr:colOff>99060</xdr:colOff>
                    <xdr:row>72</xdr:row>
                    <xdr:rowOff>22860</xdr:rowOff>
                  </from>
                  <to>
                    <xdr:col>5</xdr:col>
                    <xdr:colOff>297180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9" r:id="rId58" name="Check Box 111">
              <controlPr defaultSize="0" autoFill="0" autoLine="0" autoPict="0">
                <anchor moveWithCells="1">
                  <from>
                    <xdr:col>1</xdr:col>
                    <xdr:colOff>121920</xdr:colOff>
                    <xdr:row>76</xdr:row>
                    <xdr:rowOff>22860</xdr:rowOff>
                  </from>
                  <to>
                    <xdr:col>1</xdr:col>
                    <xdr:colOff>1950720</xdr:colOff>
                    <xdr:row>76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0" r:id="rId59" name="Check Box 112">
              <controlPr defaultSize="0" autoFill="0" autoLine="0" autoPict="0">
                <anchor moveWithCells="1">
                  <from>
                    <xdr:col>1</xdr:col>
                    <xdr:colOff>121920</xdr:colOff>
                    <xdr:row>77</xdr:row>
                    <xdr:rowOff>22860</xdr:rowOff>
                  </from>
                  <to>
                    <xdr:col>1</xdr:col>
                    <xdr:colOff>1950720</xdr:colOff>
                    <xdr:row>77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1" r:id="rId60" name="Check Box 113">
              <controlPr defaultSize="0" autoFill="0" autoLine="0" autoPict="0">
                <anchor moveWithCells="1">
                  <from>
                    <xdr:col>1</xdr:col>
                    <xdr:colOff>114300</xdr:colOff>
                    <xdr:row>78</xdr:row>
                    <xdr:rowOff>22860</xdr:rowOff>
                  </from>
                  <to>
                    <xdr:col>1</xdr:col>
                    <xdr:colOff>1943100</xdr:colOff>
                    <xdr:row>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2" r:id="rId61" name="Check Box 114">
              <controlPr defaultSize="0" autoFill="0" autoLine="0" autoPict="0">
                <anchor moveWithCells="1">
                  <from>
                    <xdr:col>1</xdr:col>
                    <xdr:colOff>137160</xdr:colOff>
                    <xdr:row>63</xdr:row>
                    <xdr:rowOff>30480</xdr:rowOff>
                  </from>
                  <to>
                    <xdr:col>1</xdr:col>
                    <xdr:colOff>1965960</xdr:colOff>
                    <xdr:row>63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3" r:id="rId62" name="Check Box 175">
              <controlPr defaultSize="0" autoFill="0" autoLine="0" autoPict="0">
                <anchor moveWithCells="1">
                  <from>
                    <xdr:col>1</xdr:col>
                    <xdr:colOff>137160</xdr:colOff>
                    <xdr:row>96</xdr:row>
                    <xdr:rowOff>22860</xdr:rowOff>
                  </from>
                  <to>
                    <xdr:col>1</xdr:col>
                    <xdr:colOff>1965960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4" r:id="rId63" name="Check Box 176">
              <controlPr defaultSize="0" autoFill="0" autoLine="0" autoPict="0">
                <anchor moveWithCells="1">
                  <from>
                    <xdr:col>1</xdr:col>
                    <xdr:colOff>121920</xdr:colOff>
                    <xdr:row>107</xdr:row>
                    <xdr:rowOff>22860</xdr:rowOff>
                  </from>
                  <to>
                    <xdr:col>1</xdr:col>
                    <xdr:colOff>1950720</xdr:colOff>
                    <xdr:row>107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5" r:id="rId64" name="Check Box 177">
              <controlPr defaultSize="0" autoFill="0" autoLine="0" autoPict="0">
                <anchor moveWithCells="1">
                  <from>
                    <xdr:col>1</xdr:col>
                    <xdr:colOff>121920</xdr:colOff>
                    <xdr:row>108</xdr:row>
                    <xdr:rowOff>22860</xdr:rowOff>
                  </from>
                  <to>
                    <xdr:col>1</xdr:col>
                    <xdr:colOff>1950720</xdr:colOff>
                    <xdr:row>108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6" r:id="rId65" name="Check Box 178">
              <controlPr defaultSize="0" autoFill="0" autoLine="0" autoPict="0">
                <anchor moveWithCells="1">
                  <from>
                    <xdr:col>1</xdr:col>
                    <xdr:colOff>121920</xdr:colOff>
                    <xdr:row>106</xdr:row>
                    <xdr:rowOff>22860</xdr:rowOff>
                  </from>
                  <to>
                    <xdr:col>1</xdr:col>
                    <xdr:colOff>1950720</xdr:colOff>
                    <xdr:row>106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7" r:id="rId66" name="Check Box 179">
              <controlPr defaultSize="0" autoFill="0" autoLine="0" autoPict="0">
                <anchor moveWithCells="1">
                  <from>
                    <xdr:col>1</xdr:col>
                    <xdr:colOff>137160</xdr:colOff>
                    <xdr:row>97</xdr:row>
                    <xdr:rowOff>38100</xdr:rowOff>
                  </from>
                  <to>
                    <xdr:col>1</xdr:col>
                    <xdr:colOff>1965960</xdr:colOff>
                    <xdr:row>97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8" r:id="rId67" name="Check Box 180">
              <controlPr defaultSize="0" autoFill="0" autoLine="0" autoPict="0">
                <anchor moveWithCells="1">
                  <from>
                    <xdr:col>1</xdr:col>
                    <xdr:colOff>137160</xdr:colOff>
                    <xdr:row>98</xdr:row>
                    <xdr:rowOff>30480</xdr:rowOff>
                  </from>
                  <to>
                    <xdr:col>1</xdr:col>
                    <xdr:colOff>1965960</xdr:colOff>
                    <xdr:row>98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9" r:id="rId68" name="Check Box 181">
              <controlPr defaultSize="0" autoFill="0" autoLine="0" autoPict="0">
                <anchor moveWithCells="1">
                  <from>
                    <xdr:col>1</xdr:col>
                    <xdr:colOff>137160</xdr:colOff>
                    <xdr:row>99</xdr:row>
                    <xdr:rowOff>30480</xdr:rowOff>
                  </from>
                  <to>
                    <xdr:col>1</xdr:col>
                    <xdr:colOff>1965960</xdr:colOff>
                    <xdr:row>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0" r:id="rId69" name="Check Box 182">
              <controlPr defaultSize="0" autoFill="0" autoLine="0" autoPict="0">
                <anchor moveWithCells="1">
                  <from>
                    <xdr:col>1</xdr:col>
                    <xdr:colOff>137160</xdr:colOff>
                    <xdr:row>104</xdr:row>
                    <xdr:rowOff>38100</xdr:rowOff>
                  </from>
                  <to>
                    <xdr:col>1</xdr:col>
                    <xdr:colOff>1965960</xdr:colOff>
                    <xdr:row>104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1" r:id="rId70" name="Check Box 183">
              <controlPr defaultSize="0" autoFill="0" autoLine="0" autoPict="0">
                <anchor moveWithCells="1">
                  <from>
                    <xdr:col>1</xdr:col>
                    <xdr:colOff>137160</xdr:colOff>
                    <xdr:row>101</xdr:row>
                    <xdr:rowOff>38100</xdr:rowOff>
                  </from>
                  <to>
                    <xdr:col>1</xdr:col>
                    <xdr:colOff>1965960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2" r:id="rId71" name="Check Box 184">
              <controlPr defaultSize="0" autoFill="0" autoLine="0" autoPict="0">
                <anchor moveWithCells="1">
                  <from>
                    <xdr:col>1</xdr:col>
                    <xdr:colOff>137160</xdr:colOff>
                    <xdr:row>102</xdr:row>
                    <xdr:rowOff>38100</xdr:rowOff>
                  </from>
                  <to>
                    <xdr:col>1</xdr:col>
                    <xdr:colOff>1965960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3" r:id="rId72" name="Check Box 185">
              <controlPr defaultSize="0" autoFill="0" autoLine="0" autoPict="0">
                <anchor moveWithCells="1">
                  <from>
                    <xdr:col>1</xdr:col>
                    <xdr:colOff>137160</xdr:colOff>
                    <xdr:row>103</xdr:row>
                    <xdr:rowOff>38100</xdr:rowOff>
                  </from>
                  <to>
                    <xdr:col>1</xdr:col>
                    <xdr:colOff>1965960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4" r:id="rId73" name="Check Box 186">
              <controlPr defaultSize="0" autoFill="0" autoLine="0" autoPict="0">
                <anchor moveWithCells="1">
                  <from>
                    <xdr:col>1</xdr:col>
                    <xdr:colOff>121920</xdr:colOff>
                    <xdr:row>109</xdr:row>
                    <xdr:rowOff>22860</xdr:rowOff>
                  </from>
                  <to>
                    <xdr:col>1</xdr:col>
                    <xdr:colOff>1950720</xdr:colOff>
                    <xdr:row>109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5" r:id="rId74" name="Check Box 187">
              <controlPr defaultSize="0" autoFill="0" autoLine="0" autoPict="0">
                <anchor moveWithCells="1">
                  <from>
                    <xdr:col>2</xdr:col>
                    <xdr:colOff>99060</xdr:colOff>
                    <xdr:row>96</xdr:row>
                    <xdr:rowOff>22860</xdr:rowOff>
                  </from>
                  <to>
                    <xdr:col>2</xdr:col>
                    <xdr:colOff>2316480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6" r:id="rId75" name="Check Box 188">
              <controlPr defaultSize="0" autoFill="0" autoLine="0" autoPict="0">
                <anchor moveWithCells="1">
                  <from>
                    <xdr:col>2</xdr:col>
                    <xdr:colOff>99060</xdr:colOff>
                    <xdr:row>106</xdr:row>
                    <xdr:rowOff>22860</xdr:rowOff>
                  </from>
                  <to>
                    <xdr:col>5</xdr:col>
                    <xdr:colOff>304800</xdr:colOff>
                    <xdr:row>106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7" r:id="rId76" name="Check Box 189">
              <controlPr defaultSize="0" autoFill="0" autoLine="0" autoPict="0">
                <anchor moveWithCells="1">
                  <from>
                    <xdr:col>2</xdr:col>
                    <xdr:colOff>99060</xdr:colOff>
                    <xdr:row>107</xdr:row>
                    <xdr:rowOff>22860</xdr:rowOff>
                  </from>
                  <to>
                    <xdr:col>5</xdr:col>
                    <xdr:colOff>304800</xdr:colOff>
                    <xdr:row>107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8" r:id="rId77" name="Check Box 190">
              <controlPr defaultSize="0" autoFill="0" autoLine="0" autoPict="0">
                <anchor moveWithCells="1">
                  <from>
                    <xdr:col>2</xdr:col>
                    <xdr:colOff>99060</xdr:colOff>
                    <xdr:row>105</xdr:row>
                    <xdr:rowOff>22860</xdr:rowOff>
                  </from>
                  <to>
                    <xdr:col>5</xdr:col>
                    <xdr:colOff>304800</xdr:colOff>
                    <xdr:row>105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0" r:id="rId78" name="Check Box 192">
              <controlPr defaultSize="0" autoFill="0" autoLine="0" autoPict="0">
                <anchor moveWithCells="1">
                  <from>
                    <xdr:col>2</xdr:col>
                    <xdr:colOff>99060</xdr:colOff>
                    <xdr:row>98</xdr:row>
                    <xdr:rowOff>30480</xdr:rowOff>
                  </from>
                  <to>
                    <xdr:col>2</xdr:col>
                    <xdr:colOff>2316480</xdr:colOff>
                    <xdr:row>98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1" r:id="rId79" name="Check Box 193">
              <controlPr defaultSize="0" autoFill="0" autoLine="0" autoPict="0">
                <anchor moveWithCells="1">
                  <from>
                    <xdr:col>2</xdr:col>
                    <xdr:colOff>99060</xdr:colOff>
                    <xdr:row>99</xdr:row>
                    <xdr:rowOff>38100</xdr:rowOff>
                  </from>
                  <to>
                    <xdr:col>2</xdr:col>
                    <xdr:colOff>2316480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2" r:id="rId80" name="Check Box 194">
              <controlPr defaultSize="0" autoFill="0" autoLine="0" autoPict="0">
                <anchor moveWithCells="1">
                  <from>
                    <xdr:col>2</xdr:col>
                    <xdr:colOff>99060</xdr:colOff>
                    <xdr:row>100</xdr:row>
                    <xdr:rowOff>38100</xdr:rowOff>
                  </from>
                  <to>
                    <xdr:col>2</xdr:col>
                    <xdr:colOff>2316480</xdr:colOff>
                    <xdr:row>100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3" r:id="rId81" name="Check Box 195">
              <controlPr defaultSize="0" autoFill="0" autoLine="0" autoPict="0">
                <anchor moveWithCells="1">
                  <from>
                    <xdr:col>2</xdr:col>
                    <xdr:colOff>99060</xdr:colOff>
                    <xdr:row>101</xdr:row>
                    <xdr:rowOff>30480</xdr:rowOff>
                  </from>
                  <to>
                    <xdr:col>2</xdr:col>
                    <xdr:colOff>2316480</xdr:colOff>
                    <xdr:row>101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4" r:id="rId82" name="Check Box 196">
              <controlPr defaultSize="0" autoFill="0" autoLine="0" autoPict="0">
                <anchor moveWithCells="1">
                  <from>
                    <xdr:col>2</xdr:col>
                    <xdr:colOff>99060</xdr:colOff>
                    <xdr:row>108</xdr:row>
                    <xdr:rowOff>22860</xdr:rowOff>
                  </from>
                  <to>
                    <xdr:col>5</xdr:col>
                    <xdr:colOff>304800</xdr:colOff>
                    <xdr:row>108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5" r:id="rId83" name="Check Box 197">
              <controlPr defaultSize="0" autoFill="0" autoLine="0" autoPict="0">
                <anchor moveWithCells="1">
                  <from>
                    <xdr:col>2</xdr:col>
                    <xdr:colOff>99060</xdr:colOff>
                    <xdr:row>103</xdr:row>
                    <xdr:rowOff>30480</xdr:rowOff>
                  </from>
                  <to>
                    <xdr:col>5</xdr:col>
                    <xdr:colOff>297180</xdr:colOff>
                    <xdr:row>103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6" r:id="rId84" name="Check Box 198">
              <controlPr defaultSize="0" autoFill="0" autoLine="0" autoPict="0">
                <anchor moveWithCells="1">
                  <from>
                    <xdr:col>2</xdr:col>
                    <xdr:colOff>99060</xdr:colOff>
                    <xdr:row>104</xdr:row>
                    <xdr:rowOff>30480</xdr:rowOff>
                  </from>
                  <to>
                    <xdr:col>5</xdr:col>
                    <xdr:colOff>297180</xdr:colOff>
                    <xdr:row>104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7" r:id="rId85" name="Check Box 199">
              <controlPr defaultSize="0" autoFill="0" autoLine="0" autoPict="0">
                <anchor moveWithCells="1">
                  <from>
                    <xdr:col>2</xdr:col>
                    <xdr:colOff>99060</xdr:colOff>
                    <xdr:row>110</xdr:row>
                    <xdr:rowOff>22860</xdr:rowOff>
                  </from>
                  <to>
                    <xdr:col>5</xdr:col>
                    <xdr:colOff>297180</xdr:colOff>
                    <xdr:row>110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8" r:id="rId86" name="Check Box 200">
              <controlPr defaultSize="0" autoFill="0" autoLine="0" autoPict="0">
                <anchor moveWithCells="1">
                  <from>
                    <xdr:col>2</xdr:col>
                    <xdr:colOff>99060</xdr:colOff>
                    <xdr:row>109</xdr:row>
                    <xdr:rowOff>22860</xdr:rowOff>
                  </from>
                  <to>
                    <xdr:col>5</xdr:col>
                    <xdr:colOff>297180</xdr:colOff>
                    <xdr:row>109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9" r:id="rId87" name="Check Box 201">
              <controlPr defaultSize="0" autoFill="0" autoLine="0" autoPict="0">
                <anchor moveWithCells="1">
                  <from>
                    <xdr:col>1</xdr:col>
                    <xdr:colOff>121920</xdr:colOff>
                    <xdr:row>113</xdr:row>
                    <xdr:rowOff>22860</xdr:rowOff>
                  </from>
                  <to>
                    <xdr:col>1</xdr:col>
                    <xdr:colOff>1950720</xdr:colOff>
                    <xdr:row>113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0" r:id="rId88" name="Check Box 202">
              <controlPr defaultSize="0" autoFill="0" autoLine="0" autoPict="0">
                <anchor moveWithCells="1">
                  <from>
                    <xdr:col>1</xdr:col>
                    <xdr:colOff>121920</xdr:colOff>
                    <xdr:row>114</xdr:row>
                    <xdr:rowOff>22860</xdr:rowOff>
                  </from>
                  <to>
                    <xdr:col>1</xdr:col>
                    <xdr:colOff>1950720</xdr:colOff>
                    <xdr:row>114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1" r:id="rId89" name="Check Box 203">
              <controlPr defaultSize="0" autoFill="0" autoLine="0" autoPict="0">
                <anchor moveWithCells="1">
                  <from>
                    <xdr:col>1</xdr:col>
                    <xdr:colOff>114300</xdr:colOff>
                    <xdr:row>115</xdr:row>
                    <xdr:rowOff>22860</xdr:rowOff>
                  </from>
                  <to>
                    <xdr:col>1</xdr:col>
                    <xdr:colOff>1943100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2" r:id="rId90" name="Check Box 204">
              <controlPr defaultSize="0" autoFill="0" autoLine="0" autoPict="0">
                <anchor moveWithCells="1">
                  <from>
                    <xdr:col>1</xdr:col>
                    <xdr:colOff>137160</xdr:colOff>
                    <xdr:row>100</xdr:row>
                    <xdr:rowOff>30480</xdr:rowOff>
                  </from>
                  <to>
                    <xdr:col>1</xdr:col>
                    <xdr:colOff>1965960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3" r:id="rId91" name="Check Box 205">
              <controlPr defaultSize="0" autoFill="0" autoLine="0" autoPict="0">
                <anchor moveWithCells="1">
                  <from>
                    <xdr:col>2</xdr:col>
                    <xdr:colOff>106680</xdr:colOff>
                    <xdr:row>23</xdr:row>
                    <xdr:rowOff>30480</xdr:rowOff>
                  </from>
                  <to>
                    <xdr:col>2</xdr:col>
                    <xdr:colOff>2324100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4" r:id="rId92" name="Check Box 206">
              <controlPr defaultSize="0" autoFill="0" autoLine="0" autoPict="0">
                <anchor moveWithCells="1">
                  <from>
                    <xdr:col>2</xdr:col>
                    <xdr:colOff>99060</xdr:colOff>
                    <xdr:row>60</xdr:row>
                    <xdr:rowOff>38100</xdr:rowOff>
                  </from>
                  <to>
                    <xdr:col>2</xdr:col>
                    <xdr:colOff>2316480</xdr:colOff>
                    <xdr:row>60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5" r:id="rId93" name="Check Box 207">
              <controlPr defaultSize="0" autoFill="0" autoLine="0" autoPict="0">
                <anchor moveWithCells="1">
                  <from>
                    <xdr:col>2</xdr:col>
                    <xdr:colOff>99060</xdr:colOff>
                    <xdr:row>97</xdr:row>
                    <xdr:rowOff>38100</xdr:rowOff>
                  </from>
                  <to>
                    <xdr:col>2</xdr:col>
                    <xdr:colOff>2316480</xdr:colOff>
                    <xdr:row>97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137</vt:i4>
      </vt:variant>
    </vt:vector>
  </HeadingPairs>
  <TitlesOfParts>
    <vt:vector size="148" baseType="lpstr">
      <vt:lpstr>Checkboxes</vt:lpstr>
      <vt:lpstr>Config</vt:lpstr>
      <vt:lpstr>ConfigOutcome</vt:lpstr>
      <vt:lpstr>ConfigKOI</vt:lpstr>
      <vt:lpstr>Home Page</vt:lpstr>
      <vt:lpstr>Prevention</vt:lpstr>
      <vt:lpstr>Secondhand Smoke</vt:lpstr>
      <vt:lpstr>Cessation</vt:lpstr>
      <vt:lpstr>Mass Reach Communications</vt:lpstr>
      <vt:lpstr>Survelliance &amp; Evaluation</vt:lpstr>
      <vt:lpstr>Infrastructure, Admin &amp; Mngmt</vt:lpstr>
      <vt:lpstr>Activities_1.1</vt:lpstr>
      <vt:lpstr>Activities_1.2</vt:lpstr>
      <vt:lpstr>Activities_1.3</vt:lpstr>
      <vt:lpstr>Activities_1.4</vt:lpstr>
      <vt:lpstr>Activities_1.5</vt:lpstr>
      <vt:lpstr>Activities_1.6</vt:lpstr>
      <vt:lpstr>Activities_1.7</vt:lpstr>
      <vt:lpstr>Activities_1.8</vt:lpstr>
      <vt:lpstr>Activities_1.9</vt:lpstr>
      <vt:lpstr>Activities_2.1</vt:lpstr>
      <vt:lpstr>Activities_2.2</vt:lpstr>
      <vt:lpstr>Activities_2.3</vt:lpstr>
      <vt:lpstr>Activities_2.4</vt:lpstr>
      <vt:lpstr>Activities_2.5</vt:lpstr>
      <vt:lpstr>Activities_2.6</vt:lpstr>
      <vt:lpstr>Activities_3.1</vt:lpstr>
      <vt:lpstr>Activities_3.2</vt:lpstr>
      <vt:lpstr>Activities_3.3</vt:lpstr>
      <vt:lpstr>Activities_3.4</vt:lpstr>
      <vt:lpstr>Activities_3.5</vt:lpstr>
      <vt:lpstr>Activities_4.1</vt:lpstr>
      <vt:lpstr>Activities_4.2</vt:lpstr>
      <vt:lpstr>Activities_4.3</vt:lpstr>
      <vt:lpstr>Activities_5.1</vt:lpstr>
      <vt:lpstr>Activities_5.2</vt:lpstr>
      <vt:lpstr>Activities_5.3</vt:lpstr>
      <vt:lpstr>Activities_5.4</vt:lpstr>
      <vt:lpstr>Activities_5.5</vt:lpstr>
      <vt:lpstr>Activities_5.6</vt:lpstr>
      <vt:lpstr>Activities_6.1</vt:lpstr>
      <vt:lpstr>Activities_6.2</vt:lpstr>
      <vt:lpstr>Activities_6.3</vt:lpstr>
      <vt:lpstr>Activities_6.4</vt:lpstr>
      <vt:lpstr>Activities_6.5</vt:lpstr>
      <vt:lpstr>Activities_6.6</vt:lpstr>
      <vt:lpstr>ActivityStartEnd</vt:lpstr>
      <vt:lpstr>Awardee</vt:lpstr>
      <vt:lpstr>DataSources</vt:lpstr>
      <vt:lpstr>KOI_1.01</vt:lpstr>
      <vt:lpstr>KOI_1.02</vt:lpstr>
      <vt:lpstr>KOI_1.03</vt:lpstr>
      <vt:lpstr>KOI_1.04</vt:lpstr>
      <vt:lpstr>KOI_1.05</vt:lpstr>
      <vt:lpstr>KOI_1.06</vt:lpstr>
      <vt:lpstr>KOI_1.07</vt:lpstr>
      <vt:lpstr>KOI_1.08</vt:lpstr>
      <vt:lpstr>KOI_1.09</vt:lpstr>
      <vt:lpstr>KOI_1.10</vt:lpstr>
      <vt:lpstr>KOI_2.03</vt:lpstr>
      <vt:lpstr>KOI_2.04</vt:lpstr>
      <vt:lpstr>KOI_2.05</vt:lpstr>
      <vt:lpstr>KOI_2.06</vt:lpstr>
      <vt:lpstr>KOI_2.07</vt:lpstr>
      <vt:lpstr>KOI_2.08</vt:lpstr>
      <vt:lpstr>KOI_3.07</vt:lpstr>
      <vt:lpstr>KOI_3.08</vt:lpstr>
      <vt:lpstr>KOI_3.09</vt:lpstr>
      <vt:lpstr>KOI_3.10</vt:lpstr>
      <vt:lpstr>KOI_3.11</vt:lpstr>
      <vt:lpstr>KOI_3.12</vt:lpstr>
      <vt:lpstr>KOI_3.13</vt:lpstr>
      <vt:lpstr>KOI_3.14</vt:lpstr>
      <vt:lpstr>Link_Goal1</vt:lpstr>
      <vt:lpstr>Link_Goal2</vt:lpstr>
      <vt:lpstr>Link_Goal3</vt:lpstr>
      <vt:lpstr>Link_IAM</vt:lpstr>
      <vt:lpstr>Link_MassComm</vt:lpstr>
      <vt:lpstr>Link_Surveillance</vt:lpstr>
      <vt:lpstr>OrgName</vt:lpstr>
      <vt:lpstr>Outcomes_Goal1</vt:lpstr>
      <vt:lpstr>Outcomes_Goal2</vt:lpstr>
      <vt:lpstr>Outcomes_Goal3</vt:lpstr>
      <vt:lpstr>Outcomes_MassCom</vt:lpstr>
      <vt:lpstr>PerformanceYear</vt:lpstr>
      <vt:lpstr>PPO_1.1</vt:lpstr>
      <vt:lpstr>PPO_1.2</vt:lpstr>
      <vt:lpstr>PPO_2.1</vt:lpstr>
      <vt:lpstr>PPO_2.2</vt:lpstr>
      <vt:lpstr>PPO_3.1</vt:lpstr>
      <vt:lpstr>PPO_3.2</vt:lpstr>
      <vt:lpstr>PPO_4.1</vt:lpstr>
      <vt:lpstr>PPO_4.2</vt:lpstr>
      <vt:lpstr>PPO_5.1</vt:lpstr>
      <vt:lpstr>PPO_5.2</vt:lpstr>
      <vt:lpstr>PPO_6.1</vt:lpstr>
      <vt:lpstr>PPO_6.2</vt:lpstr>
      <vt:lpstr>Cessation!Print_Area</vt:lpstr>
      <vt:lpstr>'Home Page'!Print_Area</vt:lpstr>
      <vt:lpstr>'Infrastructure, Admin &amp; Mngmt'!Print_Area</vt:lpstr>
      <vt:lpstr>'Mass Reach Communications'!Print_Area</vt:lpstr>
      <vt:lpstr>Prevention!Print_Area</vt:lpstr>
      <vt:lpstr>'Secondhand Smoke'!Print_Area</vt:lpstr>
      <vt:lpstr>'Survelliance &amp; Evaluation'!Print_Area</vt:lpstr>
      <vt:lpstr>Strategies_Goal1</vt:lpstr>
      <vt:lpstr>Strategies_Goal2</vt:lpstr>
      <vt:lpstr>Strategies_Goal3</vt:lpstr>
      <vt:lpstr>Strategies_Infrastructure</vt:lpstr>
      <vt:lpstr>Strategies_MassReach</vt:lpstr>
      <vt:lpstr>Strategies_Surveillance</vt:lpstr>
      <vt:lpstr>Strategy_1.1</vt:lpstr>
      <vt:lpstr>Strategy_1.2</vt:lpstr>
      <vt:lpstr>Strategy_1.3</vt:lpstr>
      <vt:lpstr>Strategy_1.4</vt:lpstr>
      <vt:lpstr>Strategy_1.5</vt:lpstr>
      <vt:lpstr>Strategy_1.6</vt:lpstr>
      <vt:lpstr>Strategy_1.7</vt:lpstr>
      <vt:lpstr>Strategy_1.8</vt:lpstr>
      <vt:lpstr>Strategy_1.9</vt:lpstr>
      <vt:lpstr>Strategy_2.1</vt:lpstr>
      <vt:lpstr>Strategy_2.2</vt:lpstr>
      <vt:lpstr>Strategy_2.3</vt:lpstr>
      <vt:lpstr>Strategy_2.4</vt:lpstr>
      <vt:lpstr>Strategy_2.5</vt:lpstr>
      <vt:lpstr>Strategy_2.6</vt:lpstr>
      <vt:lpstr>Strategy_3.1</vt:lpstr>
      <vt:lpstr>Strategy_3.2</vt:lpstr>
      <vt:lpstr>Strategy_3.3</vt:lpstr>
      <vt:lpstr>Strategy_3.4</vt:lpstr>
      <vt:lpstr>Strategy_3.5</vt:lpstr>
      <vt:lpstr>Strategy_4.1</vt:lpstr>
      <vt:lpstr>Strategy_4.2</vt:lpstr>
      <vt:lpstr>Strategy_4.3</vt:lpstr>
      <vt:lpstr>Strategy_5.1</vt:lpstr>
      <vt:lpstr>Strategy_5.2</vt:lpstr>
      <vt:lpstr>Strategy_5.3</vt:lpstr>
      <vt:lpstr>Strategy_5.4</vt:lpstr>
      <vt:lpstr>Strategy_5.5</vt:lpstr>
      <vt:lpstr>Strategy_5.6</vt:lpstr>
      <vt:lpstr>Strategy_6.1</vt:lpstr>
      <vt:lpstr>Strategy_6.2</vt:lpstr>
      <vt:lpstr>Strategy_6.3</vt:lpstr>
      <vt:lpstr>Strategy_6.4</vt:lpstr>
      <vt:lpstr>Strategy_6.5</vt:lpstr>
      <vt:lpstr>Strategy_6.6</vt:lpstr>
      <vt:lpstr>TemplateType</vt:lpstr>
      <vt:lpstr>Title1</vt:lpstr>
      <vt:lpstr>Title2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1422 Work Plan</dc:title>
  <dc:creator>Regan, Colin M</dc:creator>
  <cp:keywords>1422;work plan</cp:keywords>
  <cp:lastModifiedBy>CDC User</cp:lastModifiedBy>
  <cp:lastPrinted>2015-04-28T20:19:04Z</cp:lastPrinted>
  <dcterms:created xsi:type="dcterms:W3CDTF">2014-10-04T17:25:03Z</dcterms:created>
  <dcterms:modified xsi:type="dcterms:W3CDTF">2015-07-24T16:44:53Z</dcterms:modified>
</cp:coreProperties>
</file>