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RBS - RURAL BUSINESS SERVICE\(HBIIP) Higher Blends Infrastructure Incentive Program\Collection package - NOFA\"/>
    </mc:Choice>
  </mc:AlternateContent>
  <xr:revisionPtr revIDLastSave="0" documentId="8_{020FC8FA-FC79-4321-84A6-2DD7812F546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J20" i="1" s="1"/>
  <c r="H22" i="1"/>
  <c r="J22" i="1" s="1"/>
  <c r="J26" i="1"/>
  <c r="J48" i="1" l="1"/>
  <c r="J54" i="1" l="1"/>
  <c r="H18" i="1" l="1"/>
  <c r="J18" i="1" s="1"/>
  <c r="H66" i="1"/>
  <c r="J66" i="1" s="1"/>
  <c r="H32" i="1" l="1"/>
  <c r="J30" i="1"/>
  <c r="J28" i="1"/>
  <c r="H63" i="1"/>
  <c r="J63" i="1" s="1"/>
  <c r="H60" i="1"/>
  <c r="J60" i="1" s="1"/>
  <c r="H57" i="1"/>
  <c r="J57" i="1" s="1"/>
  <c r="H51" i="1"/>
  <c r="J51" i="1" s="1"/>
  <c r="H45" i="1"/>
  <c r="J45" i="1" s="1"/>
  <c r="H42" i="1"/>
  <c r="J42" i="1" s="1"/>
  <c r="H39" i="1"/>
  <c r="J39" i="1" s="1"/>
  <c r="M30" i="1"/>
  <c r="M28" i="1"/>
  <c r="M26" i="1"/>
  <c r="M32" i="1" s="1"/>
  <c r="M63" i="1"/>
  <c r="J32" i="1" l="1"/>
  <c r="J68" i="1"/>
  <c r="H68" i="1"/>
  <c r="G68" i="1" s="1"/>
  <c r="I68" i="1" l="1"/>
  <c r="J73" i="1" l="1"/>
  <c r="I32" i="1"/>
</calcChain>
</file>

<file path=xl/sharedStrings.xml><?xml version="1.0" encoding="utf-8"?>
<sst xmlns="http://schemas.openxmlformats.org/spreadsheetml/2006/main" count="130" uniqueCount="109">
  <si>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</si>
  <si>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</si>
  <si>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</si>
  <si>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</si>
  <si>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</si>
  <si>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</si>
  <si>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</si>
  <si>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</si>
  <si>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</si>
  <si>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</si>
  <si>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</si>
  <si>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</si>
  <si>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</si>
  <si>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</si>
  <si>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</si>
  <si>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</si>
  <si>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</si>
  <si>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</si>
  <si>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</si>
  <si>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</si>
  <si>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</si>
  <si>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</si>
  <si>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</si>
  <si>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</si>
  <si>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</si>
  <si>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</si>
  <si>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</si>
  <si>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</si>
  <si>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</si>
  <si>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</si>
  <si>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</si>
  <si>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</si>
  <si>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</si>
  <si>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</si>
  <si>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</si>
  <si>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</si>
  <si>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</si>
  <si>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</si>
  <si>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</si>
  <si>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</si>
  <si>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</si>
  <si>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</si>
  <si>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</si>
  <si>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</si>
  <si>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</si>
  <si>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</si>
  <si>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</si>
  <si>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</si>
  <si>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</si>
  <si>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</si>
  <si>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</si>
  <si>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</si>
  <si>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</si>
  <si>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</si>
  <si>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</si>
  <si>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</si>
  <si>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</si>
  <si>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</si>
  <si>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Page __1__  of __1__</t>
  </si>
  <si>
    <t>Total Burden Hours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</si>
  <si>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</si>
  <si>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Annual Burden Hours</t>
  </si>
  <si>
    <t xml:space="preserve">TOTAL ANNUAL BURDEN AND RECORDKEEPING HOURS </t>
  </si>
  <si>
    <t>Record Keeping Hours</t>
  </si>
  <si>
    <t xml:space="preserve">Higher Blends Infrastructure Incentive Program (HBIIP) </t>
  </si>
  <si>
    <t>Form RD 4280-2</t>
  </si>
  <si>
    <t>Cleared Under OMB Docket No. 4040-0004</t>
  </si>
  <si>
    <t>Cleared Under OMB Docket No. 0570-0050</t>
  </si>
  <si>
    <t>SF 424</t>
  </si>
  <si>
    <t>SF 424C</t>
  </si>
  <si>
    <t>Cleared Under OMB Docket No. 4040-0008</t>
  </si>
  <si>
    <t>Budget Information - Construction Programs (Pre-Award)</t>
  </si>
  <si>
    <t>Application for Federal Assistance (Pre-Award)</t>
  </si>
  <si>
    <t>Form RD 1940–1</t>
  </si>
  <si>
    <t>Form RD 1942–46</t>
  </si>
  <si>
    <t>Cleared Under OMB Docket No. 0570-0061 and 0570-0062</t>
  </si>
  <si>
    <t>Request for Advance or Reimbursement’ (Post-Award)</t>
  </si>
  <si>
    <t>Letter of Intent to Meet Conditions (Post-Award)</t>
  </si>
  <si>
    <t>Cleared Under OMB Docket No. 4040-0014</t>
  </si>
  <si>
    <t xml:space="preserve">SF–425 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</si>
  <si>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0570-NEW</t>
    </r>
  </si>
  <si>
    <t>Federal Financial Report (Post-Award)</t>
  </si>
  <si>
    <t>Request for Obligation of Funds (Post-Award)</t>
  </si>
  <si>
    <t>SF 270</t>
  </si>
  <si>
    <t>non-form</t>
  </si>
  <si>
    <t>Rural Business-Cooperative Service Financial Assistance Agreement (Grant Agreement) (Post-award)</t>
  </si>
  <si>
    <t>Cleared Under OMB Docket No. 3090-0292</t>
  </si>
  <si>
    <t>2 CFR 200-343</t>
  </si>
  <si>
    <r>
      <t xml:space="preserve">Items Cleared Under </t>
    </r>
    <r>
      <rPr>
        <b/>
        <sz val="12"/>
        <color rgb="FFFF0000"/>
        <rFont val="Times New Roman"/>
        <family val="1"/>
      </rPr>
      <t>This</t>
    </r>
    <r>
      <rPr>
        <b/>
        <sz val="12"/>
        <color rgb="FF000000"/>
        <rFont val="Times New Roman"/>
        <family val="1"/>
      </rPr>
      <t xml:space="preserve"> Docket - 0570-New</t>
    </r>
  </si>
  <si>
    <t>Semi-Annual Report - Project Performance (Post-Award)</t>
  </si>
  <si>
    <t>Final Project and Financial Status report (Post-Award)</t>
  </si>
  <si>
    <t>Outcome Project Performance Reports and Final Deliverables            (Post-Award)</t>
  </si>
  <si>
    <t>HBIIP Project Technical Report (Pre-Award)</t>
  </si>
  <si>
    <t>HBIIP Project Worksheet with Priority Scoring Criteria Transportation (Pre-Award)</t>
  </si>
  <si>
    <t>Cleared Under OMB Docket No. 0575-0015, 0570-0021, 0570-0061,
0570-0062 and 0572-0137</t>
  </si>
  <si>
    <t>Form RD 4280-4</t>
  </si>
  <si>
    <t>Letter of Conditions</t>
  </si>
  <si>
    <t>Cleared Under OMB Docket No. 0570-0035</t>
  </si>
  <si>
    <t>Record Keeping hours under this OMB Docket 0570-NEW</t>
  </si>
  <si>
    <t>Total Burden and RecordKeeping Burden</t>
  </si>
  <si>
    <t>(FFATA) Transparency Act Reporting (Pre-award)</t>
  </si>
  <si>
    <t>SF 424D</t>
  </si>
  <si>
    <t>Cleared Under OMB Docket No. 4040-0009</t>
  </si>
  <si>
    <r>
      <t xml:space="preserve">Reporting and Record Keeping Requirements Under </t>
    </r>
    <r>
      <rPr>
        <b/>
        <sz val="12"/>
        <color rgb="FFC00000"/>
        <rFont val="Times New Roman"/>
        <family val="1"/>
      </rPr>
      <t>This</t>
    </r>
    <r>
      <rPr>
        <b/>
        <sz val="12"/>
        <rFont val="Times New Roman"/>
        <family val="1"/>
      </rPr>
      <t xml:space="preserve"> OMB Docket No. 0570-NEW</t>
    </r>
  </si>
  <si>
    <t>Assurances - Construction Programs (Pre-Award)</t>
  </si>
  <si>
    <t>Cleared Under OMB Docket No. 0575-0197</t>
  </si>
  <si>
    <t>written</t>
  </si>
  <si>
    <r>
      <t xml:space="preserve">Items Cleared Under </t>
    </r>
    <r>
      <rPr>
        <b/>
        <sz val="12"/>
        <color rgb="FFC00000"/>
        <rFont val="Times New Roman"/>
        <family val="1"/>
      </rPr>
      <t>Other</t>
    </r>
    <r>
      <rPr>
        <b/>
        <sz val="12"/>
        <rFont val="Times New Roman"/>
        <family val="1"/>
      </rPr>
      <t xml:space="preserve"> OMB Dockets</t>
    </r>
  </si>
  <si>
    <t>Written – Environmental Review Documents (Pre-Award)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</si>
</sst>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  <numFmt numFmtId="167" formatCode="#,##0.0"/>
  </numFmts>
  <fonts count="39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TMSRMN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TMSRMN"/>
    </font>
    <font>
      <b/>
      <i/>
      <sz val="10"/>
      <color indexed="8"/>
      <name val="TMSRMN"/>
    </font>
    <font>
      <b/>
      <sz val="8"/>
      <color indexed="8"/>
      <name val="DUTCH"/>
    </font>
    <font>
      <b/>
      <sz val="7"/>
      <color indexed="8"/>
      <name val="DUTCH"/>
    </font>
    <font>
      <b/>
      <i/>
      <sz val="7"/>
      <color indexed="8"/>
      <name val="DUTCH"/>
    </font>
    <font>
      <b/>
      <i/>
      <sz val="8"/>
      <color indexed="8"/>
      <name val="DUTCH"/>
    </font>
    <font>
      <b/>
      <sz val="9"/>
      <color indexed="8"/>
      <name val="TMSRM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C00000"/>
      <name val="TMSRMN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rgb="FF000000"/>
      <name val="TMSRMN"/>
    </font>
    <font>
      <i/>
      <sz val="9"/>
      <name val="Arial"/>
      <family val="2"/>
    </font>
    <font>
      <b/>
      <sz val="10"/>
      <color indexed="8"/>
      <name val="DUTCH"/>
    </font>
    <font>
      <b/>
      <sz val="12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7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0" fontId="12" fillId="0" borderId="14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5" xfId="0" applyNumberFormat="1" applyFont="1" applyBorder="1" applyProtection="1"/>
    <xf numFmtId="0" fontId="0" fillId="0" borderId="0" xfId="0" applyBorder="1"/>
    <xf numFmtId="0" fontId="0" fillId="0" borderId="14" xfId="0" applyBorder="1"/>
    <xf numFmtId="37" fontId="12" fillId="0" borderId="16" xfId="0" applyNumberFormat="1" applyFont="1" applyBorder="1" applyProtection="1"/>
    <xf numFmtId="0" fontId="0" fillId="0" borderId="17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37" fontId="12" fillId="0" borderId="19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6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0" xfId="0" applyBorder="1"/>
    <xf numFmtId="37" fontId="12" fillId="0" borderId="19" xfId="0" applyNumberFormat="1" applyFont="1" applyBorder="1" applyAlignment="1" applyProtection="1">
      <alignment horizontal="left"/>
    </xf>
    <xf numFmtId="0" fontId="0" fillId="0" borderId="19" xfId="0" applyBorder="1"/>
    <xf numFmtId="37" fontId="10" fillId="0" borderId="21" xfId="0" applyNumberFormat="1" applyFont="1" applyBorder="1" applyAlignment="1" applyProtection="1">
      <alignment horizontal="center"/>
    </xf>
    <xf numFmtId="37" fontId="10" fillId="0" borderId="22" xfId="0" applyNumberFormat="1" applyFont="1" applyBorder="1" applyAlignment="1" applyProtection="1">
      <alignment horizontal="center"/>
    </xf>
    <xf numFmtId="37" fontId="10" fillId="0" borderId="23" xfId="0" applyNumberFormat="1" applyFont="1" applyBorder="1" applyAlignment="1" applyProtection="1">
      <alignment horizontal="left"/>
    </xf>
    <xf numFmtId="37" fontId="10" fillId="0" borderId="23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left"/>
    </xf>
    <xf numFmtId="0" fontId="12" fillId="0" borderId="19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horizontal="left"/>
    </xf>
    <xf numFmtId="0" fontId="12" fillId="0" borderId="0" xfId="0" applyNumberFormat="1" applyFont="1" applyBorder="1" applyAlignment="1" applyProtection="1">
      <alignment horizontal="center"/>
    </xf>
    <xf numFmtId="37" fontId="12" fillId="0" borderId="20" xfId="0" applyNumberFormat="1" applyFont="1" applyBorder="1" applyAlignment="1" applyProtection="1">
      <alignment horizontal="left"/>
    </xf>
    <xf numFmtId="37" fontId="4" fillId="0" borderId="9" xfId="0" applyNumberFormat="1" applyFont="1" applyBorder="1" applyProtection="1"/>
    <xf numFmtId="37" fontId="10" fillId="0" borderId="38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left"/>
    </xf>
    <xf numFmtId="0" fontId="0" fillId="0" borderId="19" xfId="0" applyBorder="1" applyAlignment="1">
      <alignment horizontal="right"/>
    </xf>
    <xf numFmtId="37" fontId="10" fillId="0" borderId="39" xfId="0" applyNumberFormat="1" applyFont="1" applyBorder="1" applyAlignment="1" applyProtection="1">
      <alignment horizontal="center"/>
    </xf>
    <xf numFmtId="0" fontId="14" fillId="0" borderId="19" xfId="0" applyFont="1" applyBorder="1"/>
    <xf numFmtId="49" fontId="14" fillId="0" borderId="19" xfId="0" applyNumberFormat="1" applyFont="1" applyBorder="1" applyAlignment="1">
      <alignment horizontal="left" wrapText="1"/>
    </xf>
    <xf numFmtId="37" fontId="17" fillId="0" borderId="19" xfId="0" applyNumberFormat="1" applyFont="1" applyBorder="1" applyAlignment="1" applyProtection="1">
      <alignment horizontal="left"/>
    </xf>
    <xf numFmtId="37" fontId="12" fillId="0" borderId="19" xfId="0" applyNumberFormat="1" applyFont="1" applyBorder="1" applyProtection="1"/>
    <xf numFmtId="37" fontId="16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Fill="1" applyBorder="1" applyAlignment="1" applyProtection="1">
      <alignment horizontal="center"/>
    </xf>
    <xf numFmtId="2" fontId="12" fillId="0" borderId="19" xfId="0" applyNumberFormat="1" applyFont="1" applyBorder="1" applyProtection="1"/>
    <xf numFmtId="0" fontId="0" fillId="2" borderId="40" xfId="0" applyFill="1" applyBorder="1"/>
    <xf numFmtId="0" fontId="0" fillId="0" borderId="31" xfId="0" applyFill="1" applyBorder="1"/>
    <xf numFmtId="0" fontId="0" fillId="0" borderId="12" xfId="0" applyFill="1" applyBorder="1"/>
    <xf numFmtId="0" fontId="0" fillId="0" borderId="32" xfId="0" applyFill="1" applyBorder="1"/>
    <xf numFmtId="37" fontId="14" fillId="0" borderId="19" xfId="0" applyNumberFormat="1" applyFont="1" applyBorder="1" applyAlignment="1" applyProtection="1">
      <alignment horizontal="left"/>
    </xf>
    <xf numFmtId="0" fontId="0" fillId="0" borderId="19" xfId="0" applyBorder="1" applyAlignment="1">
      <alignment horizontal="left"/>
    </xf>
    <xf numFmtId="2" fontId="0" fillId="0" borderId="0" xfId="0" applyNumberFormat="1"/>
    <xf numFmtId="0" fontId="16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3" borderId="43" xfId="0" applyFill="1" applyBorder="1"/>
    <xf numFmtId="0" fontId="16" fillId="3" borderId="44" xfId="0" applyFont="1" applyFill="1" applyBorder="1"/>
    <xf numFmtId="4" fontId="14" fillId="3" borderId="44" xfId="0" applyNumberFormat="1" applyFont="1" applyFill="1" applyBorder="1"/>
    <xf numFmtId="0" fontId="19" fillId="2" borderId="45" xfId="0" applyFont="1" applyFill="1" applyBorder="1"/>
    <xf numFmtId="0" fontId="19" fillId="2" borderId="46" xfId="0" applyFont="1" applyFill="1" applyBorder="1"/>
    <xf numFmtId="0" fontId="14" fillId="2" borderId="0" xfId="0" applyFont="1" applyFill="1"/>
    <xf numFmtId="0" fontId="19" fillId="2" borderId="17" xfId="0" applyFont="1" applyFill="1" applyBorder="1"/>
    <xf numFmtId="0" fontId="19" fillId="2" borderId="0" xfId="0" applyFont="1" applyFill="1" applyBorder="1"/>
    <xf numFmtId="0" fontId="16" fillId="2" borderId="0" xfId="0" applyFont="1" applyFill="1" applyAlignment="1">
      <alignment horizontal="left" indent="20"/>
    </xf>
    <xf numFmtId="0" fontId="16" fillId="2" borderId="48" xfId="0" applyFont="1" applyFill="1" applyBorder="1"/>
    <xf numFmtId="0" fontId="16" fillId="2" borderId="43" xfId="0" applyFont="1" applyFill="1" applyBorder="1"/>
    <xf numFmtId="37" fontId="22" fillId="2" borderId="26" xfId="0" applyNumberFormat="1" applyFont="1" applyFill="1" applyBorder="1" applyAlignment="1" applyProtection="1">
      <alignment horizontal="left"/>
    </xf>
    <xf numFmtId="0" fontId="0" fillId="3" borderId="40" xfId="0" applyFill="1" applyBorder="1"/>
    <xf numFmtId="0" fontId="0" fillId="3" borderId="26" xfId="0" applyFill="1" applyBorder="1"/>
    <xf numFmtId="37" fontId="22" fillId="2" borderId="26" xfId="0" applyNumberFormat="1" applyFont="1" applyFill="1" applyBorder="1" applyAlignment="1" applyProtection="1">
      <alignment horizontal="center"/>
    </xf>
    <xf numFmtId="17" fontId="24" fillId="0" borderId="6" xfId="0" applyNumberFormat="1" applyFont="1" applyBorder="1" applyProtection="1"/>
    <xf numFmtId="37" fontId="24" fillId="0" borderId="12" xfId="0" applyNumberFormat="1" applyFont="1" applyBorder="1" applyAlignment="1" applyProtection="1">
      <alignment horizontal="left"/>
    </xf>
    <xf numFmtId="37" fontId="24" fillId="0" borderId="11" xfId="0" applyNumberFormat="1" applyFont="1" applyBorder="1" applyProtection="1"/>
    <xf numFmtId="37" fontId="24" fillId="0" borderId="11" xfId="0" applyNumberFormat="1" applyFont="1" applyBorder="1" applyAlignment="1" applyProtection="1">
      <alignment horizontal="center"/>
    </xf>
    <xf numFmtId="37" fontId="25" fillId="0" borderId="12" xfId="0" applyNumberFormat="1" applyFont="1" applyBorder="1" applyAlignment="1" applyProtection="1">
      <alignment horizontal="center"/>
    </xf>
    <xf numFmtId="37" fontId="25" fillId="0" borderId="0" xfId="0" applyNumberFormat="1" applyFont="1" applyAlignment="1" applyProtection="1">
      <alignment horizontal="center"/>
    </xf>
    <xf numFmtId="37" fontId="26" fillId="0" borderId="12" xfId="0" applyNumberFormat="1" applyFont="1" applyBorder="1" applyAlignment="1" applyProtection="1">
      <alignment horizontal="left"/>
    </xf>
    <xf numFmtId="37" fontId="26" fillId="0" borderId="0" xfId="0" applyNumberFormat="1" applyFont="1" applyAlignment="1" applyProtection="1">
      <alignment horizontal="center"/>
    </xf>
    <xf numFmtId="37" fontId="25" fillId="0" borderId="12" xfId="0" applyNumberFormat="1" applyFont="1" applyBorder="1" applyProtection="1"/>
    <xf numFmtId="37" fontId="26" fillId="0" borderId="12" xfId="0" applyNumberFormat="1" applyFont="1" applyBorder="1" applyAlignment="1" applyProtection="1">
      <alignment horizontal="center"/>
    </xf>
    <xf numFmtId="37" fontId="24" fillId="0" borderId="12" xfId="0" applyNumberFormat="1" applyFont="1" applyBorder="1" applyProtection="1"/>
    <xf numFmtId="37" fontId="24" fillId="0" borderId="0" xfId="0" applyNumberFormat="1" applyFont="1" applyProtection="1"/>
    <xf numFmtId="37" fontId="27" fillId="0" borderId="13" xfId="0" applyNumberFormat="1" applyFont="1" applyBorder="1" applyAlignment="1" applyProtection="1">
      <alignment horizontal="left"/>
    </xf>
    <xf numFmtId="37" fontId="27" fillId="0" borderId="13" xfId="0" applyNumberFormat="1" applyFont="1" applyBorder="1" applyAlignment="1" applyProtection="1">
      <alignment horizontal="center"/>
    </xf>
    <xf numFmtId="37" fontId="27" fillId="0" borderId="11" xfId="0" applyNumberFormat="1" applyFont="1" applyBorder="1" applyAlignment="1" applyProtection="1">
      <alignment horizontal="center"/>
    </xf>
    <xf numFmtId="37" fontId="3" fillId="0" borderId="18" xfId="0" applyNumberFormat="1" applyFont="1" applyBorder="1" applyProtection="1"/>
    <xf numFmtId="37" fontId="24" fillId="0" borderId="18" xfId="0" applyNumberFormat="1" applyFont="1" applyBorder="1" applyAlignment="1" applyProtection="1">
      <alignment horizontal="center"/>
    </xf>
    <xf numFmtId="37" fontId="3" fillId="0" borderId="53" xfId="0" applyNumberFormat="1" applyFont="1" applyBorder="1" applyProtection="1"/>
    <xf numFmtId="37" fontId="24" fillId="0" borderId="20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center"/>
    </xf>
    <xf numFmtId="37" fontId="3" fillId="0" borderId="54" xfId="0" applyNumberFormat="1" applyFont="1" applyBorder="1" applyProtection="1"/>
    <xf numFmtId="37" fontId="3" fillId="0" borderId="19" xfId="0" applyNumberFormat="1" applyFont="1" applyBorder="1" applyProtection="1"/>
    <xf numFmtId="37" fontId="3" fillId="0" borderId="19" xfId="0" applyNumberFormat="1" applyFont="1" applyBorder="1" applyAlignment="1" applyProtection="1">
      <alignment horizontal="center"/>
    </xf>
    <xf numFmtId="37" fontId="16" fillId="0" borderId="19" xfId="0" applyNumberFormat="1" applyFont="1" applyBorder="1" applyAlignment="1" applyProtection="1">
      <alignment horizontal="left"/>
    </xf>
    <xf numFmtId="37" fontId="16" fillId="0" borderId="19" xfId="0" applyNumberFormat="1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/>
    </xf>
    <xf numFmtId="37" fontId="16" fillId="0" borderId="0" xfId="0" applyNumberFormat="1" applyFont="1" applyFill="1" applyAlignment="1">
      <alignment horizontal="center"/>
    </xf>
    <xf numFmtId="0" fontId="0" fillId="4" borderId="12" xfId="0" applyFill="1" applyBorder="1"/>
    <xf numFmtId="0" fontId="0" fillId="4" borderId="32" xfId="0" applyFill="1" applyBorder="1"/>
    <xf numFmtId="166" fontId="0" fillId="4" borderId="32" xfId="1" applyNumberFormat="1" applyFont="1" applyFill="1" applyBorder="1"/>
    <xf numFmtId="37" fontId="24" fillId="4" borderId="28" xfId="0" applyNumberFormat="1" applyFont="1" applyFill="1" applyBorder="1" applyProtection="1"/>
    <xf numFmtId="37" fontId="24" fillId="4" borderId="29" xfId="0" applyNumberFormat="1" applyFont="1" applyFill="1" applyBorder="1" applyAlignment="1" applyProtection="1">
      <alignment horizontal="center"/>
    </xf>
    <xf numFmtId="37" fontId="3" fillId="4" borderId="30" xfId="0" applyNumberFormat="1" applyFont="1" applyFill="1" applyBorder="1" applyProtection="1"/>
    <xf numFmtId="37" fontId="25" fillId="4" borderId="31" xfId="0" applyNumberFormat="1" applyFont="1" applyFill="1" applyBorder="1" applyAlignment="1" applyProtection="1">
      <alignment horizontal="center"/>
    </xf>
    <xf numFmtId="37" fontId="25" fillId="4" borderId="12" xfId="0" applyNumberFormat="1" applyFont="1" applyFill="1" applyBorder="1" applyAlignment="1" applyProtection="1">
      <alignment horizontal="center"/>
    </xf>
    <xf numFmtId="37" fontId="2" fillId="4" borderId="32" xfId="0" applyNumberFormat="1" applyFont="1" applyFill="1" applyBorder="1" applyAlignment="1" applyProtection="1">
      <alignment horizontal="center"/>
    </xf>
    <xf numFmtId="37" fontId="25" fillId="4" borderId="31" xfId="0" applyNumberFormat="1" applyFont="1" applyFill="1" applyBorder="1" applyProtection="1"/>
    <xf numFmtId="37" fontId="24" fillId="4" borderId="31" xfId="0" applyNumberFormat="1" applyFont="1" applyFill="1" applyBorder="1" applyProtection="1"/>
    <xf numFmtId="37" fontId="24" fillId="4" borderId="12" xfId="0" applyNumberFormat="1" applyFont="1" applyFill="1" applyBorder="1" applyProtection="1"/>
    <xf numFmtId="37" fontId="11" fillId="4" borderId="32" xfId="0" applyNumberFormat="1" applyFont="1" applyFill="1" applyBorder="1" applyAlignment="1" applyProtection="1">
      <alignment horizontal="center"/>
    </xf>
    <xf numFmtId="37" fontId="27" fillId="4" borderId="33" xfId="0" applyNumberFormat="1" applyFont="1" applyFill="1" applyBorder="1" applyAlignment="1" applyProtection="1">
      <alignment horizontal="center"/>
    </xf>
    <xf numFmtId="37" fontId="27" fillId="4" borderId="13" xfId="0" applyNumberFormat="1" applyFont="1" applyFill="1" applyBorder="1" applyAlignment="1" applyProtection="1">
      <alignment horizontal="center"/>
    </xf>
    <xf numFmtId="37" fontId="10" fillId="4" borderId="34" xfId="0" applyNumberFormat="1" applyFont="1" applyFill="1" applyBorder="1" applyAlignment="1" applyProtection="1">
      <alignment horizontal="center"/>
    </xf>
    <xf numFmtId="37" fontId="12" fillId="4" borderId="12" xfId="0" applyNumberFormat="1" applyFont="1" applyFill="1" applyBorder="1" applyAlignment="1" applyProtection="1">
      <alignment horizontal="center"/>
    </xf>
    <xf numFmtId="0" fontId="12" fillId="4" borderId="12" xfId="0" applyNumberFormat="1" applyFont="1" applyFill="1" applyBorder="1" applyAlignment="1" applyProtection="1">
      <alignment horizontal="center"/>
    </xf>
    <xf numFmtId="37" fontId="13" fillId="4" borderId="32" xfId="0" applyNumberFormat="1" applyFont="1" applyFill="1" applyBorder="1" applyAlignment="1" applyProtection="1">
      <alignment horizontal="right"/>
    </xf>
    <xf numFmtId="37" fontId="14" fillId="0" borderId="19" xfId="0" applyNumberFormat="1" applyFont="1" applyBorder="1" applyAlignment="1" applyProtection="1">
      <alignment horizontal="left" vertical="top"/>
    </xf>
    <xf numFmtId="0" fontId="0" fillId="4" borderId="56" xfId="0" applyFill="1" applyBorder="1"/>
    <xf numFmtId="0" fontId="0" fillId="4" borderId="57" xfId="0" applyFill="1" applyBorder="1"/>
    <xf numFmtId="166" fontId="0" fillId="4" borderId="58" xfId="1" applyNumberFormat="1" applyFont="1" applyFill="1" applyBorder="1"/>
    <xf numFmtId="0" fontId="28" fillId="0" borderId="12" xfId="0" applyNumberFormat="1" applyFont="1" applyBorder="1" applyAlignment="1" applyProtection="1">
      <alignment horizontal="center"/>
    </xf>
    <xf numFmtId="0" fontId="14" fillId="0" borderId="0" xfId="0" applyFont="1" applyFill="1" applyBorder="1"/>
    <xf numFmtId="37" fontId="12" fillId="0" borderId="19" xfId="0" applyNumberFormat="1" applyFont="1" applyFill="1" applyBorder="1" applyAlignment="1" applyProtection="1">
      <alignment horizontal="left"/>
    </xf>
    <xf numFmtId="0" fontId="0" fillId="0" borderId="0" xfId="0" applyFill="1" applyBorder="1"/>
    <xf numFmtId="37" fontId="21" fillId="0" borderId="8" xfId="0" applyNumberFormat="1" applyFont="1" applyFill="1" applyBorder="1" applyAlignment="1" applyProtection="1">
      <alignment horizontal="left"/>
    </xf>
    <xf numFmtId="0" fontId="22" fillId="0" borderId="19" xfId="0" applyNumberFormat="1" applyFont="1" applyBorder="1" applyAlignment="1" applyProtection="1">
      <alignment horizontal="center"/>
    </xf>
    <xf numFmtId="0" fontId="29" fillId="0" borderId="0" xfId="0" applyFont="1" applyBorder="1" applyAlignment="1">
      <alignment horizontal="center"/>
    </xf>
    <xf numFmtId="37" fontId="10" fillId="0" borderId="64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30" fillId="0" borderId="63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horizontal="center"/>
    </xf>
    <xf numFmtId="0" fontId="14" fillId="0" borderId="19" xfId="0" applyFont="1" applyBorder="1" applyAlignment="1">
      <alignment horizontal="center"/>
    </xf>
    <xf numFmtId="37" fontId="13" fillId="0" borderId="19" xfId="0" applyNumberFormat="1" applyFont="1" applyBorder="1" applyAlignment="1" applyProtection="1">
      <alignment horizontal="center"/>
    </xf>
    <xf numFmtId="37" fontId="18" fillId="0" borderId="19" xfId="0" applyNumberFormat="1" applyFont="1" applyBorder="1" applyAlignment="1" applyProtection="1">
      <alignment horizontal="center"/>
    </xf>
    <xf numFmtId="3" fontId="16" fillId="3" borderId="44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39" fontId="22" fillId="2" borderId="26" xfId="0" applyNumberFormat="1" applyFont="1" applyFill="1" applyBorder="1" applyAlignment="1" applyProtection="1">
      <alignment horizontal="center"/>
    </xf>
    <xf numFmtId="37" fontId="18" fillId="3" borderId="44" xfId="0" applyNumberFormat="1" applyFont="1" applyFill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center"/>
    </xf>
    <xf numFmtId="37" fontId="22" fillId="2" borderId="49" xfId="0" applyNumberFormat="1" applyFont="1" applyFill="1" applyBorder="1" applyAlignment="1" applyProtection="1">
      <alignment horizontal="center"/>
    </xf>
    <xf numFmtId="1" fontId="13" fillId="0" borderId="19" xfId="0" applyNumberFormat="1" applyFont="1" applyBorder="1" applyAlignment="1" applyProtection="1">
      <alignment horizontal="center"/>
    </xf>
    <xf numFmtId="2" fontId="12" fillId="0" borderId="19" xfId="0" applyNumberFormat="1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2" fontId="14" fillId="0" borderId="19" xfId="0" applyNumberFormat="1" applyFont="1" applyBorder="1" applyAlignment="1">
      <alignment horizontal="center"/>
    </xf>
    <xf numFmtId="39" fontId="18" fillId="3" borderId="44" xfId="0" applyNumberFormat="1" applyFont="1" applyFill="1" applyBorder="1" applyAlignment="1" applyProtection="1">
      <alignment horizontal="center"/>
    </xf>
    <xf numFmtId="37" fontId="12" fillId="3" borderId="40" xfId="0" applyNumberFormat="1" applyFont="1" applyFill="1" applyBorder="1" applyAlignment="1" applyProtection="1">
      <alignment horizontal="center"/>
    </xf>
    <xf numFmtId="0" fontId="12" fillId="3" borderId="26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wrapText="1"/>
    </xf>
    <xf numFmtId="37" fontId="12" fillId="0" borderId="20" xfId="0" applyNumberFormat="1" applyFont="1" applyBorder="1" applyAlignment="1" applyProtection="1">
      <alignment horizontal="left" wrapText="1"/>
    </xf>
    <xf numFmtId="37" fontId="10" fillId="4" borderId="35" xfId="0" applyNumberFormat="1" applyFont="1" applyFill="1" applyBorder="1" applyAlignment="1" applyProtection="1">
      <alignment horizontal="center" vertical="center"/>
    </xf>
    <xf numFmtId="37" fontId="10" fillId="4" borderId="23" xfId="0" applyNumberFormat="1" applyFont="1" applyFill="1" applyBorder="1" applyAlignment="1" applyProtection="1">
      <alignment horizontal="center" vertical="center"/>
    </xf>
    <xf numFmtId="37" fontId="10" fillId="4" borderId="36" xfId="0" applyNumberFormat="1" applyFont="1" applyFill="1" applyBorder="1" applyAlignment="1" applyProtection="1">
      <alignment horizontal="center" vertical="center"/>
    </xf>
    <xf numFmtId="37" fontId="12" fillId="4" borderId="31" xfId="0" applyNumberFormat="1" applyFont="1" applyFill="1" applyBorder="1" applyAlignment="1" applyProtection="1">
      <alignment horizontal="center" vertical="center"/>
    </xf>
    <xf numFmtId="37" fontId="12" fillId="4" borderId="12" xfId="0" applyNumberFormat="1" applyFont="1" applyFill="1" applyBorder="1" applyAlignment="1" applyProtection="1">
      <alignment horizontal="center" vertical="center"/>
    </xf>
    <xf numFmtId="37" fontId="12" fillId="4" borderId="32" xfId="0" applyNumberFormat="1" applyFont="1" applyFill="1" applyBorder="1" applyAlignment="1" applyProtection="1">
      <alignment horizontal="center" vertical="center"/>
    </xf>
    <xf numFmtId="37" fontId="12" fillId="4" borderId="57" xfId="0" applyNumberFormat="1" applyFont="1" applyFill="1" applyBorder="1" applyAlignment="1" applyProtection="1">
      <alignment horizontal="center" vertical="center"/>
    </xf>
    <xf numFmtId="37" fontId="12" fillId="4" borderId="58" xfId="0" applyNumberFormat="1" applyFont="1" applyFill="1" applyBorder="1" applyAlignment="1" applyProtection="1">
      <alignment horizontal="center" vertical="center"/>
    </xf>
    <xf numFmtId="37" fontId="12" fillId="4" borderId="61" xfId="0" applyNumberFormat="1" applyFont="1" applyFill="1" applyBorder="1" applyAlignment="1" applyProtection="1">
      <alignment horizontal="center" vertical="center"/>
    </xf>
    <xf numFmtId="37" fontId="12" fillId="4" borderId="62" xfId="0" applyNumberFormat="1" applyFont="1" applyFill="1" applyBorder="1" applyAlignment="1" applyProtection="1">
      <alignment horizontal="center" vertical="center"/>
    </xf>
    <xf numFmtId="39" fontId="12" fillId="4" borderId="16" xfId="0" applyNumberFormat="1" applyFont="1" applyFill="1" applyBorder="1" applyAlignment="1" applyProtection="1">
      <alignment horizontal="center" vertical="center"/>
    </xf>
    <xf numFmtId="39" fontId="12" fillId="4" borderId="37" xfId="0" applyNumberFormat="1" applyFont="1" applyFill="1" applyBorder="1" applyAlignment="1" applyProtection="1">
      <alignment horizontal="center" vertical="center"/>
    </xf>
    <xf numFmtId="37" fontId="12" fillId="3" borderId="24" xfId="0" applyNumberFormat="1" applyFont="1" applyFill="1" applyBorder="1" applyAlignment="1" applyProtection="1">
      <alignment horizontal="center"/>
    </xf>
    <xf numFmtId="2" fontId="12" fillId="3" borderId="19" xfId="0" applyNumberFormat="1" applyFont="1" applyFill="1" applyBorder="1" applyAlignment="1" applyProtection="1">
      <alignment horizontal="center"/>
    </xf>
    <xf numFmtId="37" fontId="12" fillId="3" borderId="59" xfId="0" applyNumberFormat="1" applyFont="1" applyFill="1" applyBorder="1" applyAlignment="1" applyProtection="1">
      <alignment horizontal="center" vertical="center"/>
    </xf>
    <xf numFmtId="37" fontId="12" fillId="3" borderId="31" xfId="0" applyNumberFormat="1" applyFont="1" applyFill="1" applyBorder="1" applyAlignment="1" applyProtection="1">
      <alignment horizontal="center" vertical="center"/>
    </xf>
    <xf numFmtId="37" fontId="12" fillId="3" borderId="60" xfId="0" applyNumberFormat="1" applyFont="1" applyFill="1" applyBorder="1" applyAlignment="1" applyProtection="1">
      <alignment horizontal="center" vertical="center"/>
    </xf>
    <xf numFmtId="37" fontId="12" fillId="3" borderId="25" xfId="0" applyNumberFormat="1" applyFont="1" applyFill="1" applyBorder="1" applyAlignment="1" applyProtection="1">
      <alignment horizontal="center"/>
    </xf>
    <xf numFmtId="2" fontId="12" fillId="3" borderId="12" xfId="0" applyNumberFormat="1" applyFont="1" applyFill="1" applyBorder="1" applyAlignment="1" applyProtection="1">
      <alignment horizontal="center"/>
    </xf>
    <xf numFmtId="37" fontId="12" fillId="0" borderId="0" xfId="0" applyNumberFormat="1" applyFont="1" applyBorder="1" applyAlignment="1" applyProtection="1">
      <alignment horizontal="left" wrapText="1"/>
    </xf>
    <xf numFmtId="166" fontId="16" fillId="0" borderId="24" xfId="1" applyNumberFormat="1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2" fontId="16" fillId="0" borderId="55" xfId="0" applyNumberFormat="1" applyFont="1" applyBorder="1" applyAlignment="1">
      <alignment horizontal="center" vertical="center"/>
    </xf>
    <xf numFmtId="167" fontId="16" fillId="3" borderId="4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32" fillId="0" borderId="19" xfId="0" applyNumberFormat="1" applyFont="1" applyBorder="1" applyAlignment="1" applyProtection="1">
      <alignment horizontal="center"/>
    </xf>
    <xf numFmtId="2" fontId="33" fillId="0" borderId="19" xfId="0" applyNumberFormat="1" applyFont="1" applyBorder="1" applyAlignment="1">
      <alignment horizontal="center"/>
    </xf>
    <xf numFmtId="1" fontId="34" fillId="0" borderId="24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top"/>
    </xf>
    <xf numFmtId="37" fontId="32" fillId="0" borderId="19" xfId="0" applyNumberFormat="1" applyFont="1" applyBorder="1" applyAlignment="1" applyProtection="1">
      <alignment horizontal="center"/>
    </xf>
    <xf numFmtId="0" fontId="33" fillId="0" borderId="19" xfId="0" applyFont="1" applyBorder="1" applyAlignment="1">
      <alignment horizontal="center"/>
    </xf>
    <xf numFmtId="37" fontId="13" fillId="3" borderId="27" xfId="0" applyNumberFormat="1" applyFont="1" applyFill="1" applyBorder="1" applyAlignment="1" applyProtection="1">
      <alignment horizontal="center"/>
    </xf>
    <xf numFmtId="166" fontId="0" fillId="3" borderId="41" xfId="0" applyNumberFormat="1" applyFill="1" applyBorder="1"/>
    <xf numFmtId="37" fontId="12" fillId="0" borderId="0" xfId="0" applyNumberFormat="1" applyFont="1" applyBorder="1" applyProtection="1"/>
    <xf numFmtId="2" fontId="22" fillId="2" borderId="50" xfId="0" applyNumberFormat="1" applyFont="1" applyFill="1" applyBorder="1" applyAlignment="1" applyProtection="1">
      <alignment horizontal="center"/>
    </xf>
    <xf numFmtId="2" fontId="12" fillId="3" borderId="42" xfId="0" applyNumberFormat="1" applyFont="1" applyFill="1" applyBorder="1" applyAlignment="1" applyProtection="1"/>
    <xf numFmtId="2" fontId="22" fillId="3" borderId="42" xfId="0" applyNumberFormat="1" applyFont="1" applyFill="1" applyBorder="1" applyAlignment="1" applyProtection="1">
      <alignment vertical="center"/>
    </xf>
    <xf numFmtId="37" fontId="12" fillId="5" borderId="19" xfId="0" applyNumberFormat="1" applyFont="1" applyFill="1" applyBorder="1" applyAlignment="1" applyProtection="1">
      <alignment horizontal="center"/>
    </xf>
    <xf numFmtId="37" fontId="12" fillId="5" borderId="19" xfId="0" applyNumberFormat="1" applyFont="1" applyFill="1" applyBorder="1" applyAlignment="1" applyProtection="1">
      <alignment horizontal="left"/>
    </xf>
    <xf numFmtId="39" fontId="12" fillId="5" borderId="19" xfId="0" applyNumberFormat="1" applyFont="1" applyFill="1" applyBorder="1" applyAlignment="1" applyProtection="1">
      <alignment horizontal="center"/>
    </xf>
    <xf numFmtId="2" fontId="22" fillId="5" borderId="65" xfId="0" applyNumberFormat="1" applyFont="1" applyFill="1" applyBorder="1" applyAlignment="1" applyProtection="1">
      <alignment horizontal="center" vertical="center"/>
    </xf>
    <xf numFmtId="37" fontId="22" fillId="5" borderId="19" xfId="0" applyNumberFormat="1" applyFont="1" applyFill="1" applyBorder="1" applyAlignment="1" applyProtection="1">
      <alignment horizontal="right"/>
    </xf>
    <xf numFmtId="2" fontId="35" fillId="3" borderId="19" xfId="0" applyNumberFormat="1" applyFont="1" applyFill="1" applyBorder="1" applyAlignment="1" applyProtection="1">
      <alignment horizontal="right"/>
    </xf>
    <xf numFmtId="37" fontId="36" fillId="0" borderId="19" xfId="0" applyNumberFormat="1" applyFont="1" applyBorder="1" applyAlignment="1" applyProtection="1">
      <alignment horizontal="left"/>
    </xf>
    <xf numFmtId="0" fontId="16" fillId="0" borderId="19" xfId="0" applyFont="1" applyFill="1" applyBorder="1" applyAlignment="1">
      <alignment horizontal="left"/>
    </xf>
    <xf numFmtId="0" fontId="36" fillId="0" borderId="19" xfId="0" applyFont="1" applyBorder="1" applyAlignment="1">
      <alignment horizontal="left"/>
    </xf>
    <xf numFmtId="0" fontId="36" fillId="0" borderId="0" xfId="0" applyFont="1" applyAlignment="1">
      <alignment horizontal="left" vertical="top"/>
    </xf>
    <xf numFmtId="37" fontId="16" fillId="0" borderId="19" xfId="0" applyNumberFormat="1" applyFont="1" applyBorder="1" applyAlignment="1" applyProtection="1">
      <alignment horizontal="left" vertical="top"/>
    </xf>
    <xf numFmtId="37" fontId="36" fillId="0" borderId="19" xfId="0" applyNumberFormat="1" applyFont="1" applyBorder="1" applyAlignment="1" applyProtection="1">
      <alignment horizontal="left" wrapText="1"/>
    </xf>
    <xf numFmtId="37" fontId="16" fillId="0" borderId="19" xfId="0" applyNumberFormat="1" applyFont="1" applyBorder="1" applyAlignment="1" applyProtection="1">
      <alignment horizontal="left" vertical="top" wrapText="1"/>
    </xf>
    <xf numFmtId="37" fontId="36" fillId="0" borderId="19" xfId="0" applyNumberFormat="1" applyFont="1" applyBorder="1" applyAlignment="1" applyProtection="1">
      <alignment horizontal="left" vertical="top"/>
    </xf>
    <xf numFmtId="0" fontId="16" fillId="0" borderId="0" xfId="0" applyFont="1" applyAlignment="1">
      <alignment horizontal="left" vertical="top"/>
    </xf>
    <xf numFmtId="2" fontId="16" fillId="0" borderId="24" xfId="1" applyNumberFormat="1" applyFont="1" applyBorder="1" applyAlignment="1">
      <alignment horizontal="center" vertical="center"/>
    </xf>
    <xf numFmtId="2" fontId="22" fillId="0" borderId="0" xfId="0" applyNumberFormat="1" applyFont="1" applyBorder="1" applyAlignment="1" applyProtection="1">
      <alignment horizontal="center"/>
    </xf>
    <xf numFmtId="2" fontId="22" fillId="3" borderId="0" xfId="0" applyNumberFormat="1" applyFont="1" applyFill="1" applyBorder="1" applyAlignment="1" applyProtection="1">
      <alignment horizontal="center"/>
    </xf>
    <xf numFmtId="2" fontId="22" fillId="3" borderId="8" xfId="0" applyNumberFormat="1" applyFont="1" applyFill="1" applyBorder="1" applyAlignment="1" applyProtection="1">
      <alignment horizontal="center"/>
    </xf>
    <xf numFmtId="37" fontId="22" fillId="0" borderId="20" xfId="0" applyNumberFormat="1" applyFont="1" applyBorder="1" applyAlignment="1" applyProtection="1">
      <alignment horizontal="center" vertical="center"/>
    </xf>
    <xf numFmtId="37" fontId="37" fillId="0" borderId="0" xfId="0" applyNumberFormat="1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9" fillId="0" borderId="63" xfId="0" applyFont="1" applyBorder="1" applyAlignment="1">
      <alignment horizontal="center" wrapText="1"/>
    </xf>
    <xf numFmtId="37" fontId="34" fillId="0" borderId="19" xfId="0" applyNumberFormat="1" applyFont="1" applyFill="1" applyBorder="1" applyAlignment="1" applyProtection="1">
      <alignment horizontal="center"/>
    </xf>
    <xf numFmtId="37" fontId="29" fillId="0" borderId="19" xfId="0" applyNumberFormat="1" applyFont="1" applyBorder="1" applyAlignment="1" applyProtection="1">
      <alignment horizontal="center" vertical="center" wrapText="1"/>
    </xf>
    <xf numFmtId="4" fontId="16" fillId="2" borderId="47" xfId="0" applyNumberFormat="1" applyFont="1" applyFill="1" applyBorder="1" applyAlignment="1">
      <alignment horizontal="center" vertical="center"/>
    </xf>
    <xf numFmtId="4" fontId="16" fillId="2" borderId="52" xfId="0" applyNumberFormat="1" applyFont="1" applyFill="1" applyBorder="1" applyAlignment="1">
      <alignment horizontal="center" vertical="center"/>
    </xf>
    <xf numFmtId="4" fontId="16" fillId="2" borderId="51" xfId="0" applyNumberFormat="1" applyFont="1" applyFill="1" applyBorder="1" applyAlignment="1">
      <alignment horizontal="right" vertical="center"/>
    </xf>
    <xf numFmtId="37" fontId="22" fillId="2" borderId="48" xfId="0" applyNumberFormat="1" applyFont="1" applyFill="1" applyBorder="1" applyAlignment="1" applyProtection="1">
      <alignment horizontal="right"/>
    </xf>
    <xf numFmtId="37" fontId="22" fillId="2" borderId="43" xfId="0" applyNumberFormat="1" applyFont="1" applyFill="1" applyBorder="1" applyAlignment="1" applyProtection="1">
      <alignment horizontal="right"/>
    </xf>
    <xf numFmtId="37" fontId="22" fillId="2" borderId="26" xfId="0" applyNumberFormat="1" applyFont="1" applyFill="1" applyBorder="1" applyAlignment="1" applyProtection="1">
      <alignment horizontal="righ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10</xdr:col>
      <xdr:colOff>15974</xdr:colOff>
      <xdr:row>17</xdr:row>
      <xdr:rowOff>111887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35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topLeftCell="A14" zoomScale="98" zoomScaleNormal="98" workbookViewId="0">
      <selection activeCell="D53" sqref="D53"/>
    </sheetView>
  </sheetViews>
  <sheetFormatPr defaultRowHeight="12.5"/>
  <cols>
    <col min="1" max="3" width="12.81640625" customWidth="1"/>
    <col min="4" max="4" width="58.1796875" customWidth="1"/>
    <col min="5" max="5" width="9.1796875" style="55" customWidth="1"/>
    <col min="9" max="9" width="9.81640625" customWidth="1"/>
    <col min="10" max="10" width="9.08984375" bestFit="1" customWidth="1"/>
  </cols>
  <sheetData>
    <row r="1" spans="1:13">
      <c r="A1" s="1" t="s">
        <v>0</v>
      </c>
      <c r="B1" s="2"/>
      <c r="C1" s="2"/>
      <c r="D1" s="2"/>
      <c r="E1" s="50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5">
      <c r="A2" s="6"/>
      <c r="B2" s="36"/>
      <c r="C2" s="36"/>
      <c r="D2" s="7"/>
      <c r="E2" s="35" t="s">
        <v>64</v>
      </c>
      <c r="F2" s="7"/>
      <c r="G2" s="7"/>
      <c r="H2" s="7"/>
      <c r="I2" s="7"/>
      <c r="J2" s="7"/>
      <c r="K2" s="8"/>
      <c r="L2" s="47"/>
      <c r="M2" s="9"/>
    </row>
    <row r="3" spans="1:13" ht="15.5">
      <c r="A3" s="10" t="s">
        <v>4</v>
      </c>
      <c r="B3" s="37"/>
      <c r="C3" s="37"/>
      <c r="D3" s="7"/>
      <c r="E3" s="35"/>
      <c r="F3" s="7"/>
      <c r="G3" s="7"/>
      <c r="H3" s="7"/>
      <c r="I3" s="7"/>
      <c r="J3" s="7"/>
      <c r="K3" s="11" t="s">
        <v>5</v>
      </c>
      <c r="L3" s="12"/>
      <c r="M3" s="13"/>
    </row>
    <row r="4" spans="1:13" ht="15.5">
      <c r="A4" s="14"/>
      <c r="B4" s="15"/>
      <c r="C4" s="15"/>
      <c r="D4" s="16"/>
      <c r="E4" s="51"/>
      <c r="F4" s="15"/>
      <c r="G4" s="15"/>
      <c r="H4" s="15"/>
      <c r="I4" s="15"/>
      <c r="J4" s="15"/>
      <c r="K4" s="107">
        <v>43891</v>
      </c>
      <c r="L4" s="34"/>
      <c r="M4" s="17"/>
    </row>
    <row r="5" spans="1:13">
      <c r="A5" s="18" t="s">
        <v>6</v>
      </c>
      <c r="B5" s="38"/>
      <c r="C5" s="38"/>
      <c r="D5" s="19" t="s">
        <v>3</v>
      </c>
      <c r="E5" s="52"/>
      <c r="F5" s="7"/>
      <c r="G5" s="7" t="s">
        <v>7</v>
      </c>
      <c r="H5" s="20" t="s">
        <v>8</v>
      </c>
      <c r="I5" s="21"/>
      <c r="J5" s="20" t="s">
        <v>9</v>
      </c>
      <c r="K5" s="21"/>
      <c r="L5" s="20" t="s">
        <v>10</v>
      </c>
      <c r="M5" s="22"/>
    </row>
    <row r="6" spans="1:13">
      <c r="A6" s="23" t="s">
        <v>11</v>
      </c>
      <c r="B6" s="39"/>
      <c r="C6" s="39"/>
      <c r="D6" s="7"/>
      <c r="E6" s="52"/>
      <c r="F6" s="7"/>
      <c r="G6" s="7" t="s">
        <v>7</v>
      </c>
      <c r="H6" s="24" t="s">
        <v>12</v>
      </c>
      <c r="I6" s="21" t="s">
        <v>13</v>
      </c>
      <c r="J6" s="24" t="s">
        <v>12</v>
      </c>
      <c r="K6" s="21" t="s">
        <v>14</v>
      </c>
      <c r="L6" s="24" t="s">
        <v>12</v>
      </c>
      <c r="M6" s="22" t="s">
        <v>15</v>
      </c>
    </row>
    <row r="7" spans="1:13">
      <c r="A7" s="63" t="s">
        <v>16</v>
      </c>
      <c r="B7" s="31"/>
      <c r="C7" s="31"/>
      <c r="D7" s="15"/>
      <c r="E7" s="53"/>
      <c r="F7" s="15"/>
      <c r="G7" s="15" t="s">
        <v>7</v>
      </c>
      <c r="H7" s="25" t="s">
        <v>17</v>
      </c>
      <c r="I7" s="26"/>
      <c r="J7" s="25" t="s">
        <v>8</v>
      </c>
      <c r="K7" s="26"/>
      <c r="L7" s="25" t="s">
        <v>18</v>
      </c>
      <c r="M7" s="27"/>
    </row>
    <row r="8" spans="1:13" ht="13" thickBot="1">
      <c r="A8" s="28" t="s">
        <v>19</v>
      </c>
      <c r="B8" s="26"/>
      <c r="C8" s="26"/>
      <c r="D8" s="15"/>
      <c r="E8" s="54"/>
      <c r="F8" s="15"/>
      <c r="G8" s="15"/>
      <c r="H8" s="15"/>
      <c r="I8" s="15" t="s">
        <v>20</v>
      </c>
      <c r="J8" s="15"/>
      <c r="K8" s="36"/>
      <c r="L8" s="36"/>
      <c r="M8" s="68"/>
    </row>
    <row r="9" spans="1:13">
      <c r="A9" s="41"/>
      <c r="B9" s="127"/>
      <c r="C9" s="124"/>
      <c r="D9" s="29"/>
      <c r="E9" s="108" t="s">
        <v>21</v>
      </c>
      <c r="F9" s="109"/>
      <c r="G9" s="109"/>
      <c r="H9" s="110" t="s">
        <v>22</v>
      </c>
      <c r="I9" s="109"/>
      <c r="J9" s="109"/>
      <c r="K9" s="137"/>
      <c r="L9" s="138" t="s">
        <v>23</v>
      </c>
      <c r="M9" s="139"/>
    </row>
    <row r="10" spans="1:13">
      <c r="A10" s="18"/>
      <c r="B10" s="128"/>
      <c r="C10" s="122"/>
      <c r="D10" s="29"/>
      <c r="E10" s="108" t="s">
        <v>24</v>
      </c>
      <c r="F10" s="111" t="s">
        <v>25</v>
      </c>
      <c r="G10" s="111" t="s">
        <v>25</v>
      </c>
      <c r="H10" s="111" t="s">
        <v>26</v>
      </c>
      <c r="I10" s="111" t="s">
        <v>27</v>
      </c>
      <c r="J10" s="112" t="s">
        <v>26</v>
      </c>
      <c r="K10" s="140" t="s">
        <v>25</v>
      </c>
      <c r="L10" s="141" t="s">
        <v>28</v>
      </c>
      <c r="M10" s="142" t="s">
        <v>26</v>
      </c>
    </row>
    <row r="11" spans="1:13">
      <c r="A11" s="42"/>
      <c r="B11" s="58"/>
      <c r="C11" s="125" t="s">
        <v>29</v>
      </c>
      <c r="D11" s="122"/>
      <c r="E11" s="113" t="s">
        <v>30</v>
      </c>
      <c r="F11" s="111" t="s">
        <v>31</v>
      </c>
      <c r="G11" s="111" t="s">
        <v>32</v>
      </c>
      <c r="H11" s="111" t="s">
        <v>28</v>
      </c>
      <c r="I11" s="111" t="s">
        <v>33</v>
      </c>
      <c r="J11" s="112" t="s">
        <v>27</v>
      </c>
      <c r="K11" s="140" t="s">
        <v>34</v>
      </c>
      <c r="L11" s="141" t="s">
        <v>35</v>
      </c>
      <c r="M11" s="142" t="s">
        <v>34</v>
      </c>
    </row>
    <row r="12" spans="1:13">
      <c r="A12" s="42"/>
      <c r="B12" s="58"/>
      <c r="C12" s="125" t="s">
        <v>36</v>
      </c>
      <c r="D12" s="123" t="s">
        <v>37</v>
      </c>
      <c r="E12" s="113" t="s">
        <v>38</v>
      </c>
      <c r="F12" s="111" t="s">
        <v>39</v>
      </c>
      <c r="G12" s="111" t="s">
        <v>33</v>
      </c>
      <c r="H12" s="111" t="s">
        <v>32</v>
      </c>
      <c r="I12" s="111" t="s">
        <v>40</v>
      </c>
      <c r="J12" s="114" t="s">
        <v>41</v>
      </c>
      <c r="K12" s="140" t="s">
        <v>42</v>
      </c>
      <c r="L12" s="141" t="s">
        <v>34</v>
      </c>
      <c r="M12" s="142" t="s">
        <v>43</v>
      </c>
    </row>
    <row r="13" spans="1:13">
      <c r="A13" s="18"/>
      <c r="B13" s="128"/>
      <c r="C13" s="122"/>
      <c r="D13" s="30"/>
      <c r="E13" s="108"/>
      <c r="F13" s="115"/>
      <c r="G13" s="111" t="s">
        <v>31</v>
      </c>
      <c r="H13" s="116" t="s">
        <v>44</v>
      </c>
      <c r="I13" s="117"/>
      <c r="J13" s="118"/>
      <c r="K13" s="143"/>
      <c r="L13" s="141" t="s">
        <v>45</v>
      </c>
      <c r="M13" s="142" t="s">
        <v>27</v>
      </c>
    </row>
    <row r="14" spans="1:13">
      <c r="A14" s="18"/>
      <c r="B14" s="129"/>
      <c r="C14" s="122"/>
      <c r="D14" s="30"/>
      <c r="E14" s="108"/>
      <c r="F14" s="115"/>
      <c r="G14" s="111" t="s">
        <v>46</v>
      </c>
      <c r="H14" s="117"/>
      <c r="I14" s="117"/>
      <c r="J14" s="118"/>
      <c r="K14" s="144"/>
      <c r="L14" s="145"/>
      <c r="M14" s="146" t="s">
        <v>47</v>
      </c>
    </row>
    <row r="15" spans="1:13" ht="13" thickBot="1">
      <c r="A15" s="126"/>
      <c r="B15" s="72"/>
      <c r="C15" s="72"/>
      <c r="D15" s="165" t="s">
        <v>48</v>
      </c>
      <c r="E15" s="119" t="s">
        <v>49</v>
      </c>
      <c r="F15" s="120" t="s">
        <v>50</v>
      </c>
      <c r="G15" s="120" t="s">
        <v>51</v>
      </c>
      <c r="H15" s="120" t="s">
        <v>52</v>
      </c>
      <c r="I15" s="120" t="s">
        <v>53</v>
      </c>
      <c r="J15" s="121" t="s">
        <v>54</v>
      </c>
      <c r="K15" s="147" t="s">
        <v>55</v>
      </c>
      <c r="L15" s="148" t="s">
        <v>56</v>
      </c>
      <c r="M15" s="149" t="s">
        <v>57</v>
      </c>
    </row>
    <row r="16" spans="1:13" ht="15.5" thickBot="1">
      <c r="A16" s="59"/>
      <c r="B16" s="60"/>
      <c r="C16" s="164"/>
      <c r="D16" s="166" t="s">
        <v>88</v>
      </c>
      <c r="E16" s="61"/>
      <c r="F16" s="62"/>
      <c r="G16" s="60"/>
      <c r="H16" s="69"/>
      <c r="I16" s="69"/>
      <c r="J16" s="60"/>
      <c r="K16" s="186"/>
      <c r="L16" s="187"/>
      <c r="M16" s="188"/>
    </row>
    <row r="17" spans="1:14">
      <c r="A17" s="33"/>
      <c r="B17" s="40"/>
      <c r="C17" s="40"/>
      <c r="D17" s="56"/>
      <c r="E17" s="57"/>
      <c r="F17" s="167"/>
      <c r="G17" s="167"/>
      <c r="H17" s="175"/>
      <c r="I17" s="178"/>
      <c r="J17" s="175"/>
      <c r="K17" s="189"/>
      <c r="L17" s="190"/>
      <c r="M17" s="191"/>
    </row>
    <row r="18" spans="1:14" ht="13">
      <c r="A18" s="33"/>
      <c r="B18" s="40"/>
      <c r="C18" s="40"/>
      <c r="D18" s="67" t="s">
        <v>92</v>
      </c>
      <c r="E18" s="57" t="s">
        <v>84</v>
      </c>
      <c r="F18" s="167">
        <v>100</v>
      </c>
      <c r="G18" s="167">
        <v>1</v>
      </c>
      <c r="H18" s="175">
        <f>SUM(F18*G18)</f>
        <v>100</v>
      </c>
      <c r="I18" s="64">
        <v>120</v>
      </c>
      <c r="J18" s="241">
        <f>H18*I18</f>
        <v>12000</v>
      </c>
      <c r="K18" s="189"/>
      <c r="L18" s="190"/>
      <c r="M18" s="191"/>
    </row>
    <row r="19" spans="1:14" ht="13">
      <c r="A19" s="33"/>
      <c r="B19" s="40"/>
      <c r="C19" s="40"/>
      <c r="D19" s="205"/>
      <c r="E19" s="57"/>
      <c r="F19" s="167"/>
      <c r="G19" s="167"/>
      <c r="H19" s="175"/>
      <c r="I19" s="178"/>
      <c r="J19" s="241"/>
      <c r="K19" s="189"/>
      <c r="L19" s="190"/>
      <c r="M19" s="191"/>
    </row>
    <row r="20" spans="1:14" ht="13">
      <c r="A20" s="33"/>
      <c r="B20" s="40"/>
      <c r="C20" s="40"/>
      <c r="D20" s="49" t="s">
        <v>76</v>
      </c>
      <c r="E20" s="57" t="s">
        <v>83</v>
      </c>
      <c r="F20" s="167">
        <v>80</v>
      </c>
      <c r="G20" s="167">
        <v>1</v>
      </c>
      <c r="H20" s="175">
        <f>SUM(F20*G20)</f>
        <v>80</v>
      </c>
      <c r="I20" s="178">
        <v>1</v>
      </c>
      <c r="J20" s="241">
        <f>H20*I20</f>
        <v>80</v>
      </c>
      <c r="K20" s="189"/>
      <c r="L20" s="190"/>
      <c r="M20" s="191"/>
    </row>
    <row r="21" spans="1:14" ht="13">
      <c r="A21" s="33"/>
      <c r="B21" s="40"/>
      <c r="C21" s="40"/>
      <c r="D21" s="49"/>
      <c r="E21" s="57"/>
      <c r="F21" s="167"/>
      <c r="G21" s="167"/>
      <c r="H21" s="175"/>
      <c r="I21" s="178"/>
      <c r="J21" s="241"/>
      <c r="K21" s="189"/>
      <c r="L21" s="190"/>
      <c r="M21" s="191"/>
    </row>
    <row r="22" spans="1:14" ht="25.5">
      <c r="A22" s="33"/>
      <c r="B22" s="40"/>
      <c r="C22" s="40"/>
      <c r="D22" s="185" t="s">
        <v>93</v>
      </c>
      <c r="E22" s="57" t="s">
        <v>84</v>
      </c>
      <c r="F22" s="167">
        <v>100</v>
      </c>
      <c r="G22" s="167">
        <v>1</v>
      </c>
      <c r="H22" s="167">
        <f>SUM(F22*G22)</f>
        <v>100</v>
      </c>
      <c r="I22" s="179">
        <v>36</v>
      </c>
      <c r="J22" s="241">
        <f>SUM(H22*I22)</f>
        <v>3600</v>
      </c>
      <c r="K22" s="189"/>
      <c r="L22" s="190"/>
      <c r="M22" s="191"/>
    </row>
    <row r="23" spans="1:14" ht="13.5" thickBot="1">
      <c r="A23" s="33"/>
      <c r="B23" s="40"/>
      <c r="C23" s="40"/>
      <c r="D23" s="56"/>
      <c r="E23" s="57"/>
      <c r="F23" s="167"/>
      <c r="G23" s="167"/>
      <c r="H23" s="167"/>
      <c r="I23" s="179"/>
      <c r="J23" s="241"/>
      <c r="K23" s="189"/>
      <c r="L23" s="190"/>
      <c r="M23" s="191"/>
    </row>
    <row r="24" spans="1:14" ht="30.5" thickBot="1">
      <c r="A24" s="33"/>
      <c r="B24" s="40"/>
      <c r="C24" s="66"/>
      <c r="D24" s="248" t="s">
        <v>103</v>
      </c>
      <c r="E24" s="65"/>
      <c r="F24" s="167"/>
      <c r="G24" s="167"/>
      <c r="H24" s="167"/>
      <c r="I24" s="178"/>
      <c r="J24" s="241"/>
      <c r="K24" s="189"/>
      <c r="L24" s="190"/>
      <c r="M24" s="191"/>
    </row>
    <row r="25" spans="1:14" ht="15">
      <c r="A25" s="33"/>
      <c r="B25" s="40"/>
      <c r="C25" s="40"/>
      <c r="D25" s="163"/>
      <c r="E25" s="57"/>
      <c r="F25" s="167"/>
      <c r="G25" s="167"/>
      <c r="H25" s="167"/>
      <c r="I25" s="178"/>
      <c r="J25" s="241"/>
      <c r="K25" s="189"/>
      <c r="L25" s="190"/>
      <c r="M25" s="191"/>
    </row>
    <row r="26" spans="1:14" ht="13">
      <c r="A26" s="33"/>
      <c r="B26" s="40"/>
      <c r="C26" s="40"/>
      <c r="D26" s="158" t="s">
        <v>89</v>
      </c>
      <c r="E26" s="159" t="s">
        <v>84</v>
      </c>
      <c r="F26" s="198"/>
      <c r="G26" s="198"/>
      <c r="H26" s="198"/>
      <c r="I26" s="199"/>
      <c r="J26" s="242">
        <f>SUM(H26*I26)</f>
        <v>0</v>
      </c>
      <c r="K26" s="200">
        <v>80</v>
      </c>
      <c r="L26" s="192">
        <v>2</v>
      </c>
      <c r="M26" s="193">
        <f>K26*L26</f>
        <v>160</v>
      </c>
    </row>
    <row r="27" spans="1:14" ht="13">
      <c r="A27" s="33"/>
      <c r="B27" s="40"/>
      <c r="C27" s="40"/>
      <c r="D27" s="160"/>
      <c r="E27" s="159"/>
      <c r="F27" s="198"/>
      <c r="G27" s="198"/>
      <c r="H27" s="198"/>
      <c r="I27" s="199"/>
      <c r="J27" s="242"/>
      <c r="K27" s="201"/>
      <c r="L27" s="190"/>
      <c r="M27" s="191"/>
    </row>
    <row r="28" spans="1:14" ht="13.5" thickBot="1">
      <c r="A28" s="33"/>
      <c r="B28" s="40"/>
      <c r="C28" s="157" t="s">
        <v>87</v>
      </c>
      <c r="D28" s="158" t="s">
        <v>90</v>
      </c>
      <c r="E28" s="159" t="s">
        <v>84</v>
      </c>
      <c r="F28" s="198"/>
      <c r="G28" s="198"/>
      <c r="H28" s="198"/>
      <c r="I28" s="199"/>
      <c r="J28" s="242">
        <f>SUM(H28*I28)</f>
        <v>0</v>
      </c>
      <c r="K28" s="202">
        <v>80</v>
      </c>
      <c r="L28" s="194">
        <v>2</v>
      </c>
      <c r="M28" s="195">
        <f>K28*L28</f>
        <v>160</v>
      </c>
    </row>
    <row r="29" spans="1:14" ht="13">
      <c r="A29" s="33"/>
      <c r="B29" s="40"/>
      <c r="C29" s="40"/>
      <c r="D29" s="160"/>
      <c r="E29" s="159"/>
      <c r="F29" s="198"/>
      <c r="G29" s="198"/>
      <c r="H29" s="198"/>
      <c r="I29" s="199"/>
      <c r="J29" s="242"/>
      <c r="K29" s="201"/>
      <c r="L29" s="190"/>
      <c r="M29" s="191"/>
    </row>
    <row r="30" spans="1:14" ht="26" thickBot="1">
      <c r="A30" s="33"/>
      <c r="B30" s="40"/>
      <c r="C30" s="40"/>
      <c r="D30" s="184" t="s">
        <v>91</v>
      </c>
      <c r="E30" s="159" t="s">
        <v>84</v>
      </c>
      <c r="F30" s="198"/>
      <c r="G30" s="198"/>
      <c r="H30" s="198"/>
      <c r="I30" s="199"/>
      <c r="J30" s="242">
        <f>SUM(H30*I30)</f>
        <v>0</v>
      </c>
      <c r="K30" s="202">
        <v>80</v>
      </c>
      <c r="L30" s="194">
        <v>2</v>
      </c>
      <c r="M30" s="195">
        <f>K30*L30</f>
        <v>160</v>
      </c>
    </row>
    <row r="31" spans="1:14" s="42" customFormat="1" ht="13.5" thickBot="1">
      <c r="A31" s="32"/>
      <c r="B31" s="44"/>
      <c r="C31" s="44"/>
      <c r="D31" s="161"/>
      <c r="E31" s="159"/>
      <c r="F31" s="198"/>
      <c r="G31" s="203"/>
      <c r="H31" s="198"/>
      <c r="I31" s="204"/>
      <c r="J31" s="243"/>
      <c r="K31" s="201"/>
      <c r="L31" s="196"/>
      <c r="M31" s="197"/>
    </row>
    <row r="32" spans="1:14" ht="13.5" thickBot="1">
      <c r="A32" s="254" t="s">
        <v>80</v>
      </c>
      <c r="B32" s="255"/>
      <c r="C32" s="255"/>
      <c r="D32" s="256"/>
      <c r="E32" s="103"/>
      <c r="F32" s="106">
        <v>100</v>
      </c>
      <c r="G32" s="173">
        <v>1</v>
      </c>
      <c r="H32" s="176">
        <f>SUM(H1:H31)</f>
        <v>280</v>
      </c>
      <c r="I32" s="173">
        <f>SUM(J32/H32)</f>
        <v>56</v>
      </c>
      <c r="J32" s="222">
        <f>SUM(J1:J31)</f>
        <v>15680</v>
      </c>
      <c r="K32" s="182"/>
      <c r="L32" s="183"/>
      <c r="M32" s="219">
        <f>SUM(M1:M31)</f>
        <v>480</v>
      </c>
      <c r="N32" s="45"/>
    </row>
    <row r="33" spans="1:14" ht="13">
      <c r="A33" s="76"/>
      <c r="B33" s="76"/>
      <c r="C33" s="76"/>
      <c r="D33" s="230" t="s">
        <v>98</v>
      </c>
      <c r="E33" s="223"/>
      <c r="F33" s="223"/>
      <c r="G33" s="223"/>
      <c r="H33" s="223"/>
      <c r="I33" s="223"/>
      <c r="J33" s="224">
        <v>480</v>
      </c>
      <c r="K33" s="150"/>
      <c r="L33" s="151"/>
      <c r="M33" s="152"/>
      <c r="N33" s="42"/>
    </row>
    <row r="34" spans="1:14" ht="13.5" thickBot="1">
      <c r="A34" s="221"/>
      <c r="B34" s="221"/>
      <c r="C34" s="76"/>
      <c r="D34" s="229" t="s">
        <v>99</v>
      </c>
      <c r="E34" s="226"/>
      <c r="F34" s="225"/>
      <c r="G34" s="227"/>
      <c r="H34" s="225"/>
      <c r="I34" s="227"/>
      <c r="J34" s="228">
        <v>16080</v>
      </c>
      <c r="K34" s="150"/>
      <c r="L34" s="151"/>
      <c r="M34" s="152"/>
      <c r="N34" s="42"/>
    </row>
    <row r="35" spans="1:14" ht="13">
      <c r="A35" s="43"/>
      <c r="B35" s="42"/>
      <c r="C35" s="73"/>
      <c r="E35" s="73"/>
      <c r="F35" s="168"/>
      <c r="G35" s="168"/>
      <c r="H35" s="168"/>
      <c r="I35" s="168"/>
      <c r="J35" s="207"/>
      <c r="K35" s="134"/>
      <c r="L35" s="134"/>
      <c r="M35" s="135"/>
    </row>
    <row r="36" spans="1:14" ht="15">
      <c r="A36" s="43"/>
      <c r="B36" s="42"/>
      <c r="C36" s="162"/>
      <c r="D36" s="250" t="s">
        <v>107</v>
      </c>
      <c r="E36" s="249"/>
      <c r="F36" s="217"/>
      <c r="G36" s="218"/>
      <c r="H36" s="212"/>
      <c r="I36" s="213"/>
      <c r="J36" s="214"/>
      <c r="K36" s="134"/>
      <c r="L36" s="134"/>
      <c r="M36" s="135"/>
    </row>
    <row r="37" spans="1:14" ht="13">
      <c r="A37" s="43"/>
      <c r="B37" s="42"/>
      <c r="C37" s="74"/>
      <c r="D37" s="85"/>
      <c r="E37" s="132"/>
      <c r="F37" s="169"/>
      <c r="G37" s="168"/>
      <c r="H37" s="177"/>
      <c r="I37" s="180"/>
      <c r="J37" s="206"/>
      <c r="K37" s="134"/>
      <c r="L37" s="134"/>
      <c r="M37" s="135"/>
    </row>
    <row r="38" spans="1:14" ht="13">
      <c r="A38" s="43"/>
      <c r="B38" s="42"/>
      <c r="C38" s="74"/>
      <c r="D38" s="233" t="s">
        <v>86</v>
      </c>
      <c r="E38" s="132"/>
      <c r="F38" s="169"/>
      <c r="G38" s="168"/>
      <c r="H38" s="177"/>
      <c r="I38" s="180"/>
      <c r="J38" s="240"/>
      <c r="K38" s="134"/>
      <c r="L38" s="134"/>
      <c r="M38" s="135"/>
    </row>
    <row r="39" spans="1:14" ht="13">
      <c r="A39" s="43"/>
      <c r="B39" s="42"/>
      <c r="C39" s="74"/>
      <c r="D39" s="232" t="s">
        <v>100</v>
      </c>
      <c r="E39" s="133">
        <v>100</v>
      </c>
      <c r="F39" s="169">
        <v>50</v>
      </c>
      <c r="G39" s="168">
        <v>1</v>
      </c>
      <c r="H39" s="177">
        <f>SUM(F39*G39)</f>
        <v>50</v>
      </c>
      <c r="I39" s="180">
        <v>1.33</v>
      </c>
      <c r="J39" s="240">
        <f>H39*I39</f>
        <v>66.5</v>
      </c>
      <c r="K39" s="134"/>
      <c r="L39" s="134"/>
      <c r="M39" s="135"/>
    </row>
    <row r="40" spans="1:14" ht="13">
      <c r="A40" s="43"/>
      <c r="B40" s="42"/>
      <c r="C40" s="74"/>
      <c r="D40" s="70"/>
      <c r="E40" s="133"/>
      <c r="F40" s="169"/>
      <c r="G40" s="168"/>
      <c r="H40" s="177"/>
      <c r="I40" s="180"/>
      <c r="J40" s="240"/>
      <c r="K40" s="134"/>
      <c r="L40" s="134"/>
      <c r="M40" s="135"/>
    </row>
    <row r="41" spans="1:14" ht="13">
      <c r="A41" s="43"/>
      <c r="B41" s="42"/>
      <c r="C41" s="74"/>
      <c r="D41" s="231" t="s">
        <v>66</v>
      </c>
      <c r="E41" s="78"/>
      <c r="F41" s="169"/>
      <c r="G41" s="168"/>
      <c r="H41" s="177"/>
      <c r="I41" s="180"/>
      <c r="J41" s="207"/>
      <c r="K41" s="134"/>
      <c r="L41" s="134"/>
      <c r="M41" s="135"/>
    </row>
    <row r="42" spans="1:14" ht="13">
      <c r="A42" s="43"/>
      <c r="B42" s="42"/>
      <c r="C42" s="74"/>
      <c r="D42" s="130" t="s">
        <v>72</v>
      </c>
      <c r="E42" s="78" t="s">
        <v>68</v>
      </c>
      <c r="F42" s="169">
        <v>100</v>
      </c>
      <c r="G42" s="168">
        <v>1</v>
      </c>
      <c r="H42" s="177">
        <f>SUM(F42*G42)</f>
        <v>100</v>
      </c>
      <c r="I42" s="180">
        <v>1.1000000000000001</v>
      </c>
      <c r="J42" s="207">
        <f>H42*I42</f>
        <v>110.00000000000001</v>
      </c>
      <c r="K42" s="134"/>
      <c r="L42" s="134"/>
      <c r="M42" s="135"/>
    </row>
    <row r="43" spans="1:14" ht="13">
      <c r="A43" s="43"/>
      <c r="B43" s="42"/>
      <c r="C43" s="74"/>
      <c r="D43" s="84"/>
      <c r="E43" s="78"/>
      <c r="F43" s="169"/>
      <c r="G43" s="168"/>
      <c r="H43" s="177"/>
      <c r="I43" s="180"/>
      <c r="J43" s="207"/>
      <c r="K43" s="134"/>
      <c r="L43" s="134"/>
      <c r="M43" s="135"/>
    </row>
    <row r="44" spans="1:14" ht="13">
      <c r="A44" s="43"/>
      <c r="B44" s="42"/>
      <c r="C44" s="74"/>
      <c r="D44" s="231" t="s">
        <v>70</v>
      </c>
      <c r="E44" s="78"/>
      <c r="F44" s="169"/>
      <c r="G44" s="168"/>
      <c r="H44" s="177"/>
      <c r="I44" s="180"/>
      <c r="J44" s="207"/>
      <c r="K44" s="134"/>
      <c r="L44" s="134"/>
      <c r="M44" s="135"/>
    </row>
    <row r="45" spans="1:14" ht="13">
      <c r="A45" s="43"/>
      <c r="B45" s="42"/>
      <c r="C45" s="74"/>
      <c r="D45" s="130" t="s">
        <v>71</v>
      </c>
      <c r="E45" s="78" t="s">
        <v>69</v>
      </c>
      <c r="F45" s="169">
        <v>100</v>
      </c>
      <c r="G45" s="168">
        <v>1</v>
      </c>
      <c r="H45" s="177">
        <f>SUM(F45*G45)</f>
        <v>100</v>
      </c>
      <c r="I45" s="180">
        <v>2</v>
      </c>
      <c r="J45" s="207">
        <f>H45*I45</f>
        <v>200</v>
      </c>
      <c r="K45" s="134"/>
      <c r="L45" s="134"/>
      <c r="M45" s="135"/>
    </row>
    <row r="46" spans="1:14" ht="13">
      <c r="A46" s="43"/>
      <c r="B46" s="42"/>
      <c r="C46" s="74"/>
      <c r="D46" s="84"/>
      <c r="E46" s="78"/>
      <c r="F46" s="169"/>
      <c r="G46" s="168"/>
      <c r="H46" s="177"/>
      <c r="I46" s="180"/>
      <c r="J46" s="207"/>
      <c r="K46" s="134"/>
      <c r="L46" s="134"/>
      <c r="M46" s="135"/>
    </row>
    <row r="47" spans="1:14" ht="13">
      <c r="A47" s="43"/>
      <c r="B47" s="42"/>
      <c r="C47" s="74"/>
      <c r="D47" s="231" t="s">
        <v>102</v>
      </c>
      <c r="E47" s="78"/>
      <c r="F47" s="169"/>
      <c r="G47" s="168"/>
      <c r="H47" s="177"/>
      <c r="I47" s="180"/>
      <c r="J47" s="207"/>
      <c r="K47" s="134"/>
      <c r="L47" s="134"/>
      <c r="M47" s="135"/>
    </row>
    <row r="48" spans="1:14" ht="13">
      <c r="A48" s="43"/>
      <c r="B48" s="42"/>
      <c r="C48" s="74"/>
      <c r="D48" s="130" t="s">
        <v>104</v>
      </c>
      <c r="E48" s="78" t="s">
        <v>101</v>
      </c>
      <c r="F48" s="169">
        <v>100</v>
      </c>
      <c r="G48" s="168">
        <v>1</v>
      </c>
      <c r="H48" s="177">
        <v>100</v>
      </c>
      <c r="I48" s="180">
        <v>0.25</v>
      </c>
      <c r="J48" s="207">
        <f>H48*I48</f>
        <v>25</v>
      </c>
      <c r="K48" s="134"/>
      <c r="L48" s="134"/>
      <c r="M48" s="135"/>
    </row>
    <row r="49" spans="1:13" ht="13">
      <c r="A49" s="43"/>
      <c r="B49" s="42"/>
      <c r="C49" s="74"/>
      <c r="D49" s="84"/>
      <c r="E49" s="78"/>
      <c r="F49" s="169"/>
      <c r="G49" s="168"/>
      <c r="H49" s="177"/>
      <c r="I49" s="180"/>
      <c r="J49" s="207"/>
      <c r="K49" s="134"/>
      <c r="L49" s="134"/>
      <c r="M49" s="135"/>
    </row>
    <row r="50" spans="1:13" ht="13">
      <c r="A50" s="43"/>
      <c r="B50" s="42"/>
      <c r="C50" s="74"/>
      <c r="D50" s="231" t="s">
        <v>105</v>
      </c>
      <c r="E50" s="78"/>
      <c r="F50" s="169"/>
      <c r="G50" s="168"/>
      <c r="H50" s="177"/>
      <c r="I50" s="180"/>
      <c r="J50" s="207"/>
      <c r="K50" s="134"/>
      <c r="L50" s="134"/>
      <c r="M50" s="135"/>
    </row>
    <row r="51" spans="1:13" ht="13">
      <c r="A51" s="43"/>
      <c r="B51" s="42"/>
      <c r="C51" s="74"/>
      <c r="D51" s="239" t="s">
        <v>108</v>
      </c>
      <c r="E51" s="131" t="s">
        <v>106</v>
      </c>
      <c r="F51" s="169">
        <v>100</v>
      </c>
      <c r="G51" s="168">
        <v>1</v>
      </c>
      <c r="H51" s="177">
        <f>SUM(F51*G51)</f>
        <v>100</v>
      </c>
      <c r="I51" s="180">
        <v>80</v>
      </c>
      <c r="J51" s="207">
        <f>H51*I51</f>
        <v>8000</v>
      </c>
      <c r="K51" s="134"/>
      <c r="L51" s="134"/>
      <c r="M51" s="135"/>
    </row>
    <row r="52" spans="1:13" ht="13">
      <c r="A52" s="43"/>
      <c r="B52" s="42"/>
      <c r="C52" s="74"/>
      <c r="D52" s="216"/>
      <c r="E52" s="131"/>
      <c r="F52" s="169"/>
      <c r="G52" s="168"/>
      <c r="H52" s="212"/>
      <c r="I52" s="213"/>
      <c r="J52" s="215"/>
      <c r="K52" s="134"/>
      <c r="L52" s="134"/>
      <c r="M52" s="135"/>
    </row>
    <row r="53" spans="1:13" ht="13">
      <c r="A53" s="43"/>
      <c r="B53" s="42"/>
      <c r="C53" s="74"/>
      <c r="D53" s="234" t="s">
        <v>97</v>
      </c>
      <c r="E53" s="131"/>
      <c r="F53" s="169"/>
      <c r="G53" s="168"/>
      <c r="H53" s="212"/>
      <c r="I53" s="213"/>
      <c r="J53" s="215"/>
      <c r="K53" s="134"/>
      <c r="L53" s="134"/>
      <c r="M53" s="135"/>
    </row>
    <row r="54" spans="1:13" ht="26">
      <c r="A54" s="43"/>
      <c r="B54" s="42"/>
      <c r="C54" s="74"/>
      <c r="D54" s="239" t="s">
        <v>96</v>
      </c>
      <c r="E54" s="131" t="s">
        <v>95</v>
      </c>
      <c r="F54" s="169">
        <v>80</v>
      </c>
      <c r="G54" s="168">
        <v>1</v>
      </c>
      <c r="H54" s="177">
        <v>80</v>
      </c>
      <c r="I54" s="180">
        <v>1</v>
      </c>
      <c r="J54" s="207">
        <f>H54*I54</f>
        <v>80</v>
      </c>
      <c r="K54" s="134"/>
      <c r="L54" s="134"/>
      <c r="M54" s="135"/>
    </row>
    <row r="55" spans="1:13" ht="13">
      <c r="A55" s="43"/>
      <c r="B55" s="42"/>
      <c r="C55" s="74"/>
      <c r="D55" s="84"/>
      <c r="E55" s="78"/>
      <c r="F55" s="170"/>
      <c r="G55" s="168"/>
      <c r="H55" s="177"/>
      <c r="I55" s="180"/>
      <c r="J55" s="207"/>
      <c r="K55" s="134"/>
      <c r="L55" s="134"/>
      <c r="M55" s="136"/>
    </row>
    <row r="56" spans="1:13" ht="13">
      <c r="A56" s="43"/>
      <c r="B56" s="42"/>
      <c r="C56" s="74"/>
      <c r="D56" s="231" t="s">
        <v>75</v>
      </c>
      <c r="E56" s="78"/>
      <c r="F56" s="170"/>
      <c r="G56" s="168"/>
      <c r="H56" s="177"/>
      <c r="I56" s="180"/>
      <c r="J56" s="207"/>
      <c r="K56" s="134"/>
      <c r="L56" s="134"/>
      <c r="M56" s="136"/>
    </row>
    <row r="57" spans="1:13" ht="26">
      <c r="A57" s="43"/>
      <c r="B57" s="42"/>
      <c r="C57" s="74"/>
      <c r="D57" s="235" t="s">
        <v>82</v>
      </c>
      <c r="E57" s="131" t="s">
        <v>73</v>
      </c>
      <c r="F57" s="170">
        <v>80</v>
      </c>
      <c r="G57" s="168">
        <v>1</v>
      </c>
      <c r="H57" s="177">
        <f>SUM(F57*G57)</f>
        <v>80</v>
      </c>
      <c r="I57" s="180">
        <v>0.25</v>
      </c>
      <c r="J57" s="207">
        <f>H57*I57</f>
        <v>20</v>
      </c>
      <c r="K57" s="134"/>
      <c r="L57" s="134"/>
      <c r="M57" s="136"/>
    </row>
    <row r="58" spans="1:13" ht="13">
      <c r="A58" s="43"/>
      <c r="B58" s="42"/>
      <c r="C58" s="74"/>
      <c r="D58" s="84"/>
      <c r="E58" s="78"/>
      <c r="F58" s="170"/>
      <c r="G58" s="168"/>
      <c r="H58" s="177"/>
      <c r="I58" s="180"/>
      <c r="J58" s="207"/>
      <c r="K58" s="134"/>
      <c r="L58" s="134"/>
      <c r="M58" s="136"/>
    </row>
    <row r="59" spans="1:13" ht="24">
      <c r="A59" s="43"/>
      <c r="B59" s="42"/>
      <c r="C59" s="74"/>
      <c r="D59" s="236" t="s">
        <v>94</v>
      </c>
      <c r="E59" s="78"/>
      <c r="F59" s="170"/>
      <c r="G59" s="168"/>
      <c r="H59" s="177"/>
      <c r="I59" s="180"/>
      <c r="J59" s="207"/>
      <c r="K59" s="134"/>
      <c r="L59" s="134"/>
      <c r="M59" s="136"/>
    </row>
    <row r="60" spans="1:13" ht="26">
      <c r="A60" s="43"/>
      <c r="B60" s="42"/>
      <c r="C60" s="74"/>
      <c r="D60" s="235" t="s">
        <v>77</v>
      </c>
      <c r="E60" s="131" t="s">
        <v>74</v>
      </c>
      <c r="F60" s="170">
        <v>80</v>
      </c>
      <c r="G60" s="168">
        <v>1</v>
      </c>
      <c r="H60" s="177">
        <f>SUM(F60*G60)</f>
        <v>80</v>
      </c>
      <c r="I60" s="180">
        <v>1</v>
      </c>
      <c r="J60" s="207">
        <f>H60*I60</f>
        <v>80</v>
      </c>
      <c r="K60" s="134"/>
      <c r="L60" s="134"/>
      <c r="M60" s="136"/>
    </row>
    <row r="61" spans="1:13" ht="13">
      <c r="A61" s="43"/>
      <c r="B61" s="42"/>
      <c r="C61" s="74"/>
      <c r="D61" s="130"/>
      <c r="E61" s="78"/>
      <c r="F61" s="170"/>
      <c r="G61" s="168"/>
      <c r="H61" s="177"/>
      <c r="I61" s="180"/>
      <c r="J61" s="207"/>
      <c r="K61" s="134"/>
      <c r="L61" s="134"/>
      <c r="M61" s="136"/>
    </row>
    <row r="62" spans="1:13" ht="13">
      <c r="A62" s="43"/>
      <c r="B62" s="42"/>
      <c r="C62" s="74"/>
      <c r="D62" s="231" t="s">
        <v>78</v>
      </c>
      <c r="E62" s="131"/>
      <c r="F62" s="170"/>
      <c r="G62" s="168"/>
      <c r="H62" s="177"/>
      <c r="I62" s="180"/>
      <c r="J62" s="207"/>
      <c r="K62" s="134"/>
      <c r="L62" s="134"/>
      <c r="M62" s="136"/>
    </row>
    <row r="63" spans="1:13" ht="13">
      <c r="A63" s="43"/>
      <c r="B63" s="42"/>
      <c r="C63" s="74"/>
      <c r="D63" s="235" t="s">
        <v>81</v>
      </c>
      <c r="E63" s="131" t="s">
        <v>79</v>
      </c>
      <c r="F63" s="170">
        <v>80</v>
      </c>
      <c r="G63" s="168">
        <v>1</v>
      </c>
      <c r="H63" s="177">
        <f>SUM(F63*G63)</f>
        <v>80</v>
      </c>
      <c r="I63" s="180">
        <v>1</v>
      </c>
      <c r="J63" s="207">
        <f>H63*I63</f>
        <v>80</v>
      </c>
      <c r="K63" s="154"/>
      <c r="L63" s="155"/>
      <c r="M63" s="156">
        <f>K63*L63</f>
        <v>0</v>
      </c>
    </row>
    <row r="64" spans="1:13" ht="13">
      <c r="A64" s="43"/>
      <c r="B64" s="42"/>
      <c r="C64" s="74"/>
      <c r="D64" s="153"/>
      <c r="E64" s="131"/>
      <c r="F64" s="170"/>
      <c r="G64" s="168"/>
      <c r="H64" s="177"/>
      <c r="I64" s="180"/>
      <c r="J64" s="207"/>
      <c r="K64" s="134"/>
      <c r="L64" s="134"/>
      <c r="M64" s="136"/>
    </row>
    <row r="65" spans="1:13" ht="13">
      <c r="A65" s="43"/>
      <c r="B65" s="42"/>
      <c r="C65" s="74"/>
      <c r="D65" s="238" t="s">
        <v>67</v>
      </c>
      <c r="E65" s="131"/>
      <c r="F65" s="170"/>
      <c r="G65" s="168"/>
      <c r="H65" s="177"/>
      <c r="I65" s="180"/>
      <c r="J65" s="207"/>
      <c r="K65" s="134"/>
      <c r="L65" s="134"/>
      <c r="M65" s="136"/>
    </row>
    <row r="66" spans="1:13" ht="26">
      <c r="A66" s="43"/>
      <c r="B66" s="42"/>
      <c r="C66" s="74"/>
      <c r="D66" s="237" t="s">
        <v>85</v>
      </c>
      <c r="E66" s="131" t="s">
        <v>65</v>
      </c>
      <c r="F66" s="170">
        <v>80</v>
      </c>
      <c r="G66" s="168">
        <v>1</v>
      </c>
      <c r="H66" s="177">
        <f>SUM(F66*G66)</f>
        <v>80</v>
      </c>
      <c r="I66" s="180">
        <v>1</v>
      </c>
      <c r="J66" s="207">
        <f>H66*I66</f>
        <v>80</v>
      </c>
      <c r="K66" s="134"/>
      <c r="L66" s="134"/>
      <c r="M66" s="136"/>
    </row>
    <row r="67" spans="1:13" ht="13.5" thickBot="1">
      <c r="A67" s="43"/>
      <c r="B67" s="42"/>
      <c r="C67" s="74"/>
      <c r="D67" s="75"/>
      <c r="E67" s="77"/>
      <c r="F67" s="170"/>
      <c r="G67" s="168"/>
      <c r="H67" s="168"/>
      <c r="I67" s="180"/>
      <c r="J67" s="208"/>
      <c r="K67" s="134"/>
      <c r="L67" s="134"/>
      <c r="M67" s="135"/>
    </row>
    <row r="68" spans="1:13" ht="13.5" thickBot="1">
      <c r="A68" s="80"/>
      <c r="B68" s="92"/>
      <c r="C68" s="93" t="s">
        <v>60</v>
      </c>
      <c r="D68" s="93"/>
      <c r="E68" s="94"/>
      <c r="F68" s="171">
        <v>100</v>
      </c>
      <c r="G68" s="174">
        <f>SUM(H68/F68)</f>
        <v>8.5</v>
      </c>
      <c r="H68" s="171">
        <f>SUM(H36:H67)</f>
        <v>850</v>
      </c>
      <c r="I68" s="181">
        <f>SUM(J68/H68)</f>
        <v>10.284117647058823</v>
      </c>
      <c r="J68" s="209">
        <f>SUM(J39:J67)</f>
        <v>8741.5</v>
      </c>
      <c r="K68" s="104"/>
      <c r="L68" s="105"/>
      <c r="M68" s="220"/>
    </row>
    <row r="69" spans="1:13" ht="13">
      <c r="A69" s="43"/>
      <c r="B69" s="42"/>
      <c r="C69" s="58"/>
      <c r="D69" s="58"/>
      <c r="E69" s="70"/>
      <c r="F69" s="172"/>
      <c r="G69" s="71"/>
      <c r="H69" s="48"/>
      <c r="I69" s="79"/>
      <c r="J69" s="244"/>
      <c r="K69" s="81"/>
      <c r="L69" s="82"/>
      <c r="M69" s="83"/>
    </row>
    <row r="70" spans="1:13" ht="13.5" thickBot="1">
      <c r="B70" s="7"/>
      <c r="C70" s="7"/>
      <c r="D70" s="7"/>
      <c r="E70" s="52"/>
      <c r="F70" s="7"/>
      <c r="G70" s="7"/>
      <c r="H70" s="46"/>
      <c r="I70" s="7"/>
      <c r="J70" s="245"/>
      <c r="K70" s="7"/>
      <c r="L70" s="7" t="s">
        <v>58</v>
      </c>
      <c r="M70" s="7"/>
    </row>
    <row r="71" spans="1:13" ht="13">
      <c r="D71" s="87"/>
      <c r="E71" s="89"/>
      <c r="F71" s="88"/>
      <c r="G71" s="88"/>
      <c r="H71" s="95" t="s">
        <v>61</v>
      </c>
      <c r="I71" s="96"/>
      <c r="J71" s="251">
        <v>15680</v>
      </c>
    </row>
    <row r="72" spans="1:13" ht="13.5" thickBot="1">
      <c r="D72" s="97"/>
      <c r="E72" s="89"/>
      <c r="F72" s="88"/>
      <c r="G72" s="88"/>
      <c r="H72" s="98" t="s">
        <v>63</v>
      </c>
      <c r="I72" s="99"/>
      <c r="J72" s="253">
        <v>480</v>
      </c>
    </row>
    <row r="73" spans="1:13" ht="13.5" thickBot="1">
      <c r="D73" s="100" t="s">
        <v>62</v>
      </c>
      <c r="E73" s="100"/>
      <c r="F73" s="100"/>
      <c r="G73" s="100"/>
      <c r="H73" s="101" t="s">
        <v>59</v>
      </c>
      <c r="I73" s="102"/>
      <c r="J73" s="252">
        <f>SUM(J71:J72)</f>
        <v>16160</v>
      </c>
    </row>
    <row r="74" spans="1:13" ht="13">
      <c r="J74" s="246"/>
    </row>
    <row r="75" spans="1:13" ht="13">
      <c r="A75" s="7"/>
      <c r="D75" s="90"/>
      <c r="E75" s="91"/>
      <c r="F75" s="90"/>
      <c r="G75" s="90"/>
      <c r="H75" s="90"/>
      <c r="I75" s="90"/>
      <c r="J75" s="247"/>
    </row>
    <row r="76" spans="1:13">
      <c r="D76" s="90"/>
      <c r="E76" s="91"/>
      <c r="F76" s="90"/>
      <c r="G76" s="90"/>
      <c r="H76" s="90"/>
      <c r="I76" s="90"/>
      <c r="J76" s="211"/>
    </row>
    <row r="77" spans="1:13">
      <c r="J77" s="210"/>
    </row>
    <row r="78" spans="1:13">
      <c r="J78" s="210"/>
    </row>
    <row r="79" spans="1:13">
      <c r="I79" s="86"/>
      <c r="J79" s="210"/>
    </row>
    <row r="80" spans="1:13">
      <c r="J80" s="210"/>
    </row>
    <row r="81" spans="10:10">
      <c r="J81" s="210"/>
    </row>
    <row r="82" spans="10:10">
      <c r="J82" s="210"/>
    </row>
    <row r="83" spans="10:10">
      <c r="J83" s="210"/>
    </row>
  </sheetData>
  <mergeCells count="1">
    <mergeCell ref="A32:D32"/>
  </mergeCells>
  <phoneticPr fontId="0" type="noConversion"/>
  <pageMargins left="0.25" right="0.25" top="0.25" bottom="0.25" header="0.5" footer="0.5"/>
  <pageSetup scale="7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2020-03-05T17:56:39Z</cp:lastPrinted>
  <dcterms:created xsi:type="dcterms:W3CDTF">1999-05-21T13:07:41Z</dcterms:created>
  <dcterms:modified xsi:type="dcterms:W3CDTF">2020-03-18T19:51:57Z</dcterms:modified>
</cp:coreProperties>
</file>