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tewart\Desktop\PSNAP\Emergency IC\"/>
    </mc:Choice>
  </mc:AlternateContent>
  <bookViews>
    <workbookView xWindow="120" yWindow="12" windowWidth="19080" windowHeight="8556"/>
  </bookViews>
  <sheets>
    <sheet name="Sample Burden Table - Studies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4" i="1" l="1"/>
  <c r="L4" i="1" s="1"/>
  <c r="I9" i="1"/>
  <c r="I8" i="1"/>
  <c r="F8" i="1"/>
  <c r="K3" i="1"/>
  <c r="K5" i="1"/>
  <c r="L5" i="1" s="1"/>
  <c r="K6" i="1"/>
  <c r="L6" i="1" s="1"/>
  <c r="K7" i="1"/>
  <c r="L7" i="1" s="1"/>
  <c r="K2" i="1"/>
  <c r="F9" i="1"/>
  <c r="K9" i="1" l="1"/>
  <c r="K8" i="1"/>
  <c r="L3" i="1"/>
  <c r="L8" i="1" s="1"/>
  <c r="L9" i="1" l="1"/>
</calcChain>
</file>

<file path=xl/sharedStrings.xml><?xml version="1.0" encoding="utf-8"?>
<sst xmlns="http://schemas.openxmlformats.org/spreadsheetml/2006/main" count="27" uniqueCount="26">
  <si>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</si>
  <si>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</si>
  <si>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</si>
  <si>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</si>
  <si>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</si>
  <si>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</si>
  <si>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Individuals / Household</t>
  </si>
  <si>
    <t>Instruments</t>
  </si>
  <si>
    <t>Form</t>
  </si>
  <si>
    <t>State Plan Submission- P-EBT</t>
  </si>
  <si>
    <t>Attachment C</t>
  </si>
  <si>
    <t>Attachment B</t>
  </si>
  <si>
    <t>Waiver Request - Emergency Allotment</t>
  </si>
  <si>
    <t>Total</t>
  </si>
  <si>
    <t>State Agencies</t>
  </si>
  <si>
    <t>P-EBT Application Submission</t>
  </si>
  <si>
    <t>P-EBT Application Processing</t>
  </si>
  <si>
    <t>Responses per Respondent</t>
  </si>
  <si>
    <t>SA Subtotal</t>
  </si>
  <si>
    <t>Weekly P-EBT Reporting to FNS</t>
  </si>
  <si>
    <t>Hourly Wage</t>
  </si>
  <si>
    <t>Cost to Respondents</t>
  </si>
  <si>
    <t>Fully Loaded</t>
  </si>
  <si>
    <t>State Plan Submission - Online Purchasing</t>
  </si>
  <si>
    <t>Attachment 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</si>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</sst>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/>
    <xf numFmtId="164" fontId="4" fillId="0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topLeftCell="C1" zoomScale="90" zoomScaleNormal="90" workbookViewId="0">
      <pane ySplit="1" topLeftCell="A2" activePane="bottomLeft" state="frozen"/>
      <selection pane="bottomLeft" activeCell="F7" sqref="F7"/>
    </sheetView>
  </sheetViews>
  <sheetFormatPr defaultColWidth="9.109375" defaultRowHeight="13.8" x14ac:dyDescent="0.3"/>
  <cols>
    <col min="1" max="1" width="13.109375" style="11" customWidth="1"/>
    <col min="2" max="2" width="25.21875" style="11" customWidth="1"/>
    <col min="3" max="3" width="10.109375" style="11" customWidth="1"/>
    <col min="4" max="4" width="12.44140625" style="11" customWidth="1"/>
    <col min="5" max="5" width="10.21875" style="11" customWidth="1"/>
    <col min="6" max="7" width="10.88671875" style="11" customWidth="1"/>
    <col min="8" max="8" width="12.88671875" style="11" customWidth="1"/>
    <col min="9" max="9" width="12.44140625" style="11" customWidth="1"/>
    <col min="10" max="10" width="9.109375" style="11"/>
    <col min="11" max="11" width="14.109375" style="11" customWidth="1"/>
    <col min="12" max="12" width="14.44140625" style="11" customWidth="1"/>
    <col min="13" max="16384" width="9.109375" style="11"/>
  </cols>
  <sheetData>
    <row r="1" spans="1:12" ht="49.95" customHeight="1" x14ac:dyDescent="0.3">
      <c r="A1" s="3" t="s">
        <v>5</v>
      </c>
      <c r="B1" s="3" t="s">
        <v>7</v>
      </c>
      <c r="C1" s="3" t="s">
        <v>8</v>
      </c>
      <c r="D1" s="3" t="s">
        <v>0</v>
      </c>
      <c r="E1" s="3" t="s">
        <v>1</v>
      </c>
      <c r="F1" s="3" t="s">
        <v>2</v>
      </c>
      <c r="G1" s="3" t="s">
        <v>17</v>
      </c>
      <c r="H1" s="3" t="s">
        <v>3</v>
      </c>
      <c r="I1" s="3" t="s">
        <v>4</v>
      </c>
      <c r="J1" s="4" t="s">
        <v>20</v>
      </c>
      <c r="K1" s="4" t="s">
        <v>21</v>
      </c>
      <c r="L1" s="4" t="s">
        <v>22</v>
      </c>
    </row>
    <row r="2" spans="1:12" ht="30" customHeight="1" x14ac:dyDescent="0.3">
      <c r="A2" s="2" t="s">
        <v>6</v>
      </c>
      <c r="B2" s="2" t="s">
        <v>15</v>
      </c>
      <c r="C2" s="2"/>
      <c r="D2" s="5">
        <v>8300000</v>
      </c>
      <c r="E2" s="2">
        <v>1</v>
      </c>
      <c r="F2" s="5">
        <v>8300000</v>
      </c>
      <c r="G2" s="2">
        <v>1</v>
      </c>
      <c r="H2" s="2">
        <v>0.16666666699999999</v>
      </c>
      <c r="I2" s="6">
        <v>1383333.3</v>
      </c>
      <c r="J2" s="7">
        <v>7.25</v>
      </c>
      <c r="K2" s="7">
        <f>I2*J2</f>
        <v>10029166.425000001</v>
      </c>
      <c r="L2" s="7">
        <v>10029166.43</v>
      </c>
    </row>
    <row r="3" spans="1:12" ht="31.2" customHeight="1" x14ac:dyDescent="0.3">
      <c r="A3" s="13" t="s">
        <v>14</v>
      </c>
      <c r="B3" s="2" t="s">
        <v>23</v>
      </c>
      <c r="C3" s="2" t="s">
        <v>24</v>
      </c>
      <c r="D3" s="2">
        <v>47</v>
      </c>
      <c r="E3" s="2">
        <v>1</v>
      </c>
      <c r="F3" s="2">
        <v>47</v>
      </c>
      <c r="G3" s="2">
        <v>1</v>
      </c>
      <c r="H3" s="2">
        <v>10</v>
      </c>
      <c r="I3" s="2">
        <v>470</v>
      </c>
      <c r="J3" s="8">
        <v>17.23</v>
      </c>
      <c r="K3" s="7">
        <f>I3*J3</f>
        <v>8098.1</v>
      </c>
      <c r="L3" s="7">
        <f t="shared" ref="L3:L7" si="0">K3 + (K3*0.33)</f>
        <v>10770.473</v>
      </c>
    </row>
    <row r="4" spans="1:12" ht="27.6" x14ac:dyDescent="0.3">
      <c r="A4" s="14"/>
      <c r="B4" s="2" t="s">
        <v>9</v>
      </c>
      <c r="C4" s="2" t="s">
        <v>11</v>
      </c>
      <c r="D4" s="2">
        <v>53</v>
      </c>
      <c r="E4" s="2">
        <v>1</v>
      </c>
      <c r="F4" s="2">
        <v>53</v>
      </c>
      <c r="G4" s="2">
        <v>1</v>
      </c>
      <c r="H4" s="2">
        <v>1</v>
      </c>
      <c r="I4" s="2">
        <v>53</v>
      </c>
      <c r="J4" s="8">
        <v>17.23</v>
      </c>
      <c r="K4" s="7">
        <f t="shared" ref="K4" si="1">I4*J4</f>
        <v>913.19</v>
      </c>
      <c r="L4" s="7">
        <f t="shared" si="0"/>
        <v>1214.5427</v>
      </c>
    </row>
    <row r="5" spans="1:12" ht="26.25" customHeight="1" x14ac:dyDescent="0.3">
      <c r="A5" s="14"/>
      <c r="B5" s="2" t="s">
        <v>16</v>
      </c>
      <c r="C5" s="2" t="s">
        <v>25</v>
      </c>
      <c r="D5" s="2">
        <v>53</v>
      </c>
      <c r="E5" s="2">
        <v>1</v>
      </c>
      <c r="F5" s="5">
        <v>8300000</v>
      </c>
      <c r="G5" s="5">
        <v>156604</v>
      </c>
      <c r="H5" s="2">
        <v>0.25</v>
      </c>
      <c r="I5" s="6">
        <v>2075000</v>
      </c>
      <c r="J5" s="7">
        <v>11.17</v>
      </c>
      <c r="K5" s="7">
        <f t="shared" ref="K5:K7" si="2">I5*J5</f>
        <v>23177750</v>
      </c>
      <c r="L5" s="7">
        <f t="shared" si="0"/>
        <v>30826407.5</v>
      </c>
    </row>
    <row r="6" spans="1:12" ht="30.6" customHeight="1" x14ac:dyDescent="0.3">
      <c r="A6" s="14"/>
      <c r="B6" s="2" t="s">
        <v>19</v>
      </c>
      <c r="C6" s="2" t="s">
        <v>25</v>
      </c>
      <c r="D6" s="2">
        <v>53</v>
      </c>
      <c r="E6" s="2">
        <v>12</v>
      </c>
      <c r="F6" s="5">
        <v>636</v>
      </c>
      <c r="G6" s="5">
        <v>12</v>
      </c>
      <c r="H6" s="2">
        <v>1</v>
      </c>
      <c r="I6" s="6">
        <v>636</v>
      </c>
      <c r="J6" s="7">
        <v>17.23</v>
      </c>
      <c r="K6" s="7">
        <f t="shared" si="2"/>
        <v>10958.28</v>
      </c>
      <c r="L6" s="7">
        <f t="shared" si="0"/>
        <v>14574.512400000001</v>
      </c>
    </row>
    <row r="7" spans="1:12" ht="31.2" customHeight="1" x14ac:dyDescent="0.3">
      <c r="A7" s="15"/>
      <c r="B7" s="2" t="s">
        <v>12</v>
      </c>
      <c r="C7" s="2" t="s">
        <v>10</v>
      </c>
      <c r="D7" s="2">
        <v>53</v>
      </c>
      <c r="E7" s="2">
        <v>1</v>
      </c>
      <c r="F7" s="2">
        <v>53</v>
      </c>
      <c r="G7" s="2">
        <v>1</v>
      </c>
      <c r="H7" s="2">
        <v>1</v>
      </c>
      <c r="I7" s="2">
        <v>53</v>
      </c>
      <c r="J7" s="8">
        <v>17.23</v>
      </c>
      <c r="K7" s="7">
        <f t="shared" si="2"/>
        <v>913.19</v>
      </c>
      <c r="L7" s="7">
        <f t="shared" si="0"/>
        <v>1214.5427</v>
      </c>
    </row>
    <row r="8" spans="1:12" x14ac:dyDescent="0.3">
      <c r="A8" s="1"/>
      <c r="B8" s="9" t="s">
        <v>18</v>
      </c>
      <c r="C8" s="2"/>
      <c r="D8" s="2">
        <v>53</v>
      </c>
      <c r="E8" s="2"/>
      <c r="F8" s="5">
        <f>SUM(F3:F7)</f>
        <v>8300789</v>
      </c>
      <c r="G8" s="6">
        <v>156617.76999999999</v>
      </c>
      <c r="H8" s="2">
        <v>0.25012369899999998</v>
      </c>
      <c r="I8" s="5">
        <f>SUM(I3:I7)</f>
        <v>2076212</v>
      </c>
      <c r="J8" s="7"/>
      <c r="K8" s="7">
        <f>SUM(K3:K7)</f>
        <v>23198632.760000002</v>
      </c>
      <c r="L8" s="7">
        <f>SUM(L3:L7)</f>
        <v>30854181.570800003</v>
      </c>
    </row>
    <row r="9" spans="1:12" x14ac:dyDescent="0.3">
      <c r="A9" s="3" t="s">
        <v>13</v>
      </c>
      <c r="B9" s="3"/>
      <c r="C9" s="3"/>
      <c r="D9" s="10">
        <v>8300053</v>
      </c>
      <c r="E9" s="3"/>
      <c r="F9" s="10">
        <f>SUM(F2:F7)</f>
        <v>16600789</v>
      </c>
      <c r="G9" s="3">
        <v>2.0000819999999999</v>
      </c>
      <c r="H9" s="3">
        <v>0.20829600000000001</v>
      </c>
      <c r="I9" s="10">
        <f>SUM(I2:I7)</f>
        <v>3459545.3</v>
      </c>
      <c r="J9" s="7"/>
      <c r="K9" s="12">
        <f>SUM(K2:K7)</f>
        <v>33227799.185000002</v>
      </c>
      <c r="L9" s="12">
        <f>SUM(L2:L7)</f>
        <v>40883348.000799999</v>
      </c>
    </row>
  </sheetData>
  <mergeCells count="1">
    <mergeCell ref="A3:A7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Rank xmlns="e7af00a0-4db2-4e43-90e3-8e4b091aeec2">5</Rank>
    <Description0 xmlns="e7af00a0-4db2-4e43-90e3-8e4b091aeec2">Standard Burden Table</Description0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9365155E8DD45B86265C8C7B61D5E" ma:contentTypeVersion="4" ma:contentTypeDescription="Create a new document." ma:contentTypeScope="" ma:versionID="45e5ccd965349e686fdc65e2e873d70f">
  <xsd:schema xmlns:xsd="http://www.w3.org/2001/XMLSchema" xmlns:xs="http://www.w3.org/2001/XMLSchema" xmlns:p="http://schemas.microsoft.com/office/2006/metadata/properties" xmlns:ns2="e7af00a0-4db2-4e43-90e3-8e4b091aeec2" xmlns:ns3="a962400d-f753-4618-8b3a-acffb4d00039" targetNamespace="http://schemas.microsoft.com/office/2006/metadata/properties" ma:root="true" ma:fieldsID="038b491394e2cdf87fa31e26de55a789" ns2:_="" ns3:_="">
    <xsd:import namespace="e7af00a0-4db2-4e43-90e3-8e4b091aeec2"/>
    <xsd:import namespace="a962400d-f753-4618-8b3a-acffb4d00039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f00a0-4db2-4e43-90e3-8e4b091aeec2" elementFormDefault="qualified">
    <xsd:import namespace="http://schemas.microsoft.com/office/2006/documentManagement/types"/>
    <xsd:import namespace="http://schemas.microsoft.com/office/infopath/2007/PartnerControl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2400d-f753-4618-8b3a-acffb4d00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00B2C9-C734-4382-B4BC-35ACC74FA0E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0E0E67-CA88-4439-9995-1BD02DF171E2}">
  <ds:schemaRefs>
    <ds:schemaRef ds:uri="http://purl.org/dc/elements/1.1/"/>
    <ds:schemaRef ds:uri="http://schemas.microsoft.com/office/2006/metadata/properties"/>
    <ds:schemaRef ds:uri="a962400d-f753-4618-8b3a-acffb4d00039"/>
    <ds:schemaRef ds:uri="e7af00a0-4db2-4e43-90e3-8e4b091aee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6D40D8F4-80B9-4FF5-870D-206C1584F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f00a0-4db2-4e43-90e3-8e4b091aeec2"/>
    <ds:schemaRef ds:uri="a962400d-f753-4618-8b3a-acffb4d00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Burden Table - Studies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lywilliams</dc:creator>
  <cp:lastModifiedBy>Stewart, Kelly - FNS</cp:lastModifiedBy>
  <cp:lastPrinted>2014-09-30T16:28:08Z</cp:lastPrinted>
  <dcterms:created xsi:type="dcterms:W3CDTF">2013-01-08T21:49:18Z</dcterms:created>
  <dcterms:modified xsi:type="dcterms:W3CDTF">2020-03-20T18:02:33Z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0x010100F629365155E8DD45B86265C8C7B61D5E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_dlc_DocIdUrl">
    <vt:lpwstr>https://fncspro.usda.net/offices/ops/prao/_layouts/15/DocIdRedir.aspx?ID=PAT56XDWNNC6-1500440792-4, PAT56XDWNNC6-1500440792-4</vt:lpwstr>
  </property>
  <property fmtid="{D5CDD505-2E9C-101B-9397-08002B2CF9AE}" pid="9" name="TemplateUrl">
    <vt:lpwstr/>
  </property>
  <property fmtid="{D5CDD505-2E9C-101B-9397-08002B2CF9AE}" pid="10" name="_dlc_DocIdItemGuid">
    <vt:lpwstr>6f7a8186-86dd-4396-921e-535d9f4e8142</vt:lpwstr>
  </property>
</Properties>
</file>