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M:\ICPD issues\2020 update for the Preparedness Activity Registration and Feedback\"/>
    </mc:Choice>
  </mc:AlternateContent>
  <xr:revisionPtr revIDLastSave="0" documentId="8_{1157F784-7B9F-410E-99E2-559657B936A7}" xr6:coauthVersionLast="41" xr6:coauthVersionMax="41" xr10:uidLastSave="{00000000-0000-0000-0000-000000000000}"/>
  <bookViews>
    <workbookView xWindow="-120" yWindow="-120" windowWidth="29040" windowHeight="15840" activeTab="1" xr2:uid="{58327787-7516-4497-B82A-64FD644F7E92}"/>
  </bookViews>
  <sheets>
    <sheet name="Rollup" sheetId="2" r:id="rId1"/>
    <sheet name="Question Bank" sheetId="1" r:id="rId2"/>
    <sheet name="PRA Tables" sheetId="4" r:id="rId3"/>
  </sheets>
  <calcPr calcId="191029"/>
  <pivotCaches>
    <pivotCache cacheId="0" r:id="rId4"/>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20" i="4" l="1"/>
  <c r="C9" i="4"/>
  <c r="D9" i="4" s="1"/>
  <c r="F27" i="4"/>
  <c r="E27" i="4"/>
  <c r="B27" i="4"/>
  <c r="G25" i="4"/>
  <c r="D25" i="4"/>
  <c r="G24" i="4"/>
  <c r="D24" i="4"/>
  <c r="G23" i="4"/>
  <c r="D23" i="4"/>
  <c r="G22" i="4"/>
  <c r="D22" i="4"/>
  <c r="G21" i="4"/>
  <c r="G20" i="4"/>
  <c r="F16" i="4"/>
  <c r="E16" i="4"/>
  <c r="B16" i="4"/>
  <c r="G14" i="4"/>
  <c r="D14" i="4"/>
  <c r="G13" i="4"/>
  <c r="D13" i="4"/>
  <c r="G12" i="4"/>
  <c r="D12" i="4"/>
  <c r="G11" i="4"/>
  <c r="D11" i="4"/>
  <c r="G10" i="4"/>
  <c r="G9" i="4"/>
  <c r="F4" i="4"/>
  <c r="C4" i="4"/>
  <c r="C5" i="4" s="1"/>
  <c r="E3" i="4"/>
  <c r="G3" i="4" s="1"/>
  <c r="I3" i="4" s="1"/>
  <c r="F3" i="4"/>
  <c r="D20" i="4" l="1"/>
  <c r="G27" i="4"/>
  <c r="G16" i="4"/>
  <c r="E4" i="4"/>
  <c r="G4" i="4" s="1"/>
  <c r="G5" i="4" l="1"/>
  <c r="C10" i="4"/>
  <c r="E5" i="4"/>
  <c r="I4" i="4"/>
  <c r="I5" i="4" l="1"/>
  <c r="C21" i="4"/>
  <c r="D10" i="4"/>
  <c r="D16" i="4" s="1"/>
  <c r="C16" i="4"/>
  <c r="D21" i="4" l="1"/>
  <c r="D27" i="4" s="1"/>
  <c r="C27" i="4"/>
</calcChain>
</file>

<file path=xl/sharedStrings.xml><?xml version="1.0" encoding="utf-8"?>
<sst xmlns="http://schemas.openxmlformats.org/spreadsheetml/2006/main" count="870" uniqueCount="249">
  <si>
    <t>Initiative</t>
  </si>
  <si>
    <t>Ready 2 Help</t>
  </si>
  <si>
    <t>Question</t>
  </si>
  <si>
    <t>Response</t>
  </si>
  <si>
    <t>Notes</t>
  </si>
  <si>
    <t>How many times will you play this game?</t>
  </si>
  <si>
    <t>1
2-3
4-5
6+</t>
  </si>
  <si>
    <t>Total estimated number of participants</t>
  </si>
  <si>
    <t>1-10
11-20
21-30
30-40
40+</t>
  </si>
  <si>
    <t>Zip code of delivery: Please enter the zip code of the first delivery if providing multiple deliveries.</t>
  </si>
  <si>
    <t>Free Text</t>
  </si>
  <si>
    <t>Audience type? (select all that apply)</t>
  </si>
  <si>
    <t>School
Afterschool program
Youth Organization
Faith-Based Organization
Other</t>
  </si>
  <si>
    <t>Under 6
6-8
8-10
10-12
12-14
14+</t>
  </si>
  <si>
    <t>Age range of learners: (select all that apply)</t>
  </si>
  <si>
    <t>Yes
No
If yes, please provide your email address:</t>
  </si>
  <si>
    <t>Would you like to receive additional information about emergency preparedness?</t>
  </si>
  <si>
    <t>Until Help Arrives</t>
  </si>
  <si>
    <t>How many times will you teach this course?</t>
  </si>
  <si>
    <t>Estimated number of learners per course?</t>
  </si>
  <si>
    <t>Zip code of delivery? Please, enter zip code of first delivery if offering more than one</t>
  </si>
  <si>
    <t xml:space="preserve">Student
Local Government
Youth Organization
Faith-Based Organization
Business
General Public
Other </t>
  </si>
  <si>
    <t>Under 12
12-18
18-30
30-50
50+</t>
  </si>
  <si>
    <t>Age range of learners? (select all that apply)</t>
  </si>
  <si>
    <t>Module 1: You Make a Difference
Module 2: Call 9-1-1
Module 3: Stay Safe
Module 4: Stop the Bleeding
Module 5: Position the Injured
Module 6: Provide Comfort</t>
  </si>
  <si>
    <t>Which modules do you plan to teach? (select all that apply)</t>
  </si>
  <si>
    <t>Category</t>
  </si>
  <si>
    <t>Strongly Disagree
Disagree
Neutral
Agree
Strongly Agree
Please provide additional comments below.</t>
  </si>
  <si>
    <t>This course taught me valuable concepts.</t>
  </si>
  <si>
    <t>Agree
Disagree</t>
  </si>
  <si>
    <t>After taking this course, I am more likely to provide help to an injured person in an emergency situation.</t>
  </si>
  <si>
    <t>Which modules did you complete? (select all that apply)</t>
  </si>
  <si>
    <t>What could make this course better?</t>
  </si>
  <si>
    <t>To fulfill a requirement
To broaden my understanding and awareness
To improve my response in an emergency situation
To increase my level of comfort in providing emergency medical care
To satisfy my curiosity</t>
  </si>
  <si>
    <t>Why did you take this course? (select all that apply)</t>
  </si>
  <si>
    <t>Internet search
Word of mouth
Advertisement
Social Media
Other</t>
  </si>
  <si>
    <t>How did you hear about this course? (select all that apply)</t>
  </si>
  <si>
    <t>How do you want your name to appear on your certificate?</t>
  </si>
  <si>
    <t>Create Activity</t>
  </si>
  <si>
    <t>Title</t>
  </si>
  <si>
    <t>Sutitle</t>
  </si>
  <si>
    <t>Description</t>
  </si>
  <si>
    <t>**Do not enter sensitive Personal Identifiable Information (PII) such as SSN, address, phone number, DOB or driver's license number. Refer to the FEMA Privacy Policy.</t>
  </si>
  <si>
    <t>This is a 2018 National Level Exercise (NLE) activity</t>
  </si>
  <si>
    <t>Yes
No</t>
  </si>
  <si>
    <t>Access Alerts and Warnings
Assemble or Update Supplies
Conduct an Exercise
Document and Insure Property
Drill or Practice Emergency Response
Make Property Safer
Participate in a Class, Training, or Discussion
Plan with Neighbors
Safeguard Documents
Test Communication Plans
Other</t>
  </si>
  <si>
    <t>Child Care Center, School, College/University
Faith-Based Organization
Individual/Family/Neighborhood
Military
Non-Profit/Volunteer Organization
Private Sector/Business
Public Sector/Government (non-military)
Whole Community Event (multiple sectors participating)
Other</t>
  </si>
  <si>
    <t>Audiences *</t>
  </si>
  <si>
    <t>Active Shooter
Earthquake
Flood
Hurricane
Tornado
Wildfire
Winter Storm
Other</t>
  </si>
  <si>
    <t>Hazards *</t>
  </si>
  <si>
    <t>Activity Details: When</t>
  </si>
  <si>
    <t>All Day
Show End Date
Date (mm/dd/yyyy)
Time</t>
  </si>
  <si>
    <t>Activity Details: Where</t>
  </si>
  <si>
    <t>This is an online activity and does not have a geographic address</t>
  </si>
  <si>
    <t>Country
Address 1
Address 2
City
State
Zip Code</t>
  </si>
  <si>
    <t>Participants</t>
  </si>
  <si>
    <t>Are participants in multiple locations?</t>
  </si>
  <si>
    <t>None
No
Across City/County
Across State
Across Country</t>
  </si>
  <si>
    <t>Is this activity public?</t>
  </si>
  <si>
    <t>Public
Private</t>
  </si>
  <si>
    <t>Public activities will be displayed in the activities calendar and America&amp;s PrepareAthon! website.</t>
  </si>
  <si>
    <t>URL</t>
  </si>
  <si>
    <t>If there is a web page where people can find more information about the activity, enter the link here.</t>
  </si>
  <si>
    <t>URL Title</t>
  </si>
  <si>
    <t>The link title is limited to 128 characters maximum.</t>
  </si>
  <si>
    <t xml:space="preserve">Will you be the point of contact for this activity? </t>
  </si>
  <si>
    <t xml:space="preserve">Please enter the name, organization and email address of the contact person for this activity.
Name </t>
  </si>
  <si>
    <t>Organization</t>
  </si>
  <si>
    <t>Email</t>
  </si>
  <si>
    <t xml:space="preserve">Are you doing this activity in affiliation with another organization or campaign? </t>
  </si>
  <si>
    <t>Password</t>
  </si>
  <si>
    <t>Create Account</t>
  </si>
  <si>
    <t>Username/Email Address</t>
  </si>
  <si>
    <t>Confirm Email Address</t>
  </si>
  <si>
    <t>Confirm Password</t>
  </si>
  <si>
    <t>First Name</t>
  </si>
  <si>
    <t>Last Name</t>
  </si>
  <si>
    <t>Organization Name</t>
  </si>
  <si>
    <t>City</t>
  </si>
  <si>
    <t>Country</t>
  </si>
  <si>
    <t>State</t>
  </si>
  <si>
    <t>I would like my name/organization to appear on the FEMA Preparedness Portal website as a supporter.</t>
  </si>
  <si>
    <t xml:space="preserve">  I affirm that I meet the age requirements for joining and am 18 years of age or older, or I am a parent/guardian/sponsor registering on behalf of a minor under 18 years of age.
    I have read and accept the site's Terms and Conditions.
    I agree to the Trademark Consent to Use Agreement and agree to adhere to the Logo Usage Guidelines.
    I affirm that the above information is true and correct to the best of my knowledge. I understand that this information is covered by the Privacy Act statement, above.
I affirm that I meet the requirements for joining.*</t>
  </si>
  <si>
    <t>Time Zone</t>
  </si>
  <si>
    <t>Select the desired local time and time zone. Dates and times throughout this site will be displayed using this time zone.</t>
  </si>
  <si>
    <t>To prevent automated SPAM submissions, please prove that you are a human by filling out the text box below based on the image displayed.</t>
  </si>
  <si>
    <t>Powered by reCAPTCHA</t>
  </si>
  <si>
    <t>I'm not a robot</t>
  </si>
  <si>
    <t>Select</t>
  </si>
  <si>
    <t>Activity</t>
  </si>
  <si>
    <t>Thank you for registering to participate in America's PrepareAthon! Because you registered to participate we are contacting you to complete
this survey. This survey is intended to help us assess and improve the usefulness of America's PrepareAthon! website, guides and other
resources.
This survey is voluntary and anonymous; your answers will not be linked to your name or email address. The IP address for the computer you
use will be collected with your answers, but this information will be deleted later to protect your privacy.
This survey will be closed on [Month, Day]. Please complete it before that date. You may quit the survey at any time by clicking “Exit this
Survey.” You can stop and return later on the same computer to change or complete your entries, up until [Month, Day].
The survey should take about 10 minutes. You must be at least 18 years old to participate.
If you have any questions or comments about this survey, please contact FEMA-prepare@fema.dhs.gov.</t>
  </si>
  <si>
    <t>Learn about hazards in my area
Learn what I should do to prepare
Download/print resources
Learn about preparedness activities in my state/community
Learn about the organizations supporting America's PrepareAthon!
Learn about research in emergency preparedness
Share my participation in America's PrepareAthon! with others
Print a certificate of participation
Other (please specify)
I did not use the America's PrepareAthon! website</t>
  </si>
  <si>
    <t>In addition to registering your participation, which of the following did the America's PrepareAthon! website, www.ready.gov/
prepare help you to do? (select all that apply)</t>
  </si>
  <si>
    <t>AP Satisfaction</t>
  </si>
  <si>
    <t>Very satisfied
Satisfied
Neither satisfied nor dissatisfied
Dissatisfied
Not applicable</t>
  </si>
  <si>
    <t>How satisfied were you with your ability to find what you were looking for?</t>
  </si>
  <si>
    <t>[If “Dissatisfied” or “Very dissatisfied”] What would have made it easier to find what you were looking for? [open-ended]</t>
  </si>
  <si>
    <t>Yes No (Skip to question 12)</t>
  </si>
  <si>
    <t>Did you complete a preparedness action as part of America's PrepareAthon!?</t>
  </si>
  <si>
    <t>On which hazard(s) did you focus your Day of Action?</t>
  </si>
  <si>
    <t>Other</t>
  </si>
  <si>
    <t>Tornado
Flood
Hurricane
Wildfire
Earthquake
Hazardous material release
Winter weather / Ice storm
Extreme heat
Other</t>
  </si>
  <si>
    <t>Found out what disasters might happen in my community
Learned about and signed up for local alerts and warnings
Learned what to do to protect yourself for the hazards in my community
Developed, updated, or practiced your family/household communications plan
Collected and updated critical documents you might need
Collected, updated, refreshed your emergency tools and supplies
Signed up to take training in first aid, CPR, AED, CERT
Planned, reviewed, and practiced your evacuation route and transportation plans
Identified and practiced taking shelter in a protective location
Took steps to protect your home and personal property
Met with friends and family to discuss preparing
Other</t>
  </si>
  <si>
    <t>What activities did you do? (check all that apply)</t>
  </si>
  <si>
    <t>How many adults in your household participated in the activity?</t>
  </si>
  <si>
    <t>How many youth in your household participated in the activity?</t>
  </si>
  <si>
    <t>More
Less
Same</t>
  </si>
  <si>
    <t>Did you do more, less, or what you indicated you would do in your registration?</t>
  </si>
  <si>
    <t>America's PrepareAthon! preparedness materials:
How to Prepare Guide
Individual and Family Playbook
Resource Guide for Alerts and Warnings
Other materials</t>
  </si>
  <si>
    <t>Which America's PrepareAthon! resources did you use to plan and conduct your Day of Action? (check all that apply)</t>
  </si>
  <si>
    <t>Extremely helpful
Very helpful
Somewhat helpful
A little helpful
Not at all helpful</t>
  </si>
  <si>
    <t>How helpful were these materials for planning and conducting your Day of Action?</t>
  </si>
  <si>
    <t>Yes
No
I don't know</t>
  </si>
  <si>
    <t>Have you visited the National Preparedness Community discussion boards since you registered to participate in America's
PrepareAthon?</t>
  </si>
  <si>
    <t>Have you visited the National Preparedness Community discussion boards since you registered to participate in America's PrepareAthon?</t>
  </si>
  <si>
    <t>Did you participate in any social media related to America's PrepareAthon?</t>
  </si>
  <si>
    <t>Very satisfied
Satisfied
Neither satisfied nor dissatisfied
Dissatisfied
Very dissatisfied</t>
  </si>
  <si>
    <t>How satisfied are you with how easy it was to get involved in America's PrepareAthon?</t>
  </si>
  <si>
    <t>A great deal more prepared
Somewhat more prepared
No change to my level of preparedness
I am more confused about how to prepare
Not sure</t>
  </si>
  <si>
    <t>Are you more prepared as a result of participating in America's PrepareAthon?</t>
  </si>
  <si>
    <t>Yes
No
Not sure</t>
  </si>
  <si>
    <t>Do you plan to participate in the next America's PrepareAthon?</t>
  </si>
  <si>
    <t>Would you encourage others to participate?</t>
  </si>
  <si>
    <t>What suggestions do you have for the next America's PrepareAthon?</t>
  </si>
  <si>
    <t>In what state are you located?</t>
  </si>
  <si>
    <t>In what zip code are you located?</t>
  </si>
  <si>
    <t>Access/Functional/Disability Needs Organizations Medical Reserve Corps
Animal Shelter/Service Providers
Businesses/Industry Associations
Media Organizations
Military
Museums/Libraries/Parks etc.
Non-profit Organizations
Pets/Livestock/Agriculture
Preparedness Organizations
Red Cross Chapter
Science/engineering organizations
Scouting Groups
Senior Facilities/Communities
State Government
Tribes/Tribal Leadership
Youth Organizations
VOAD (Voluntary Organizations Active in Disasters)
Volunteer Radio Clubs
Volunteer Organizations/Service Clubs
Other
CERT Groups
Childcare and Preschool
Citizen Corps Council
Colleges/Universities
Communication Groups
Congressional
Faith-based Organizations
Federal Government
Fire/Emergency Responders
Healthcare
HOA/Neighborhood Groups
Individuals/Families
K-12 Schools and Districts
Local Government
Media Organizations</t>
  </si>
  <si>
    <t>Please select the category that best describes your organization from the following list:</t>
  </si>
  <si>
    <t>[K-12 Schools and Districts Only] Which best describes your school?</t>
  </si>
  <si>
    <t>Public
Private
Other (Please specify)</t>
  </si>
  <si>
    <t>Chapter/Local
Headquarters/National
Not applicable
Other</t>
  </si>
  <si>
    <t>[Volunteer Organizations Only] Which level do you represent?</t>
  </si>
  <si>
    <t>1 - 99
100 - 499
500 - 1,499
1500 - 4,999
5,000 - or more</t>
  </si>
  <si>
    <t>[Private Sector Only] How many employees does your business have?</t>
  </si>
  <si>
    <t>Download/print resources
Learn about hazards in my area
Learn what I should do to prepare
Download/print resources
Learn about preparedness activities in my state/community
Learn about the organizations supporting America's PrepareAthon!
Learn about research in emergency preparedness
Share my participation in America's PrepareAthon! with others
Print a certificate of participation
Other (please specify)
I did not use the America's PrepareAthon! website</t>
  </si>
  <si>
    <t>In addition to registering your participation, which of the following did the America's PrepareAthon! website, www.ready.gov/prepare
help you to do? (select all that apply)</t>
  </si>
  <si>
    <t>Very satisfied
Satisfied
Neither satisfied nor dissatisfied
Dissatisfied
Very dissatisfied
Not applicable</t>
  </si>
  <si>
    <t>[If “Dissatisfied” or “Very dissatisfied”] What would have made it easier to find what you were looking for?</t>
  </si>
  <si>
    <t>Yes
No (Skip to Question 13)</t>
  </si>
  <si>
    <t>Conducted a tabletop exercise to test your organizational readiness (e.g. emergency response plans, continuity plans,
communications systems)
Conducted training for people in your organization to support organizational preparedness and response
Conducted an educational discussion for the people in your organization for their personal and household preparedness
Conducted a drill for the people in your organization for their personal and household preparedness
Conducted a training for the people in your organization for their personal and household preparedness
Other</t>
  </si>
  <si>
    <t>What activities did you conduct? (check all that apply)</t>
  </si>
  <si>
    <t>How many adults in your organization participated in the activity?</t>
  </si>
  <si>
    <t>How many youth in your organization participated in the activity?</t>
  </si>
  <si>
    <t>I don't know
Same
Less
More</t>
  </si>
  <si>
    <t>Did your organization do more, less, or what you indicated you would do in your registration?</t>
  </si>
  <si>
    <t>America's PrepareAthon! preparedness materials:
How to Prepare Guide
Playbook
Day of Action Guide: Prepare Your People
Day of Action Guide: Prepare Your Organization
Resource Guide for Alerts and Warnings
Other</t>
  </si>
  <si>
    <t>Not at all helpful
A little helpful
Somewhat helpful
Very helpful
Extremely helpful</t>
  </si>
  <si>
    <t xml:space="preserve">Did you participate in any social media related to America's PrepareAthon? </t>
  </si>
  <si>
    <t>Posters
Web banners
Digital invites
None</t>
  </si>
  <si>
    <t>Which America's PrepareAthon promotional materials did you use? (check all that apply)</t>
  </si>
  <si>
    <t xml:space="preserve">Did you customize any of these materials? </t>
  </si>
  <si>
    <t>Very easy
Easy
Neither easy nor difficult
Difficult
Very difficult</t>
  </si>
  <si>
    <t>[If yes] How easy was it to customize?</t>
  </si>
  <si>
    <t>In what state is your organization located?</t>
  </si>
  <si>
    <t>In what zip code is your organization located?</t>
  </si>
  <si>
    <t>Thank you very much for your time! We appreciate your willingness to provide feedback to help make the next America's PrepareAthon! an
even greater success. Congratulations on doing your part to be prepared!</t>
  </si>
  <si>
    <t>Information Text</t>
  </si>
  <si>
    <t>Activity Details</t>
  </si>
  <si>
    <t>Future Communication</t>
  </si>
  <si>
    <t>Feedback</t>
  </si>
  <si>
    <t>POC Information</t>
  </si>
  <si>
    <t>Row Labels</t>
  </si>
  <si>
    <t>Grand Total</t>
  </si>
  <si>
    <t>Count of Question</t>
  </si>
  <si>
    <t>CBO</t>
  </si>
  <si>
    <t>Number of represented organizations</t>
  </si>
  <si>
    <t>1-4
5-9
10-14
15+</t>
  </si>
  <si>
    <t>Sub Category</t>
  </si>
  <si>
    <t>Frequency</t>
  </si>
  <si>
    <t>Location</t>
  </si>
  <si>
    <t>Number Participants</t>
  </si>
  <si>
    <t>Audience Type</t>
  </si>
  <si>
    <t>Age</t>
  </si>
  <si>
    <t>Content</t>
  </si>
  <si>
    <t>Unique Details</t>
  </si>
  <si>
    <t>Hazards</t>
  </si>
  <si>
    <t>When</t>
  </si>
  <si>
    <t>Where</t>
  </si>
  <si>
    <t>Resources</t>
  </si>
  <si>
    <t>Overall, how well does the site meet your needs?</t>
  </si>
  <si>
    <t>How easy was it to find what were looking for?</t>
  </si>
  <si>
    <t>Did it take you more or less time than you expected to find what you were looking for on our website?</t>
  </si>
  <si>
    <t>How visually appealing in our website?</t>
  </si>
  <si>
    <t>How easy it is to understand the information on our website?</t>
  </si>
  <si>
    <t>How much do you trust the information on our website?</t>
  </si>
  <si>
    <t>How likely is it that you would recommend our website to a friend or colleague?</t>
  </si>
  <si>
    <t>Experience</t>
  </si>
  <si>
    <t>Web User</t>
  </si>
  <si>
    <t>Likert Scale</t>
  </si>
  <si>
    <t>What is your reason for visiting our site today?</t>
  </si>
  <si>
    <t>Did you accomplish your goal for visiting our site?</t>
  </si>
  <si>
    <t>Why have you decided to exit the site?</t>
  </si>
  <si>
    <t>Yes
Yes, after searching for some time
No</t>
  </si>
  <si>
    <t>Preparedness Program
Research
Hazards</t>
  </si>
  <si>
    <t>I found what I needed
I can't find what I need
I'm confused by the information
I want to tell others</t>
  </si>
  <si>
    <t>Materials Ordering</t>
  </si>
  <si>
    <t>Organization/Agency/Company Name</t>
  </si>
  <si>
    <t>Requestor Name</t>
  </si>
  <si>
    <t>Job Title/Position</t>
  </si>
  <si>
    <t>Email Address</t>
  </si>
  <si>
    <t>Delivery Address</t>
  </si>
  <si>
    <t>Zip Code</t>
  </si>
  <si>
    <t>Phone Number</t>
  </si>
  <si>
    <t>Is this request to support a scheduled training?</t>
  </si>
  <si>
    <t>Start date of scheduled training</t>
  </si>
  <si>
    <t>Please describe training</t>
  </si>
  <si>
    <t>Instructions for Requesting Publications Use the tables on the following pages to enter the quantity of each publication being requested. All requests require FEMA approval prior to shipment. Allow 2–3 weeks for delivery.</t>
  </si>
  <si>
    <t>Community Emergency Response Team (CERT)To receive printed CERT training materials, the CERT team must be registered in the CERTNational Database. Teams can register at https://community.fema.gov/Register.The publication requester name must match the point of contact listed in the CERT National Database</t>
  </si>
  <si>
    <t>Contact Us To place an order, requesters must send the completed and signed order form via email, fax, or the U.S. Postal Service. Requesters may also call for assistance. Contact Information Email: FEMAPubs@gpo.govPhone: 719-295-2676 Fax: 719-948-9724 Mail: Pueblo Distribution Center 31451 United Ave. Pueblo, CO 81001</t>
  </si>
  <si>
    <t>Publication Number</t>
  </si>
  <si>
    <t>Quantity Requested</t>
  </si>
  <si>
    <t>Publication Title</t>
  </si>
  <si>
    <t>Order Form</t>
  </si>
  <si>
    <t>112-2-1 Reference</t>
  </si>
  <si>
    <t>New</t>
  </si>
  <si>
    <t>CBO Training</t>
  </si>
  <si>
    <t>Material Download</t>
  </si>
  <si>
    <t xml:space="preserve">
Service Organization (i.e. food bank; soup kitchen, goods donation)
Faith-Based Organization; school; child aftercare facility; assisted living center
Business
Other (with free text)</t>
  </si>
  <si>
    <t>Modules TBD; may be up to ten modules so this would be modules 1-10</t>
  </si>
  <si>
    <t>Course Feedback</t>
  </si>
  <si>
    <t>After taking this course, I am more likely to take steps to prepare my community based organization for emergencies and disasters</t>
  </si>
  <si>
    <t>To fulfill a requirement
To broaden my understanding and awareness 
To improve my  organization's response in an emergency situation
To increase my level of comfort in continuing service during an emergency</t>
  </si>
  <si>
    <t>Existing - Not Used</t>
  </si>
  <si>
    <t>Existing - In use</t>
  </si>
  <si>
    <t>Type of Respondent</t>
  </si>
  <si>
    <t>Form Name / Form Number</t>
  </si>
  <si>
    <t>No. of Respon-dents</t>
  </si>
  <si>
    <t>No. of Responses per Respon-dent</t>
  </si>
  <si>
    <t>Total No. of Responses</t>
  </si>
  <si>
    <t>Avg. Burden per Response (in hours)</t>
  </si>
  <si>
    <t>Total Annual Burden (in hours)</t>
  </si>
  <si>
    <t>Avg. Hourly Wage Rate</t>
  </si>
  <si>
    <t>Total Annual Respondent Cost</t>
  </si>
  <si>
    <t>Difference</t>
  </si>
  <si>
    <t>Total</t>
  </si>
  <si>
    <t>Estimated Annualized Burden Hours and Costs</t>
  </si>
  <si>
    <t>Individuals or Households; Farms; Business or other for-profit; Federal Government; Not-for-profit Institutions; State, local or Tribal Government</t>
  </si>
  <si>
    <t xml:space="preserve">Preparedness Activity Web Collection / FEMA Form 008-0-8  </t>
  </si>
  <si>
    <t>Same respondents</t>
  </si>
  <si>
    <r>
      <t>Preparedness Activity Feedback Form</t>
    </r>
    <r>
      <rPr>
        <sz val="8"/>
        <color theme="1"/>
        <rFont val="Times New Roman"/>
        <family val="1"/>
      </rPr>
      <t> </t>
    </r>
    <r>
      <rPr>
        <sz val="9"/>
        <color rgb="FF000000"/>
        <rFont val="Times New Roman"/>
        <family val="1"/>
      </rPr>
      <t>, FEMA Form 519-0-11</t>
    </r>
  </si>
  <si>
    <t>Itemized Changes in Annual Burden Hours</t>
  </si>
  <si>
    <t>Data Collection Activity/Instrument</t>
  </si>
  <si>
    <t>Program Change (hours currently on OMB Inventory)</t>
  </si>
  <si>
    <t>Program Change (New)</t>
  </si>
  <si>
    <t>Adjustment (hours currently on OMB Inventory)</t>
  </si>
  <si>
    <t>Adjustment (New)</t>
  </si>
  <si>
    <t>Itemized Changes in Annual Cost Burden</t>
  </si>
  <si>
    <t>From Form 0130</t>
  </si>
  <si>
    <t>From Form 0134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</si>
</sst>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_(* #,##0.000_);_(* \(#,##0.000\);_(* &quot;-&quot;??_);_(@_)"/>
  </numFmts>
  <fonts count="10" x14ac:knownFonts="1">
    <font>
      <sz val="11"/>
      <color theme="1"/>
      <name val="Calibri"/>
      <family val="2"/>
      <scheme val="minor"/>
    </font>
    <font>
      <sz val="9"/>
      <color theme="1"/>
      <name val="Calibri"/>
      <family val="2"/>
      <scheme val="minor"/>
    </font>
    <font>
      <sz val="11"/>
      <color theme="1"/>
      <name val="Calibri"/>
      <family val="2"/>
      <scheme val="minor"/>
    </font>
    <font>
      <b/>
      <sz val="11"/>
      <color theme="1"/>
      <name val="Calibri"/>
      <family val="2"/>
      <scheme val="minor"/>
    </font>
    <font>
      <b/>
      <sz val="9"/>
      <color rgb="FF000000"/>
      <name val="Times New Roman"/>
      <family val="1"/>
    </font>
    <font>
      <sz val="9"/>
      <color rgb="FF000000"/>
      <name val="Times New Roman"/>
      <family val="1"/>
    </font>
    <font>
      <sz val="9"/>
      <color theme="1"/>
      <name val="Times New Roman"/>
      <family val="1"/>
    </font>
    <font>
      <sz val="8"/>
      <color theme="1"/>
      <name val="Times New Roman"/>
      <family val="1"/>
    </font>
    <font>
      <sz val="10"/>
      <color theme="1"/>
      <name val="Times New Roman"/>
      <family val="1"/>
    </font>
    <font>
      <b/>
      <sz val="10"/>
      <color theme="1"/>
      <name val="Times New Roman"/>
      <family val="1"/>
    </font>
  </fonts>
  <fills count="5">
    <fill>
      <patternFill patternType="none"/>
    </fill>
    <fill>
      <patternFill patternType="gray125"/>
    </fill>
    <fill>
      <patternFill patternType="solid">
        <fgColor rgb="FF8DB3E2"/>
        <bgColor indexed="64"/>
      </patternFill>
    </fill>
    <fill>
      <patternFill patternType="solid">
        <fgColor rgb="FF000000"/>
        <bgColor indexed="64"/>
      </patternFill>
    </fill>
    <fill>
      <patternFill patternType="solid">
        <fgColor theme="3" tint="0.59999389629810485"/>
        <bgColor indexed="64"/>
      </patternFill>
    </fill>
  </fills>
  <borders count="20">
    <border>
      <left/>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rgb="FF000000"/>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s>
  <cellStyleXfs count="3">
    <xf numFmtId="0" fontId="0" fillId="0" borderId="0"/>
    <xf numFmtId="43" fontId="2" fillId="0" borderId="0" applyFont="0" applyFill="0" applyBorder="0" applyAlignment="0" applyProtection="0"/>
    <xf numFmtId="44" fontId="2" fillId="0" borderId="0" applyFont="0" applyFill="0" applyBorder="0" applyAlignment="0" applyProtection="0"/>
  </cellStyleXfs>
  <cellXfs count="51">
    <xf numFmtId="0" fontId="0" fillId="0" borderId="0" xfId="0"/>
    <xf numFmtId="0" fontId="1" fillId="0" borderId="0" xfId="0" applyFont="1" applyAlignment="1">
      <alignment vertical="top"/>
    </xf>
    <xf numFmtId="0" fontId="0" fillId="0" borderId="0" xfId="0" applyAlignment="1">
      <alignment vertical="top"/>
    </xf>
    <xf numFmtId="0" fontId="0" fillId="0" borderId="0" xfId="0" pivotButton="1"/>
    <xf numFmtId="0" fontId="0" fillId="0" borderId="0" xfId="0" applyAlignment="1">
      <alignment horizontal="left"/>
    </xf>
    <xf numFmtId="0" fontId="0" fillId="0" borderId="0" xfId="0" applyAlignment="1">
      <alignment horizontal="left" indent="1"/>
    </xf>
    <xf numFmtId="0" fontId="0" fillId="0" borderId="0" xfId="0" applyNumberFormat="1"/>
    <xf numFmtId="0" fontId="1" fillId="0" borderId="0" xfId="0" applyFont="1" applyAlignment="1">
      <alignment vertical="top" wrapText="1"/>
    </xf>
    <xf numFmtId="0" fontId="0" fillId="0" borderId="0" xfId="0" applyAlignment="1">
      <alignment vertical="top"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5" fillId="0" borderId="2" xfId="0" applyFont="1" applyBorder="1" applyAlignment="1">
      <alignment horizontal="center" vertical="center" wrapText="1"/>
    </xf>
    <xf numFmtId="0" fontId="6" fillId="0" borderId="1" xfId="0" applyFont="1" applyBorder="1" applyAlignment="1">
      <alignment vertical="center" wrapText="1"/>
    </xf>
    <xf numFmtId="0" fontId="5" fillId="0" borderId="2" xfId="0" applyFont="1" applyBorder="1" applyAlignment="1">
      <alignment vertical="center" wrapText="1"/>
    </xf>
    <xf numFmtId="0" fontId="4" fillId="0" borderId="1" xfId="0" applyFont="1" applyBorder="1" applyAlignment="1">
      <alignment horizontal="center" vertical="center" wrapText="1"/>
    </xf>
    <xf numFmtId="0" fontId="5" fillId="3" borderId="2" xfId="0" applyFont="1" applyFill="1" applyBorder="1" applyAlignment="1">
      <alignment horizontal="center" vertical="center" wrapText="1"/>
    </xf>
    <xf numFmtId="0" fontId="0" fillId="3" borderId="2" xfId="0" applyFill="1" applyBorder="1" applyAlignment="1">
      <alignment wrapText="1"/>
    </xf>
    <xf numFmtId="0" fontId="6" fillId="0" borderId="8" xfId="0" applyFont="1" applyBorder="1" applyAlignment="1">
      <alignment vertical="center" wrapText="1"/>
    </xf>
    <xf numFmtId="0" fontId="5" fillId="0" borderId="8" xfId="0" applyFont="1" applyBorder="1" applyAlignment="1">
      <alignment vertical="center" wrapText="1"/>
    </xf>
    <xf numFmtId="164" fontId="5" fillId="0" borderId="7" xfId="1" applyNumberFormat="1" applyFont="1" applyBorder="1" applyAlignment="1">
      <alignment horizontal="center" vertical="center" wrapText="1"/>
    </xf>
    <xf numFmtId="44" fontId="5" fillId="0" borderId="8" xfId="2" applyFont="1" applyBorder="1" applyAlignment="1">
      <alignment horizontal="center" vertical="center" wrapText="1"/>
    </xf>
    <xf numFmtId="43" fontId="5" fillId="0" borderId="8" xfId="1" applyFont="1" applyBorder="1" applyAlignment="1">
      <alignment horizontal="center" vertical="center" wrapText="1"/>
    </xf>
    <xf numFmtId="44" fontId="4" fillId="0" borderId="2" xfId="0" applyNumberFormat="1" applyFont="1" applyBorder="1" applyAlignment="1">
      <alignment horizontal="center" vertical="center" wrapText="1"/>
    </xf>
    <xf numFmtId="43" fontId="5" fillId="0" borderId="6" xfId="1" applyFont="1" applyBorder="1" applyAlignment="1">
      <alignment horizontal="center" vertical="center" wrapText="1"/>
    </xf>
    <xf numFmtId="44" fontId="5" fillId="0" borderId="6" xfId="2" applyFont="1" applyBorder="1" applyAlignment="1">
      <alignment horizontal="center" vertical="center" wrapText="1"/>
    </xf>
    <xf numFmtId="43" fontId="5" fillId="0" borderId="2" xfId="1" applyFont="1" applyBorder="1" applyAlignment="1">
      <alignment horizontal="center" vertical="center" wrapText="1"/>
    </xf>
    <xf numFmtId="164" fontId="5" fillId="0" borderId="2" xfId="1" applyNumberFormat="1" applyFont="1" applyBorder="1" applyAlignment="1">
      <alignment horizontal="center" vertical="center" wrapText="1"/>
    </xf>
    <xf numFmtId="0" fontId="8" fillId="4" borderId="12" xfId="0" applyFont="1" applyFill="1" applyBorder="1" applyAlignment="1">
      <alignment horizontal="center" wrapText="1"/>
    </xf>
    <xf numFmtId="0" fontId="8" fillId="4" borderId="13" xfId="0" applyFont="1" applyFill="1" applyBorder="1" applyAlignment="1">
      <alignment horizontal="center" wrapText="1"/>
    </xf>
    <xf numFmtId="0" fontId="8" fillId="4" borderId="14" xfId="0" applyFont="1" applyFill="1" applyBorder="1" applyAlignment="1">
      <alignment horizontal="center" wrapText="1"/>
    </xf>
    <xf numFmtId="0" fontId="8" fillId="0" borderId="12" xfId="0" applyFont="1" applyBorder="1" applyAlignment="1">
      <alignment horizontal="center" wrapText="1"/>
    </xf>
    <xf numFmtId="0" fontId="8" fillId="0" borderId="13" xfId="0" applyFont="1" applyBorder="1" applyAlignment="1">
      <alignment horizontal="center" wrapText="1"/>
    </xf>
    <xf numFmtId="0" fontId="8" fillId="0" borderId="13" xfId="0" applyFont="1" applyBorder="1" applyAlignment="1">
      <alignment wrapText="1"/>
    </xf>
    <xf numFmtId="0" fontId="9" fillId="0" borderId="15" xfId="0" applyFont="1" applyBorder="1" applyAlignment="1">
      <alignment horizontal="left" wrapText="1"/>
    </xf>
    <xf numFmtId="0" fontId="8" fillId="0" borderId="16" xfId="0" applyFont="1" applyBorder="1" applyAlignment="1">
      <alignment horizontal="center" wrapText="1"/>
    </xf>
    <xf numFmtId="3" fontId="8" fillId="0" borderId="13" xfId="0" applyNumberFormat="1" applyFont="1" applyBorder="1" applyAlignment="1">
      <alignment horizontal="center" wrapText="1"/>
    </xf>
    <xf numFmtId="44" fontId="8" fillId="0" borderId="13" xfId="2" applyFont="1" applyBorder="1" applyAlignment="1">
      <alignment horizontal="center" wrapText="1"/>
    </xf>
    <xf numFmtId="44" fontId="8" fillId="0" borderId="14" xfId="2" applyFont="1" applyBorder="1" applyAlignment="1">
      <alignment horizontal="center" wrapText="1"/>
    </xf>
    <xf numFmtId="44" fontId="8" fillId="0" borderId="16" xfId="2" applyFont="1" applyBorder="1" applyAlignment="1">
      <alignment horizontal="center" wrapText="1"/>
    </xf>
    <xf numFmtId="43" fontId="8" fillId="0" borderId="13" xfId="0" applyNumberFormat="1" applyFont="1" applyBorder="1" applyAlignment="1">
      <alignment horizontal="center" wrapText="1"/>
    </xf>
    <xf numFmtId="2" fontId="8" fillId="0" borderId="13" xfId="0" applyNumberFormat="1" applyFont="1" applyBorder="1" applyAlignment="1">
      <alignment wrapText="1"/>
    </xf>
    <xf numFmtId="44" fontId="8" fillId="0" borderId="17" xfId="2" applyFont="1" applyBorder="1" applyAlignment="1">
      <alignment horizontal="center" wrapText="1"/>
    </xf>
    <xf numFmtId="0" fontId="8" fillId="4" borderId="18" xfId="0" applyFont="1" applyFill="1" applyBorder="1" applyAlignment="1">
      <alignment horizontal="center" wrapText="1"/>
    </xf>
    <xf numFmtId="0" fontId="8" fillId="0" borderId="19" xfId="0" applyFont="1" applyBorder="1" applyAlignment="1">
      <alignment horizontal="center" wrapText="1"/>
    </xf>
    <xf numFmtId="0" fontId="5" fillId="0" borderId="13" xfId="0" applyFont="1" applyBorder="1" applyAlignment="1">
      <alignment vertical="center" wrapText="1"/>
    </xf>
    <xf numFmtId="0" fontId="9" fillId="0" borderId="9" xfId="0" applyFont="1" applyBorder="1" applyAlignment="1">
      <alignment horizontal="center" wrapText="1"/>
    </xf>
    <xf numFmtId="0" fontId="3" fillId="0" borderId="10" xfId="0" applyFont="1" applyBorder="1" applyAlignment="1">
      <alignment wrapText="1"/>
    </xf>
    <xf numFmtId="0" fontId="3" fillId="0" borderId="11" xfId="0" applyFont="1" applyBorder="1" applyAlignment="1">
      <alignment wrapText="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cellXfs>
  <cellStyles count="3">
    <cellStyle name="Comma" xfId="1" builtinId="3"/>
    <cellStyle name="Currency" xfId="2" builtinId="4"/>
    <cellStyle name="Normal" xfId="0" builtinId="0"/>
  </cellStyles>
  <dxfs count="9">
    <dxf>
      <font>
        <strike val="0"/>
        <outline val="0"/>
        <shadow val="0"/>
        <u val="none"/>
        <vertAlign val="baseline"/>
        <sz val="9"/>
        <color theme="1"/>
        <name val="Calibri"/>
        <family val="2"/>
        <scheme val="minor"/>
      </font>
      <alignment horizontal="general" vertical="top" textRotation="0" wrapText="0" indent="0" justifyLastLine="0" shrinkToFit="0" readingOrder="0"/>
    </dxf>
    <dxf>
      <font>
        <strike val="0"/>
        <outline val="0"/>
        <shadow val="0"/>
        <u val="none"/>
        <vertAlign val="baseline"/>
        <sz val="9"/>
        <color theme="1"/>
        <name val="Calibri"/>
        <family val="2"/>
        <scheme val="minor"/>
      </font>
      <alignment horizontal="general" vertical="top" textRotation="0" wrapText="1" indent="0" justifyLastLine="0" shrinkToFit="0" readingOrder="0"/>
    </dxf>
    <dxf>
      <font>
        <b val="0"/>
        <i val="0"/>
        <strike val="0"/>
        <condense val="0"/>
        <extend val="0"/>
        <outline val="0"/>
        <shadow val="0"/>
        <u val="none"/>
        <vertAlign val="baseline"/>
        <sz val="9"/>
        <color theme="1"/>
        <name val="Calibri"/>
        <family val="2"/>
        <scheme val="minor"/>
      </font>
      <alignment horizontal="general" vertical="top" textRotation="0" wrapText="0" indent="0" justifyLastLine="0" shrinkToFit="0" readingOrder="0"/>
    </dxf>
    <dxf>
      <font>
        <b val="0"/>
        <i val="0"/>
        <strike val="0"/>
        <condense val="0"/>
        <extend val="0"/>
        <outline val="0"/>
        <shadow val="0"/>
        <u val="none"/>
        <vertAlign val="baseline"/>
        <sz val="9"/>
        <color theme="1"/>
        <name val="Calibri"/>
        <family val="2"/>
        <scheme val="minor"/>
      </font>
      <alignment horizontal="general" vertical="top" textRotation="0" wrapText="0" indent="0" justifyLastLine="0" shrinkToFit="0" readingOrder="0"/>
    </dxf>
    <dxf>
      <font>
        <strike val="0"/>
        <outline val="0"/>
        <shadow val="0"/>
        <u val="none"/>
        <vertAlign val="baseline"/>
        <sz val="9"/>
        <color theme="1"/>
        <name val="Calibri"/>
        <family val="2"/>
        <scheme val="minor"/>
      </font>
      <alignment horizontal="general" vertical="top" textRotation="0" wrapText="0" indent="0" justifyLastLine="0" shrinkToFit="0" readingOrder="0"/>
    </dxf>
    <dxf>
      <font>
        <strike val="0"/>
        <outline val="0"/>
        <shadow val="0"/>
        <u val="none"/>
        <vertAlign val="baseline"/>
        <sz val="9"/>
        <color theme="1"/>
        <name val="Calibri"/>
        <family val="2"/>
        <scheme val="minor"/>
      </font>
      <alignment horizontal="general" vertical="top" textRotation="0" wrapText="0" indent="0" justifyLastLine="0" shrinkToFit="0" readingOrder="0"/>
    </dxf>
    <dxf>
      <font>
        <strike val="0"/>
        <outline val="0"/>
        <shadow val="0"/>
        <u val="none"/>
        <vertAlign val="baseline"/>
        <sz val="9"/>
        <color theme="1"/>
        <name val="Calibri"/>
        <family val="2"/>
        <scheme val="minor"/>
      </font>
      <alignment horizontal="general" vertical="top" textRotation="0" wrapText="0" indent="0" justifyLastLine="0" shrinkToFit="0" readingOrder="0"/>
    </dxf>
    <dxf>
      <font>
        <strike val="0"/>
        <outline val="0"/>
        <shadow val="0"/>
        <u val="none"/>
        <vertAlign val="baseline"/>
        <sz val="9"/>
        <color theme="1"/>
        <name val="Calibri"/>
        <family val="2"/>
        <scheme val="minor"/>
      </font>
      <alignment horizontal="general" vertical="top" textRotation="0" wrapText="0" indent="0" justifyLastLine="0" shrinkToFit="0" readingOrder="0"/>
    </dxf>
    <dxf>
      <font>
        <strike val="0"/>
        <outline val="0"/>
        <shadow val="0"/>
        <u val="none"/>
        <vertAlign val="baseline"/>
        <sz val="9"/>
        <color theme="1"/>
        <name val="Calibri"/>
        <family val="2"/>
        <scheme val="minor"/>
      </font>
      <alignment horizontal="general" vertical="top"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pivotCacheDefinition" Target="pivotCache/pivotCacheDefinition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FEMA - Collins" refreshedDate="43647.646005555558" createdVersion="6" refreshedVersion="6" minRefreshableVersion="3" recordCount="138" xr:uid="{C0B9C78D-13A3-449F-83E0-03D3429C0678}">
  <cacheSource type="worksheet">
    <worksheetSource name="Table1"/>
  </cacheSource>
  <cacheFields count="6">
    <cacheField name="Initiative" numFmtId="0">
      <sharedItems count="10">
        <s v="AP Satisfaction"/>
        <s v="CBO"/>
        <s v="Create Activity"/>
        <s v="Ready 2 Help"/>
        <s v="Until Help Arrives"/>
        <s v="Materials Ordering"/>
        <s v="Experience"/>
        <s v="Create Account"/>
        <s v="Closing" u="1"/>
        <s v="Introductory Information" u="1"/>
      </sharedItems>
    </cacheField>
    <cacheField name="Question" numFmtId="0">
      <sharedItems longText="1"/>
    </cacheField>
    <cacheField name="Response" numFmtId="0">
      <sharedItems containsBlank="1" longText="1"/>
    </cacheField>
    <cacheField name="Category" numFmtId="0">
      <sharedItems count="7">
        <s v="Activity Details"/>
        <s v="Feedback"/>
        <s v="Future Communication"/>
        <s v="Information Text"/>
        <s v="POC Information"/>
        <s v="Order Form"/>
        <s v="Create Account" u="1"/>
      </sharedItems>
    </cacheField>
    <cacheField name="Sub Category" numFmtId="0">
      <sharedItems containsBlank="1"/>
    </cacheField>
    <cacheField name="Notes"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38">
  <r>
    <x v="0"/>
    <s v="Did you complete a preparedness action as part of America's PrepareAthon!?"/>
    <s v="Yes No (Skip to question 12)"/>
    <x v="0"/>
    <m/>
    <m/>
  </r>
  <r>
    <x v="0"/>
    <s v="On which hazard(s) did you focus your Day of Action?"/>
    <s v="Tornado_x000a_Flood_x000a_Hurricane_x000a_Wildfire_x000a_Earthquake_x000a_Hazardous material release_x000a_Winter weather / Ice storm_x000a_Extreme heat_x000a_Other"/>
    <x v="0"/>
    <s v="Content"/>
    <m/>
  </r>
  <r>
    <x v="0"/>
    <s v="What activities did you do? (check all that apply)"/>
    <s v="Found out what disasters might happen in my community_x000a_Learned about and signed up for local alerts and warnings_x000a_Learned what to do to protect yourself for the hazards in my community_x000a_Developed, updated, or practiced your family/household communications plan_x000a_Collected and updated critical documents you might need_x000a_Collected, updated, refreshed your emergency tools and supplies_x000a_Signed up to take training in first aid, CPR, AED, CERT_x000a_Planned, reviewed, and practiced your evacuation route and transportation plans_x000a_Identified and practiced taking shelter in a protective location_x000a_Took steps to protect your home and personal property_x000a_Met with friends and family to discuss preparing_x000a_Other"/>
    <x v="0"/>
    <s v="Content"/>
    <m/>
  </r>
  <r>
    <x v="0"/>
    <s v="How many adults in your household participated in the activity?"/>
    <m/>
    <x v="0"/>
    <s v="Number Participants"/>
    <m/>
  </r>
  <r>
    <x v="0"/>
    <s v="How many youth in your household participated in the activity?"/>
    <m/>
    <x v="0"/>
    <s v="Number Participants"/>
    <m/>
  </r>
  <r>
    <x v="0"/>
    <s v="Did you do more, less, or what you indicated you would do in your registration?"/>
    <s v="More_x000a_Less_x000a_Same"/>
    <x v="0"/>
    <s v="Content"/>
    <m/>
  </r>
  <r>
    <x v="0"/>
    <s v="Which America's PrepareAthon! resources did you use to plan and conduct your Day of Action? (check all that apply)"/>
    <s v="America's PrepareAthon! preparedness materials:_x000a_How to Prepare Guide_x000a_Individual and Family Playbook_x000a_Resource Guide for Alerts and Warnings_x000a_Other materials"/>
    <x v="0"/>
    <s v="Other"/>
    <m/>
  </r>
  <r>
    <x v="0"/>
    <s v="Have you visited the National Preparedness Community discussion boards since you registered to participate in America's PrepareAthon?"/>
    <s v="Yes_x000a_No_x000a_I don't know"/>
    <x v="0"/>
    <s v="Other"/>
    <m/>
  </r>
  <r>
    <x v="0"/>
    <s v="Did you participate in any social media related to America's PrepareAthon?"/>
    <s v="Yes_x000a_No"/>
    <x v="0"/>
    <s v="Other"/>
    <m/>
  </r>
  <r>
    <x v="0"/>
    <s v="In what state are you located?"/>
    <m/>
    <x v="0"/>
    <s v="Location"/>
    <m/>
  </r>
  <r>
    <x v="0"/>
    <s v="In what zip code are you located?"/>
    <m/>
    <x v="0"/>
    <s v="Location"/>
    <m/>
  </r>
  <r>
    <x v="0"/>
    <s v="Please select the category that best describes your organization from the following list:"/>
    <s v="Access/Functional/Disability Needs Organizations Medical Reserve Corps_x000a_Animal Shelter/Service Providers_x000a_Businesses/Industry Associations_x000a_Media Organizations_x000a_Military_x000a_Museums/Libraries/Parks etc._x000a_Non-profit Organizations_x000a_Pets/Livestock/Agriculture_x000a_Preparedness Organizations_x000a_Red Cross Chapter_x000a_Science/engineering organizations_x000a_Scouting Groups_x000a_Senior Facilities/Communities_x000a_State Government_x000a_Tribes/Tribal Leadership_x000a_Youth Organizations_x000a_VOAD (Voluntary Organizations Active in Disasters)_x000a_Volunteer Radio Clubs_x000a_Volunteer Organizations/Service Clubs_x000a_Other_x000a_CERT Groups_x000a_Childcare and Preschool_x000a_Citizen Corps Council_x000a_Colleges/Universities_x000a_Communication Groups_x000a_Congressional_x000a_Faith-based Organizations_x000a_Federal Government_x000a_Fire/Emergency Responders_x000a_Healthcare_x000a_HOA/Neighborhood Groups_x000a_Individuals/Families_x000a_K-12 Schools and Districts_x000a_Local Government_x000a_Media Organizations"/>
    <x v="0"/>
    <s v="Audience Type"/>
    <m/>
  </r>
  <r>
    <x v="0"/>
    <s v="[K-12 Schools and Districts Only] Which best describes your school?"/>
    <s v="Public_x000a_Private_x000a_Other (Please specify)"/>
    <x v="0"/>
    <s v="Audience Type"/>
    <m/>
  </r>
  <r>
    <x v="0"/>
    <s v="[Volunteer Organizations Only] Which level do you represent?"/>
    <s v="Chapter/Local_x000a_Headquarters/National_x000a_Not applicable_x000a_Other"/>
    <x v="0"/>
    <s v="Audience Type"/>
    <m/>
  </r>
  <r>
    <x v="0"/>
    <s v="[Private Sector Only] How many employees does your business have?"/>
    <s v="1 - 99_x000a_100 - 499_x000a_500 - 1,499_x000a_1500 - 4,999_x000a_5,000 - or more"/>
    <x v="0"/>
    <s v="Number Participants"/>
    <m/>
  </r>
  <r>
    <x v="0"/>
    <s v="In addition to registering your participation, which of the following did the America's PrepareAthon! website, www.ready.gov/prepare_x000a_help you to do? (select all that apply)"/>
    <s v="Download/print resources_x000a_Learn about hazards in my area_x000a_Learn what I should do to prepare_x000a_Download/print resources_x000a_Learn about preparedness activities in my state/community_x000a_Learn about the organizations supporting America's PrepareAthon!_x000a_Learn about research in emergency preparedness_x000a_Share my participation in America's PrepareAthon! with others_x000a_Print a certificate of participation_x000a_Other (please specify)_x000a_I did not use the America's PrepareAthon! website"/>
    <x v="0"/>
    <s v="Resources"/>
    <m/>
  </r>
  <r>
    <x v="0"/>
    <s v="Did you complete a preparedness action as part of America's PrepareAthon!?"/>
    <s v="Yes_x000a_No (Skip to Question 13)"/>
    <x v="0"/>
    <s v="Other"/>
    <m/>
  </r>
  <r>
    <x v="0"/>
    <s v="On which hazard(s) did you focus your Day of Action?"/>
    <s v="Tornado_x000a_Flood_x000a_Hurricane_x000a_Wildfire_x000a_Earthquake_x000a_Hazardous material release_x000a_Winter weather / Ice storm_x000a_Extreme heat_x000a_Other"/>
    <x v="0"/>
    <s v="Hazards"/>
    <m/>
  </r>
  <r>
    <x v="0"/>
    <s v="What activities did you conduct? (check all that apply)"/>
    <s v="Conducted a tabletop exercise to test your organizational readiness (e.g. emergency response plans, continuity plans,_x000a_communications systems)_x000a_Conducted training for people in your organization to support organizational preparedness and response_x000a_Conducted an educational discussion for the people in your organization for their personal and household preparedness_x000a_Conducted a drill for the people in your organization for their personal and household preparedness_x000a_Conducted a training for the people in your organization for their personal and household preparedness_x000a_Other"/>
    <x v="0"/>
    <s v="Content"/>
    <m/>
  </r>
  <r>
    <x v="0"/>
    <s v="How many adults in your organization participated in the activity?"/>
    <m/>
    <x v="0"/>
    <s v="Number Participants"/>
    <m/>
  </r>
  <r>
    <x v="0"/>
    <s v="How many youth in your organization participated in the activity?"/>
    <m/>
    <x v="0"/>
    <s v="Number Participants"/>
    <m/>
  </r>
  <r>
    <x v="0"/>
    <s v="Did your organization do more, less, or what you indicated you would do in your registration?"/>
    <s v="I don't know_x000a_Same_x000a_Less_x000a_More"/>
    <x v="0"/>
    <s v="Content"/>
    <m/>
  </r>
  <r>
    <x v="0"/>
    <s v="Which America's PrepareAthon! resources did you use to plan and conduct your Day of Action? (check all that apply)"/>
    <s v="America's PrepareAthon! preparedness materials:_x000a_How to Prepare Guide_x000a_Playbook_x000a_Day of Action Guide: Prepare Your People_x000a_Day of Action Guide: Prepare Your Organization_x000a_Resource Guide for Alerts and Warnings_x000a_Other"/>
    <x v="0"/>
    <s v="Resources"/>
    <m/>
  </r>
  <r>
    <x v="0"/>
    <s v="Have you visited the National Preparedness Community discussion boards since you registered to participate in America's_x000a_PrepareAthon?"/>
    <s v="Yes_x000a_No_x000a_I don't know"/>
    <x v="0"/>
    <s v="Resources"/>
    <m/>
  </r>
  <r>
    <x v="0"/>
    <s v="Did you participate in any social media related to America's PrepareAthon? "/>
    <s v="Yes_x000a_No"/>
    <x v="0"/>
    <s v="Other"/>
    <m/>
  </r>
  <r>
    <x v="0"/>
    <s v="Which America's PrepareAthon promotional materials did you use? (check all that apply)"/>
    <s v="Posters_x000a_Web banners_x000a_Digital invites_x000a_None"/>
    <x v="0"/>
    <s v="Resources"/>
    <m/>
  </r>
  <r>
    <x v="0"/>
    <s v="Did you customize any of these materials? "/>
    <s v="Yes_x000a_No"/>
    <x v="0"/>
    <s v="Resources"/>
    <m/>
  </r>
  <r>
    <x v="0"/>
    <s v="In what state is your organization located?"/>
    <m/>
    <x v="0"/>
    <s v="Location"/>
    <m/>
  </r>
  <r>
    <x v="0"/>
    <s v="In what zip code is your organization located?"/>
    <m/>
    <x v="0"/>
    <s v="Location"/>
    <m/>
  </r>
  <r>
    <x v="1"/>
    <s v="Organization type"/>
    <s v="Child Care Center, School, College/University_x000a_Faith-Based Organization_x000a_Individual/Family/Neighborhood_x000a_Military_x000a_Non-Profit/Volunteer Organization_x000a_Private Sector/Business_x000a_Public Sector/Government (non-military)_x000a_Whole Community Event (multiple sectors participating)_x000a_Other"/>
    <x v="0"/>
    <s v="Audience Type"/>
    <m/>
  </r>
  <r>
    <x v="1"/>
    <s v="Number of represented organizations"/>
    <s v="1-4_x000a_5-9_x000a_10-14_x000a_15+"/>
    <x v="0"/>
    <s v="Number Participants"/>
    <m/>
  </r>
  <r>
    <x v="1"/>
    <s v="Number of learners"/>
    <s v="1-10_x000a_11-20_x000a_21-30_x000a_30-40_x000a_40+"/>
    <x v="0"/>
    <s v="Number Participants"/>
    <m/>
  </r>
  <r>
    <x v="1"/>
    <s v="Expectd frequency of training"/>
    <s v="Monthly_x000a_Quarterly_x000a_Annually"/>
    <x v="0"/>
    <s v="Frequency"/>
    <m/>
  </r>
  <r>
    <x v="2"/>
    <s v="Title"/>
    <s v="Free Text"/>
    <x v="0"/>
    <s v="Unique Details"/>
    <m/>
  </r>
  <r>
    <x v="2"/>
    <s v="Sutitle"/>
    <s v="Free Text"/>
    <x v="0"/>
    <s v="Unique Details"/>
    <m/>
  </r>
  <r>
    <x v="2"/>
    <s v="Description"/>
    <s v="Free Text"/>
    <x v="0"/>
    <s v="Unique Details"/>
    <s v="**Do not enter sensitive Personal Identifiable Information (PII) such as SSN, address, phone number, DOB or driver's license number. Refer to the FEMA Privacy Policy."/>
  </r>
  <r>
    <x v="2"/>
    <s v="This is a 2018 National Level Exercise (NLE) activity"/>
    <s v="Yes_x000a_No"/>
    <x v="0"/>
    <s v="Content"/>
    <m/>
  </r>
  <r>
    <x v="2"/>
    <s v="Activity"/>
    <s v="Access Alerts and Warnings_x000a_Assemble or Update Supplies_x000a_Conduct an Exercise_x000a_Document and Insure Property_x000a_Drill or Practice Emergency Response_x000a_Make Property Safer_x000a_Participate in a Class, Training, or Discussion_x000a_Plan with Neighbors_x000a_Safeguard Documents_x000a_Test Communication Plans_x000a_Other"/>
    <x v="0"/>
    <s v="Content"/>
    <m/>
  </r>
  <r>
    <x v="2"/>
    <s v="Audiences *"/>
    <s v="Child Care Center, School, College/University_x000a_Faith-Based Organization_x000a_Individual/Family/Neighborhood_x000a_Military_x000a_Non-Profit/Volunteer Organization_x000a_Private Sector/Business_x000a_Public Sector/Government (non-military)_x000a_Whole Community Event (multiple sectors participating)_x000a_Other"/>
    <x v="0"/>
    <s v="Audience Type"/>
    <m/>
  </r>
  <r>
    <x v="2"/>
    <s v="Hazards *"/>
    <s v="Active Shooter_x000a_Earthquake_x000a_Flood_x000a_Hurricane_x000a_Tornado_x000a_Wildfire_x000a_Winter Storm_x000a_Other"/>
    <x v="0"/>
    <s v="Hazards"/>
    <m/>
  </r>
  <r>
    <x v="2"/>
    <s v="Activity Details: When"/>
    <s v="All Day_x000a_Show End Date_x000a_Date (mm/dd/yyyy)_x000a_Time"/>
    <x v="0"/>
    <s v="When"/>
    <m/>
  </r>
  <r>
    <x v="2"/>
    <s v="This is an online activity and does not have a geographic address"/>
    <s v="Yes_x000a_No"/>
    <x v="0"/>
    <s v="Location"/>
    <m/>
  </r>
  <r>
    <x v="2"/>
    <s v="Activity Details: Where"/>
    <s v="Country_x000a_Address 1_x000a_Address 2_x000a_City_x000a_State_x000a_Zip Code"/>
    <x v="0"/>
    <s v="Location"/>
    <m/>
  </r>
  <r>
    <x v="2"/>
    <s v="Participants"/>
    <s v="Free Text"/>
    <x v="0"/>
    <s v="Number Participants"/>
    <m/>
  </r>
  <r>
    <x v="2"/>
    <s v="Are participants in multiple locations?"/>
    <s v="None_x000a_No_x000a_Across City/County_x000a_Across State_x000a_Across Country"/>
    <x v="0"/>
    <s v="Location"/>
    <m/>
  </r>
  <r>
    <x v="2"/>
    <s v="Is this activity public?"/>
    <s v="Public_x000a_Private"/>
    <x v="0"/>
    <s v="Where"/>
    <s v="Public activities will be displayed in the activities calendar and America&amp;s PrepareAthon! website."/>
  </r>
  <r>
    <x v="2"/>
    <s v="URL"/>
    <s v="Free Text"/>
    <x v="0"/>
    <s v="Unique Details"/>
    <s v="If there is a web page where people can find more information about the activity, enter the link here."/>
  </r>
  <r>
    <x v="2"/>
    <s v="URL Title"/>
    <s v="Free Text"/>
    <x v="0"/>
    <s v="Unique Details"/>
    <s v="The link title is limited to 128 characters maximum."/>
  </r>
  <r>
    <x v="2"/>
    <s v="Are you doing this activity in affiliation with another organization or campaign? "/>
    <s v="Yes_x000a_No"/>
    <x v="0"/>
    <s v="Unique Details"/>
    <m/>
  </r>
  <r>
    <x v="3"/>
    <s v="How many times will you play this game?"/>
    <s v="1_x000a_2-3_x000a_4-5_x000a_6+"/>
    <x v="0"/>
    <s v="Frequency"/>
    <m/>
  </r>
  <r>
    <x v="3"/>
    <s v="Total estimated number of participants"/>
    <s v="1-10_x000a_11-20_x000a_21-30_x000a_30-40_x000a_40+"/>
    <x v="0"/>
    <s v="Number Participants"/>
    <m/>
  </r>
  <r>
    <x v="3"/>
    <s v="Zip code of delivery: Please enter the zip code of the first delivery if providing multiple deliveries."/>
    <s v="Free Text"/>
    <x v="0"/>
    <s v="Location"/>
    <m/>
  </r>
  <r>
    <x v="3"/>
    <s v="Audience type? (select all that apply)"/>
    <s v="School_x000a_Afterschool program_x000a_Youth Organization_x000a_Faith-Based Organization_x000a_Other"/>
    <x v="0"/>
    <s v="Audience Type"/>
    <m/>
  </r>
  <r>
    <x v="3"/>
    <s v="Age range of learners: (select all that apply)"/>
    <s v="Under 6_x000a_6-8_x000a_8-10_x000a_10-12_x000a_12-14_x000a_14+"/>
    <x v="0"/>
    <s v="Age"/>
    <m/>
  </r>
  <r>
    <x v="4"/>
    <s v="How many times will you teach this course?"/>
    <s v="1_x000a_2-3_x000a_4-5_x000a_6+"/>
    <x v="0"/>
    <s v="Frequency"/>
    <m/>
  </r>
  <r>
    <x v="4"/>
    <s v="Estimated number of learners per course?"/>
    <s v="1-10_x000a_11-20_x000a_21-30_x000a_30-40_x000a_40+"/>
    <x v="0"/>
    <s v="Number Participants"/>
    <m/>
  </r>
  <r>
    <x v="4"/>
    <s v="Zip code of delivery? Please, enter zip code of first delivery if offering more than one"/>
    <s v="Free Text"/>
    <x v="0"/>
    <s v="Location"/>
    <m/>
  </r>
  <r>
    <x v="4"/>
    <s v="Audience type? (select all that apply)"/>
    <s v="Student_x000a_Local Government_x000a_Youth Organization_x000a_Faith-Based Organization_x000a_Business_x000a_General Public_x000a_Other "/>
    <x v="0"/>
    <s v="Audience Type"/>
    <m/>
  </r>
  <r>
    <x v="4"/>
    <s v="Age range of learners? (select all that apply)"/>
    <s v="Under 12_x000a_12-18_x000a_18-30_x000a_30-50_x000a_50+"/>
    <x v="0"/>
    <s v="Age"/>
    <m/>
  </r>
  <r>
    <x v="4"/>
    <s v="Which modules do you plan to teach? (select all that apply)"/>
    <s v="Module 1: You Make a Difference_x000a_Module 2: Call 9-1-1_x000a_Module 3: Stay Safe_x000a_Module 4: Stop the Bleeding_x000a_Module 5: Position the Injured_x000a_Module 6: Provide Comfort"/>
    <x v="0"/>
    <s v="Content"/>
    <m/>
  </r>
  <r>
    <x v="4"/>
    <s v="How do you want your name to appear on your certificate?"/>
    <s v="Free Text"/>
    <x v="0"/>
    <s v="Unique Details"/>
    <m/>
  </r>
  <r>
    <x v="5"/>
    <s v="Is this request to support a scheduled training?"/>
    <s v="Yes_x000a_No"/>
    <x v="0"/>
    <m/>
    <m/>
  </r>
  <r>
    <x v="5"/>
    <s v="Start date of scheduled training"/>
    <m/>
    <x v="0"/>
    <m/>
    <m/>
  </r>
  <r>
    <x v="5"/>
    <s v="Please describe training"/>
    <s v="Free Text"/>
    <x v="0"/>
    <m/>
    <m/>
  </r>
  <r>
    <x v="0"/>
    <s v="In addition to registering your participation, which of the following did the America's PrepareAthon! website, www.ready.gov/_x000a_prepare help you to do? (select all that apply)"/>
    <s v="Learn about hazards in my area_x000a_Learn what I should do to prepare_x000a_Download/print resources_x000a_Learn about preparedness activities in my state/community_x000a_Learn about the organizations supporting America's PrepareAthon!_x000a_Learn about research in emergency preparedness_x000a_Share my participation in America's PrepareAthon! with others_x000a_Print a certificate of participation_x000a_Other (please specify)_x000a_I did not use the America's PrepareAthon! website"/>
    <x v="1"/>
    <m/>
    <m/>
  </r>
  <r>
    <x v="0"/>
    <s v="How satisfied were you with your ability to find what you were looking for?"/>
    <s v="Very satisfied_x000a_Satisfied_x000a_Neither satisfied nor dissatisfied_x000a_Dissatisfied_x000a_Not applicable"/>
    <x v="1"/>
    <m/>
    <m/>
  </r>
  <r>
    <x v="0"/>
    <s v="[If “Dissatisfied” or “Very dissatisfied”] What would have made it easier to find what you were looking for? [open-ended]"/>
    <s v="Free Text"/>
    <x v="1"/>
    <m/>
    <m/>
  </r>
  <r>
    <x v="0"/>
    <s v="How helpful were these materials for planning and conducting your Day of Action?"/>
    <s v="Extremely helpful_x000a_Very helpful_x000a_Somewhat helpful_x000a_A little helpful_x000a_Not at all helpful"/>
    <x v="1"/>
    <m/>
    <m/>
  </r>
  <r>
    <x v="0"/>
    <s v="How satisfied are you with how easy it was to get involved in America's PrepareAthon?"/>
    <s v="Very satisfied_x000a_Satisfied_x000a_Neither satisfied nor dissatisfied_x000a_Dissatisfied_x000a_Very dissatisfied"/>
    <x v="1"/>
    <m/>
    <m/>
  </r>
  <r>
    <x v="0"/>
    <s v="Are you more prepared as a result of participating in America's PrepareAthon?"/>
    <s v="A great deal more prepared_x000a_Somewhat more prepared_x000a_No change to my level of preparedness_x000a_I am more confused about how to prepare_x000a_Not sure"/>
    <x v="1"/>
    <m/>
    <m/>
  </r>
  <r>
    <x v="0"/>
    <s v="Do you plan to participate in the next America's PrepareAthon?"/>
    <s v="Yes_x000a_No_x000a_Not sure"/>
    <x v="1"/>
    <m/>
    <m/>
  </r>
  <r>
    <x v="0"/>
    <s v="Would you encourage others to participate?"/>
    <s v="Yes_x000a_No"/>
    <x v="1"/>
    <m/>
    <m/>
  </r>
  <r>
    <x v="0"/>
    <s v="What suggestions do you have for the next America's PrepareAthon?"/>
    <s v="Free Text"/>
    <x v="1"/>
    <m/>
    <m/>
  </r>
  <r>
    <x v="0"/>
    <s v="How satisfied were you with your ability to find what you were looking for?"/>
    <s v="Very satisfied_x000a_Satisfied_x000a_Neither satisfied nor dissatisfied_x000a_Dissatisfied_x000a_Very dissatisfied_x000a_Not applicable"/>
    <x v="1"/>
    <m/>
    <m/>
  </r>
  <r>
    <x v="0"/>
    <s v="[If “Dissatisfied” or “Very dissatisfied”] What would have made it easier to find what you were looking for?"/>
    <s v="Free Text"/>
    <x v="1"/>
    <m/>
    <m/>
  </r>
  <r>
    <x v="0"/>
    <s v="How helpful were these materials for planning and conducting your Day of Action?"/>
    <s v="Not at all helpful_x000a_A little helpful_x000a_Somewhat helpful_x000a_Very helpful_x000a_Extremely helpful"/>
    <x v="1"/>
    <m/>
    <m/>
  </r>
  <r>
    <x v="0"/>
    <s v="[If yes] How easy was it to customize?"/>
    <s v="Very easy_x000a_Easy_x000a_Neither easy nor difficult_x000a_Difficult_x000a_Very difficult"/>
    <x v="1"/>
    <m/>
    <m/>
  </r>
  <r>
    <x v="0"/>
    <s v="How satisfied are you with how easy it was to get involved in America's PrepareAthon?"/>
    <s v="Very satisfied_x000a_Satisfied_x000a_Neither satisfied nor dissatisfied_x000a_Dissatisfied_x000a_Very dissatisfied"/>
    <x v="1"/>
    <m/>
    <m/>
  </r>
  <r>
    <x v="0"/>
    <s v="Are you more prepared as a result of participating in America's PrepareAthon?"/>
    <s v="A great deal more prepared_x000a_Somewhat more prepared_x000a_No change to my level of preparedness_x000a_I am more confused about how to prepare_x000a_Not sure"/>
    <x v="1"/>
    <m/>
    <m/>
  </r>
  <r>
    <x v="0"/>
    <s v="Do you plan to participate in the next America's PrepareAthon?"/>
    <s v="Yes_x000a_No_x000a_Not sure"/>
    <x v="1"/>
    <m/>
    <m/>
  </r>
  <r>
    <x v="0"/>
    <s v="Would you encourage others to participate?"/>
    <s v="Yes_x000a_No"/>
    <x v="1"/>
    <m/>
    <m/>
  </r>
  <r>
    <x v="0"/>
    <s v="What suggestions do you have for the next America's PrepareAthon?"/>
    <m/>
    <x v="1"/>
    <m/>
    <m/>
  </r>
  <r>
    <x v="1"/>
    <s v="Effectiveness of training"/>
    <s v="Strongly Disagree_x000a_Disagree_x000a_Neutral_x000a_Agree_x000a_Strongly Agree_x000a_Please provide additional comments below."/>
    <x v="1"/>
    <m/>
    <s v="This could be several questions based on the goals and objectives of the training. Are we offering certificates so we could obtain the information like we do in UHA?"/>
  </r>
  <r>
    <x v="6"/>
    <s v="Overall, how well does the site meet your needs?"/>
    <s v="Likert Scale"/>
    <x v="1"/>
    <s v="Web User"/>
    <m/>
  </r>
  <r>
    <x v="6"/>
    <s v="How easy was it to find what were looking for?"/>
    <s v="Likert Scale"/>
    <x v="1"/>
    <s v="Web User"/>
    <m/>
  </r>
  <r>
    <x v="6"/>
    <s v="Did it take you more or less time than you expected to find what you were looking for on our website?"/>
    <s v="Likert Scale"/>
    <x v="1"/>
    <s v="Web User"/>
    <m/>
  </r>
  <r>
    <x v="6"/>
    <s v="How visually appealing in our website?"/>
    <s v="Likert Scale"/>
    <x v="1"/>
    <s v="Web User"/>
    <m/>
  </r>
  <r>
    <x v="6"/>
    <s v="How easy it is to understand the information on our website?"/>
    <s v="Likert Scale"/>
    <x v="1"/>
    <s v="Web User"/>
    <m/>
  </r>
  <r>
    <x v="6"/>
    <s v="How much do you trust the information on our website?"/>
    <s v="Likert Scale"/>
    <x v="1"/>
    <s v="Web User"/>
    <m/>
  </r>
  <r>
    <x v="6"/>
    <s v="How likely is it that you would recommend our website to a friend or colleague?"/>
    <s v="Likert Scale"/>
    <x v="1"/>
    <s v="Web User"/>
    <m/>
  </r>
  <r>
    <x v="6"/>
    <s v="What is your reason for visiting our site today?"/>
    <s v="Preparedness Program_x000a_Research_x000a_Hazards"/>
    <x v="1"/>
    <s v="Web User"/>
    <m/>
  </r>
  <r>
    <x v="6"/>
    <s v="Did you accomplish your goal for visiting our site?"/>
    <s v="Yes_x000a_Yes, after searching for some time_x000a_No"/>
    <x v="1"/>
    <s v="Web User"/>
    <m/>
  </r>
  <r>
    <x v="6"/>
    <s v="Why have you decided to exit the site?"/>
    <s v="I found what I needed_x000a_I can't find what I need_x000a_I'm confused by the information_x000a_I want to tell others"/>
    <x v="1"/>
    <s v="Web User"/>
    <m/>
  </r>
  <r>
    <x v="4"/>
    <s v="This course taught me valuable concepts."/>
    <s v="Strongly Disagree_x000a_Disagree_x000a_Neutral_x000a_Agree_x000a_Strongly Agree_x000a_Please provide additional comments below."/>
    <x v="1"/>
    <m/>
    <m/>
  </r>
  <r>
    <x v="4"/>
    <s v="After taking this course, I am more likely to provide help to an injured person in an emergency situation."/>
    <s v="Agree_x000a_Disagree"/>
    <x v="1"/>
    <m/>
    <m/>
  </r>
  <r>
    <x v="4"/>
    <s v="Which modules did you complete? (select all that apply)"/>
    <s v="Module 1: You Make a Difference_x000a_Module 2: Call 9-1-1_x000a_Module 3: Stay Safe_x000a_Module 4: Stop the Bleeding_x000a_Module 5: Position the Injured_x000a_Module 6: Provide Comfort"/>
    <x v="1"/>
    <m/>
    <m/>
  </r>
  <r>
    <x v="4"/>
    <s v="What could make this course better?"/>
    <s v="Free Text"/>
    <x v="1"/>
    <m/>
    <m/>
  </r>
  <r>
    <x v="4"/>
    <s v="Why did you take this course? (select all that apply)"/>
    <s v="To fulfill a requirement_x000a_To broaden my understanding and awareness_x000a_To improve my response in an emergency situation_x000a_To increase my level of comfort in providing emergency medical care_x000a_To satisfy my curiosity"/>
    <x v="1"/>
    <m/>
    <m/>
  </r>
  <r>
    <x v="4"/>
    <s v="How did you hear about this course? (select all that apply)"/>
    <s v="Internet search_x000a_Word of mouth_x000a_Advertisement_x000a_Social Media_x000a_Other"/>
    <x v="1"/>
    <m/>
    <m/>
  </r>
  <r>
    <x v="1"/>
    <s v="Contact information for follow-up"/>
    <s v="contact information"/>
    <x v="2"/>
    <m/>
    <m/>
  </r>
  <r>
    <x v="3"/>
    <s v="Would you like to receive additional information about emergency preparedness?"/>
    <s v="Yes_x000a_No_x000a_If yes, please provide your email address:"/>
    <x v="2"/>
    <m/>
    <m/>
  </r>
  <r>
    <x v="4"/>
    <s v="Would you like to receive additional information about emergency preparedness?"/>
    <s v="Yes_x000a_No_x000a_If yes, please provide your email address:"/>
    <x v="2"/>
    <m/>
    <m/>
  </r>
  <r>
    <x v="4"/>
    <s v="Would you like to receive additional information about emergency preparedness?"/>
    <s v="Yes_x000a_No_x000a_If yes, please provide your email address:"/>
    <x v="2"/>
    <m/>
    <m/>
  </r>
  <r>
    <x v="0"/>
    <s v="Thank you very much for your time! We appreciate your willingness to provide feedback to help make the next America's PrepareAthon! an_x000a_even greater success. Congratulations on doing your part to be prepared!"/>
    <m/>
    <x v="3"/>
    <m/>
    <m/>
  </r>
  <r>
    <x v="0"/>
    <s v="Thank you for registering to participate in America's PrepareAthon! Because you registered to participate we are contacting you to complete_x000a_this survey. This survey is intended to help us assess and improve the usefulness of America's PrepareAthon! website, guides and other_x000a_resources._x000a_This survey is voluntary and anonymous; your answers will not be linked to your name or email address. The IP address for the computer you_x000a_use will be collected with your answers, but this information will be deleted later to protect your privacy._x000a_This survey will be closed on [Month, Day]. Please complete it before that date. You may quit the survey at any time by clicking “Exit this_x000a_Survey.” You can stop and return later on the same computer to change or complete your entries, up until [Month, Day]._x000a_The survey should take about 10 minutes. You must be at least 18 years old to participate._x000a_If you have any questions or comments about this survey, please contact FEMA-prepare@fema.dhs.gov."/>
    <m/>
    <x v="3"/>
    <m/>
    <m/>
  </r>
  <r>
    <x v="5"/>
    <s v="Instructions for Requesting Publications Use the tables on the following pages to enter the quantity of each publication being requested. All requests require FEMA approval prior to shipment. Allow 2–3 weeks for delivery."/>
    <m/>
    <x v="3"/>
    <m/>
    <m/>
  </r>
  <r>
    <x v="5"/>
    <s v="Community Emergency Response Team (CERT)To receive printed CERT training materials, the CERT team must be registered in the CERTNational Database. Teams can register at https://community.fema.gov/Register.The publication requester name must match the point of contact listed in the CERT National Database"/>
    <m/>
    <x v="3"/>
    <m/>
    <m/>
  </r>
  <r>
    <x v="5"/>
    <s v="Contact Us To place an order, requesters must send the completed and signed order form via email, fax, or the U.S. Postal Service. Requesters may also call for assistance. Contact Information Email: FEMAPubs@gpo.govPhone: 719-295-2676 Fax: 719-948-9724 Mail: Pueblo Distribution Center 31451 United Ave. Pueblo, CO 81001"/>
    <m/>
    <x v="3"/>
    <m/>
    <m/>
  </r>
  <r>
    <x v="7"/>
    <s v="Username/Email Address"/>
    <s v="Free Text"/>
    <x v="4"/>
    <m/>
    <m/>
  </r>
  <r>
    <x v="7"/>
    <s v="Confirm Email Address"/>
    <s v="Free Text"/>
    <x v="4"/>
    <m/>
    <m/>
  </r>
  <r>
    <x v="7"/>
    <s v="Password"/>
    <s v="Free Text"/>
    <x v="4"/>
    <m/>
    <m/>
  </r>
  <r>
    <x v="7"/>
    <s v="Confirm Password"/>
    <s v="Free Text"/>
    <x v="4"/>
    <m/>
    <m/>
  </r>
  <r>
    <x v="7"/>
    <s v="First Name"/>
    <s v="Free Text"/>
    <x v="4"/>
    <m/>
    <m/>
  </r>
  <r>
    <x v="7"/>
    <s v="Last Name"/>
    <s v="Free Text"/>
    <x v="4"/>
    <m/>
    <m/>
  </r>
  <r>
    <x v="7"/>
    <s v="Organization Name"/>
    <s v="Free Text"/>
    <x v="4"/>
    <m/>
    <m/>
  </r>
  <r>
    <x v="7"/>
    <s v="City"/>
    <s v="Free Text"/>
    <x v="4"/>
    <m/>
    <m/>
  </r>
  <r>
    <x v="7"/>
    <s v="Country"/>
    <s v="Select"/>
    <x v="4"/>
    <m/>
    <m/>
  </r>
  <r>
    <x v="7"/>
    <s v="State"/>
    <s v="Select"/>
    <x v="4"/>
    <m/>
    <m/>
  </r>
  <r>
    <x v="7"/>
    <s v="I would like my name/organization to appear on the FEMA Preparedness Portal website as a supporter."/>
    <s v="Yes_x000a_No"/>
    <x v="4"/>
    <m/>
    <m/>
  </r>
  <r>
    <x v="7"/>
    <s v="  I affirm that I meet the age requirements for joining and am 18 years of age or older, or I am a parent/guardian/sponsor registering on behalf of a minor under 18 years of age._x000a_    I have read and accept the site's Terms and Conditions._x000a_    I agree to the Trademark Consent to Use Agreement and agree to adhere to the Logo Usage Guidelines._x000a_    I affirm that the above information is true and correct to the best of my knowledge. I understand that this information is covered by the Privacy Act statement, above._x000a__x000a_I affirm that I meet the requirements for joining.*"/>
    <s v="Yes_x000a_No"/>
    <x v="4"/>
    <m/>
    <m/>
  </r>
  <r>
    <x v="7"/>
    <s v="Time Zone"/>
    <m/>
    <x v="4"/>
    <m/>
    <s v="Select the desired local time and time zone. Dates and times throughout this site will be displayed using this time zone."/>
  </r>
  <r>
    <x v="7"/>
    <s v="To prevent automated SPAM submissions, please prove that you are a human by filling out the text box below based on the image displayed."/>
    <s v="I'm not a robot"/>
    <x v="4"/>
    <m/>
    <s v="Powered by reCAPTCHA"/>
  </r>
  <r>
    <x v="2"/>
    <s v="Will you be the point of contact for this activity? "/>
    <s v="Yes_x000a_No"/>
    <x v="4"/>
    <m/>
    <m/>
  </r>
  <r>
    <x v="2"/>
    <s v="Please enter the name, organization and email address of the contact person for this activity._x000a_Name "/>
    <s v="Free Text"/>
    <x v="4"/>
    <m/>
    <m/>
  </r>
  <r>
    <x v="2"/>
    <s v="Organization"/>
    <s v="Free Text"/>
    <x v="4"/>
    <m/>
    <m/>
  </r>
  <r>
    <x v="2"/>
    <s v="Email"/>
    <s v="Free Text"/>
    <x v="4"/>
    <m/>
    <m/>
  </r>
  <r>
    <x v="5"/>
    <s v="Organization/Agency/Company Name"/>
    <m/>
    <x v="4"/>
    <m/>
    <m/>
  </r>
  <r>
    <x v="5"/>
    <s v="Requestor Name"/>
    <m/>
    <x v="4"/>
    <m/>
    <m/>
  </r>
  <r>
    <x v="5"/>
    <s v="Job Title/Position"/>
    <m/>
    <x v="4"/>
    <m/>
    <m/>
  </r>
  <r>
    <x v="5"/>
    <s v="Email Address"/>
    <m/>
    <x v="4"/>
    <m/>
    <m/>
  </r>
  <r>
    <x v="5"/>
    <s v="Delivery Address"/>
    <m/>
    <x v="4"/>
    <m/>
    <m/>
  </r>
  <r>
    <x v="5"/>
    <s v="City"/>
    <m/>
    <x v="4"/>
    <m/>
    <m/>
  </r>
  <r>
    <x v="5"/>
    <s v="State"/>
    <m/>
    <x v="4"/>
    <m/>
    <m/>
  </r>
  <r>
    <x v="5"/>
    <s v="Zip Code"/>
    <m/>
    <x v="4"/>
    <m/>
    <m/>
  </r>
  <r>
    <x v="5"/>
    <s v="Phone Number"/>
    <m/>
    <x v="4"/>
    <m/>
    <m/>
  </r>
  <r>
    <x v="5"/>
    <s v="Publication Number"/>
    <m/>
    <x v="5"/>
    <m/>
    <m/>
  </r>
  <r>
    <x v="5"/>
    <s v="Publication Title"/>
    <m/>
    <x v="5"/>
    <m/>
    <m/>
  </r>
  <r>
    <x v="5"/>
    <s v="Quantity Requested"/>
    <m/>
    <x v="5"/>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AFA4567F-B014-4C04-BDD4-200B5F8ED96A}" name="PivotTable1"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A3:B29" firstHeaderRow="1" firstDataRow="1" firstDataCol="1"/>
  <pivotFields count="6">
    <pivotField axis="axisRow" showAll="0">
      <items count="11">
        <item x="0"/>
        <item m="1" x="8"/>
        <item x="7"/>
        <item x="2"/>
        <item m="1" x="9"/>
        <item x="3"/>
        <item x="4"/>
        <item x="1"/>
        <item x="6"/>
        <item x="5"/>
        <item t="default"/>
      </items>
    </pivotField>
    <pivotField dataField="1" showAll="0"/>
    <pivotField showAll="0"/>
    <pivotField axis="axisRow" showAll="0">
      <items count="8">
        <item x="0"/>
        <item m="1" x="6"/>
        <item x="1"/>
        <item x="2"/>
        <item x="3"/>
        <item x="4"/>
        <item x="5"/>
        <item t="default"/>
      </items>
    </pivotField>
    <pivotField showAll="0"/>
    <pivotField showAll="0"/>
  </pivotFields>
  <rowFields count="2">
    <field x="3"/>
    <field x="0"/>
  </rowFields>
  <rowItems count="26">
    <i>
      <x/>
    </i>
    <i r="1">
      <x/>
    </i>
    <i r="1">
      <x v="3"/>
    </i>
    <i r="1">
      <x v="5"/>
    </i>
    <i r="1">
      <x v="6"/>
    </i>
    <i r="1">
      <x v="7"/>
    </i>
    <i r="1">
      <x v="9"/>
    </i>
    <i>
      <x v="2"/>
    </i>
    <i r="1">
      <x/>
    </i>
    <i r="1">
      <x v="6"/>
    </i>
    <i r="1">
      <x v="7"/>
    </i>
    <i r="1">
      <x v="8"/>
    </i>
    <i>
      <x v="3"/>
    </i>
    <i r="1">
      <x v="5"/>
    </i>
    <i r="1">
      <x v="6"/>
    </i>
    <i r="1">
      <x v="7"/>
    </i>
    <i>
      <x v="4"/>
    </i>
    <i r="1">
      <x/>
    </i>
    <i r="1">
      <x v="9"/>
    </i>
    <i>
      <x v="5"/>
    </i>
    <i r="1">
      <x v="2"/>
    </i>
    <i r="1">
      <x v="3"/>
    </i>
    <i r="1">
      <x v="9"/>
    </i>
    <i>
      <x v="6"/>
    </i>
    <i r="1">
      <x v="9"/>
    </i>
    <i t="grand">
      <x/>
    </i>
  </rowItems>
  <colItems count="1">
    <i/>
  </colItems>
  <dataFields count="1">
    <dataField name="Count of Question" fld="1" subtotal="count" baseField="0" baseItem="0"/>
  </dataFields>
  <pivotTableStyleInfo name="PivotStyleMedium14"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944E070-E070-43E3-B861-6ED15DB4D940}" name="Table1" displayName="Table1" ref="A1:G149" totalsRowShown="0" headerRowDxfId="8" dataDxfId="7">
  <autoFilter ref="A1:G149" xr:uid="{66AB7FF5-6800-40A4-AF04-58643EC2A7B4}"/>
  <sortState xmlns:xlrd2="http://schemas.microsoft.com/office/spreadsheetml/2017/richdata2" ref="A2:G149">
    <sortCondition ref="A1:A149"/>
  </sortState>
  <tableColumns count="7">
    <tableColumn id="1" xr3:uid="{290117CF-94C2-4B5C-9F1A-7788A32731A2}" name="Initiative" dataDxfId="6"/>
    <tableColumn id="2" xr3:uid="{939BBA31-CEF2-48AB-AD0C-2AB4EB8F9EC6}" name="Question" dataDxfId="5"/>
    <tableColumn id="3" xr3:uid="{780286D2-05FA-46DA-9599-CB36FD59678A}" name="Response" dataDxfId="4"/>
    <tableColumn id="5" xr3:uid="{D34642D0-BC94-4269-AFE1-E4133989C9C6}" name="Category" dataDxfId="3"/>
    <tableColumn id="6" xr3:uid="{8FC03D61-4AC4-4735-8332-3D7642809F70}" name="Sub Category" dataDxfId="2"/>
    <tableColumn id="4" xr3:uid="{7D49601F-B791-455F-9F7E-80001017A0DA}" name="Notes" dataDxfId="1"/>
    <tableColumn id="7" xr3:uid="{CC9503E5-EAD6-439D-BD70-BF743D7B4565}" name="112-2-1 Reference" dataDxfId="0"/>
  </tableColumns>
  <tableStyleInfo name="TableStyleMedium2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B42F51-5D4C-4529-8176-DBB6E57D6BBF}">
  <dimension ref="A3:B29"/>
  <sheetViews>
    <sheetView workbookViewId="0">
      <selection activeCell="B13" sqref="B13"/>
    </sheetView>
  </sheetViews>
  <sheetFormatPr defaultRowHeight="15" x14ac:dyDescent="0.25"/>
  <cols>
    <col min="1" max="1" width="22.5703125" bestFit="1" customWidth="1"/>
    <col min="2" max="2" width="16.42578125" bestFit="1" customWidth="1"/>
  </cols>
  <sheetData>
    <row r="3" spans="1:2" x14ac:dyDescent="0.25">
      <c r="A3" s="3" t="s">
        <v>161</v>
      </c>
      <c r="B3" t="s">
        <v>163</v>
      </c>
    </row>
    <row r="4" spans="1:2" x14ac:dyDescent="0.25">
      <c r="A4" s="4" t="s">
        <v>157</v>
      </c>
      <c r="B4" s="6">
        <v>64</v>
      </c>
    </row>
    <row r="5" spans="1:2" x14ac:dyDescent="0.25">
      <c r="A5" s="5" t="s">
        <v>93</v>
      </c>
      <c r="B5" s="6">
        <v>29</v>
      </c>
    </row>
    <row r="6" spans="1:2" x14ac:dyDescent="0.25">
      <c r="A6" s="5" t="s">
        <v>38</v>
      </c>
      <c r="B6" s="6">
        <v>16</v>
      </c>
    </row>
    <row r="7" spans="1:2" x14ac:dyDescent="0.25">
      <c r="A7" s="5" t="s">
        <v>1</v>
      </c>
      <c r="B7" s="6">
        <v>5</v>
      </c>
    </row>
    <row r="8" spans="1:2" x14ac:dyDescent="0.25">
      <c r="A8" s="5" t="s">
        <v>17</v>
      </c>
      <c r="B8" s="6">
        <v>7</v>
      </c>
    </row>
    <row r="9" spans="1:2" x14ac:dyDescent="0.25">
      <c r="A9" s="5" t="s">
        <v>164</v>
      </c>
      <c r="B9" s="6">
        <v>4</v>
      </c>
    </row>
    <row r="10" spans="1:2" x14ac:dyDescent="0.25">
      <c r="A10" s="5" t="s">
        <v>195</v>
      </c>
      <c r="B10" s="6">
        <v>3</v>
      </c>
    </row>
    <row r="11" spans="1:2" x14ac:dyDescent="0.25">
      <c r="A11" s="4" t="s">
        <v>159</v>
      </c>
      <c r="B11" s="6">
        <v>35</v>
      </c>
    </row>
    <row r="12" spans="1:2" x14ac:dyDescent="0.25">
      <c r="A12" s="5" t="s">
        <v>93</v>
      </c>
      <c r="B12" s="6">
        <v>18</v>
      </c>
    </row>
    <row r="13" spans="1:2" x14ac:dyDescent="0.25">
      <c r="A13" s="5" t="s">
        <v>17</v>
      </c>
      <c r="B13" s="6">
        <v>6</v>
      </c>
    </row>
    <row r="14" spans="1:2" x14ac:dyDescent="0.25">
      <c r="A14" s="5" t="s">
        <v>164</v>
      </c>
      <c r="B14" s="6">
        <v>1</v>
      </c>
    </row>
    <row r="15" spans="1:2" x14ac:dyDescent="0.25">
      <c r="A15" s="5" t="s">
        <v>186</v>
      </c>
      <c r="B15" s="6">
        <v>10</v>
      </c>
    </row>
    <row r="16" spans="1:2" x14ac:dyDescent="0.25">
      <c r="A16" s="4" t="s">
        <v>158</v>
      </c>
      <c r="B16" s="6">
        <v>4</v>
      </c>
    </row>
    <row r="17" spans="1:2" x14ac:dyDescent="0.25">
      <c r="A17" s="5" t="s">
        <v>1</v>
      </c>
      <c r="B17" s="6">
        <v>1</v>
      </c>
    </row>
    <row r="18" spans="1:2" x14ac:dyDescent="0.25">
      <c r="A18" s="5" t="s">
        <v>17</v>
      </c>
      <c r="B18" s="6">
        <v>2</v>
      </c>
    </row>
    <row r="19" spans="1:2" x14ac:dyDescent="0.25">
      <c r="A19" s="5" t="s">
        <v>164</v>
      </c>
      <c r="B19" s="6">
        <v>1</v>
      </c>
    </row>
    <row r="20" spans="1:2" x14ac:dyDescent="0.25">
      <c r="A20" s="4" t="s">
        <v>156</v>
      </c>
      <c r="B20" s="6">
        <v>5</v>
      </c>
    </row>
    <row r="21" spans="1:2" x14ac:dyDescent="0.25">
      <c r="A21" s="5" t="s">
        <v>93</v>
      </c>
      <c r="B21" s="6">
        <v>2</v>
      </c>
    </row>
    <row r="22" spans="1:2" x14ac:dyDescent="0.25">
      <c r="A22" s="5" t="s">
        <v>195</v>
      </c>
      <c r="B22" s="6">
        <v>3</v>
      </c>
    </row>
    <row r="23" spans="1:2" x14ac:dyDescent="0.25">
      <c r="A23" s="4" t="s">
        <v>160</v>
      </c>
      <c r="B23" s="6">
        <v>27</v>
      </c>
    </row>
    <row r="24" spans="1:2" x14ac:dyDescent="0.25">
      <c r="A24" s="5" t="s">
        <v>71</v>
      </c>
      <c r="B24" s="6">
        <v>14</v>
      </c>
    </row>
    <row r="25" spans="1:2" x14ac:dyDescent="0.25">
      <c r="A25" s="5" t="s">
        <v>38</v>
      </c>
      <c r="B25" s="6">
        <v>4</v>
      </c>
    </row>
    <row r="26" spans="1:2" x14ac:dyDescent="0.25">
      <c r="A26" s="5" t="s">
        <v>195</v>
      </c>
      <c r="B26" s="6">
        <v>9</v>
      </c>
    </row>
    <row r="27" spans="1:2" x14ac:dyDescent="0.25">
      <c r="A27" s="4" t="s">
        <v>212</v>
      </c>
      <c r="B27" s="6">
        <v>3</v>
      </c>
    </row>
    <row r="28" spans="1:2" x14ac:dyDescent="0.25">
      <c r="A28" s="5" t="s">
        <v>195</v>
      </c>
      <c r="B28" s="6">
        <v>3</v>
      </c>
    </row>
    <row r="29" spans="1:2" x14ac:dyDescent="0.25">
      <c r="A29" s="4" t="s">
        <v>162</v>
      </c>
      <c r="B29" s="6">
        <v>138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5AEF3C-8526-43F3-AE2F-C478B88AD61A}">
  <dimension ref="A1:G149"/>
  <sheetViews>
    <sheetView tabSelected="1" workbookViewId="0">
      <selection activeCell="G1" sqref="G1"/>
    </sheetView>
  </sheetViews>
  <sheetFormatPr defaultColWidth="8.85546875" defaultRowHeight="15" x14ac:dyDescent="0.25"/>
  <cols>
    <col min="1" max="1" width="13" style="2" bestFit="1" customWidth="1"/>
    <col min="2" max="2" width="29.5703125" style="2" bestFit="1" customWidth="1"/>
    <col min="3" max="5" width="25.85546875" style="2" customWidth="1"/>
    <col min="6" max="6" width="37.7109375" style="8" customWidth="1"/>
    <col min="7" max="7" width="15.5703125" style="2" bestFit="1" customWidth="1"/>
    <col min="8" max="16384" width="8.85546875" style="2"/>
  </cols>
  <sheetData>
    <row r="1" spans="1:7" x14ac:dyDescent="0.25">
      <c r="A1" s="1" t="s">
        <v>0</v>
      </c>
      <c r="B1" s="1" t="s">
        <v>2</v>
      </c>
      <c r="C1" s="1" t="s">
        <v>3</v>
      </c>
      <c r="D1" s="1" t="s">
        <v>26</v>
      </c>
      <c r="E1" s="1" t="s">
        <v>167</v>
      </c>
      <c r="F1" s="7" t="s">
        <v>4</v>
      </c>
      <c r="G1" s="1" t="s">
        <v>213</v>
      </c>
    </row>
    <row r="2" spans="1:7" x14ac:dyDescent="0.25">
      <c r="A2" s="1" t="s">
        <v>93</v>
      </c>
      <c r="B2" s="1" t="s">
        <v>98</v>
      </c>
      <c r="C2" s="1" t="s">
        <v>97</v>
      </c>
      <c r="D2" s="1" t="s">
        <v>157</v>
      </c>
      <c r="E2" s="1"/>
      <c r="F2" s="7"/>
      <c r="G2" s="1" t="s">
        <v>222</v>
      </c>
    </row>
    <row r="3" spans="1:7" x14ac:dyDescent="0.25">
      <c r="A3" s="1" t="s">
        <v>93</v>
      </c>
      <c r="B3" s="1" t="s">
        <v>99</v>
      </c>
      <c r="C3" s="1" t="s">
        <v>101</v>
      </c>
      <c r="D3" s="1" t="s">
        <v>157</v>
      </c>
      <c r="E3" s="1" t="s">
        <v>173</v>
      </c>
      <c r="F3" s="7"/>
      <c r="G3" s="1" t="s">
        <v>222</v>
      </c>
    </row>
    <row r="4" spans="1:7" x14ac:dyDescent="0.25">
      <c r="A4" s="1" t="s">
        <v>93</v>
      </c>
      <c r="B4" s="1" t="s">
        <v>103</v>
      </c>
      <c r="C4" s="1" t="s">
        <v>102</v>
      </c>
      <c r="D4" s="1" t="s">
        <v>157</v>
      </c>
      <c r="E4" s="1" t="s">
        <v>173</v>
      </c>
      <c r="F4" s="7"/>
      <c r="G4" s="1" t="s">
        <v>222</v>
      </c>
    </row>
    <row r="5" spans="1:7" x14ac:dyDescent="0.25">
      <c r="A5" s="1" t="s">
        <v>93</v>
      </c>
      <c r="B5" s="1" t="s">
        <v>104</v>
      </c>
      <c r="C5" s="1"/>
      <c r="D5" s="1" t="s">
        <v>157</v>
      </c>
      <c r="E5" s="1" t="s">
        <v>170</v>
      </c>
      <c r="F5" s="7"/>
      <c r="G5" s="1" t="s">
        <v>222</v>
      </c>
    </row>
    <row r="6" spans="1:7" x14ac:dyDescent="0.25">
      <c r="A6" s="1" t="s">
        <v>93</v>
      </c>
      <c r="B6" s="1" t="s">
        <v>105</v>
      </c>
      <c r="C6" s="1"/>
      <c r="D6" s="1" t="s">
        <v>157</v>
      </c>
      <c r="E6" s="1" t="s">
        <v>170</v>
      </c>
      <c r="F6" s="7"/>
      <c r="G6" s="1" t="s">
        <v>222</v>
      </c>
    </row>
    <row r="7" spans="1:7" x14ac:dyDescent="0.25">
      <c r="A7" s="1" t="s">
        <v>93</v>
      </c>
      <c r="B7" s="1" t="s">
        <v>107</v>
      </c>
      <c r="C7" s="1" t="s">
        <v>106</v>
      </c>
      <c r="D7" s="1" t="s">
        <v>157</v>
      </c>
      <c r="E7" s="1" t="s">
        <v>173</v>
      </c>
      <c r="F7" s="7"/>
      <c r="G7" s="1" t="s">
        <v>222</v>
      </c>
    </row>
    <row r="8" spans="1:7" x14ac:dyDescent="0.25">
      <c r="A8" s="1" t="s">
        <v>93</v>
      </c>
      <c r="B8" s="1" t="s">
        <v>109</v>
      </c>
      <c r="C8" s="1" t="s">
        <v>108</v>
      </c>
      <c r="D8" s="1" t="s">
        <v>157</v>
      </c>
      <c r="E8" s="1" t="s">
        <v>100</v>
      </c>
      <c r="F8" s="7"/>
      <c r="G8" s="1" t="s">
        <v>222</v>
      </c>
    </row>
    <row r="9" spans="1:7" x14ac:dyDescent="0.25">
      <c r="A9" s="1" t="s">
        <v>93</v>
      </c>
      <c r="B9" s="1" t="s">
        <v>114</v>
      </c>
      <c r="C9" s="1" t="s">
        <v>112</v>
      </c>
      <c r="D9" s="1" t="s">
        <v>157</v>
      </c>
      <c r="E9" s="1" t="s">
        <v>100</v>
      </c>
      <c r="F9" s="7"/>
      <c r="G9" s="1" t="s">
        <v>222</v>
      </c>
    </row>
    <row r="10" spans="1:7" x14ac:dyDescent="0.25">
      <c r="A10" s="1" t="s">
        <v>93</v>
      </c>
      <c r="B10" s="1" t="s">
        <v>115</v>
      </c>
      <c r="C10" s="1" t="s">
        <v>44</v>
      </c>
      <c r="D10" s="1" t="s">
        <v>157</v>
      </c>
      <c r="E10" s="1" t="s">
        <v>100</v>
      </c>
      <c r="F10" s="7"/>
      <c r="G10" s="1" t="s">
        <v>222</v>
      </c>
    </row>
    <row r="11" spans="1:7" x14ac:dyDescent="0.25">
      <c r="A11" s="1" t="s">
        <v>93</v>
      </c>
      <c r="B11" s="1" t="s">
        <v>124</v>
      </c>
      <c r="C11" s="1"/>
      <c r="D11" s="1" t="s">
        <v>157</v>
      </c>
      <c r="E11" s="1" t="s">
        <v>169</v>
      </c>
      <c r="F11" s="7"/>
      <c r="G11" s="1" t="s">
        <v>222</v>
      </c>
    </row>
    <row r="12" spans="1:7" x14ac:dyDescent="0.25">
      <c r="A12" s="1" t="s">
        <v>93</v>
      </c>
      <c r="B12" s="1" t="s">
        <v>125</v>
      </c>
      <c r="C12" s="1"/>
      <c r="D12" s="1" t="s">
        <v>157</v>
      </c>
      <c r="E12" s="1" t="s">
        <v>169</v>
      </c>
      <c r="F12" s="7"/>
      <c r="G12" s="1" t="s">
        <v>222</v>
      </c>
    </row>
    <row r="13" spans="1:7" x14ac:dyDescent="0.25">
      <c r="A13" s="1" t="s">
        <v>93</v>
      </c>
      <c r="B13" s="1" t="s">
        <v>127</v>
      </c>
      <c r="C13" s="1" t="s">
        <v>126</v>
      </c>
      <c r="D13" s="1" t="s">
        <v>157</v>
      </c>
      <c r="E13" s="1" t="s">
        <v>171</v>
      </c>
      <c r="F13" s="7"/>
      <c r="G13" s="1" t="s">
        <v>222</v>
      </c>
    </row>
    <row r="14" spans="1:7" x14ac:dyDescent="0.25">
      <c r="A14" s="1" t="s">
        <v>93</v>
      </c>
      <c r="B14" s="1" t="s">
        <v>128</v>
      </c>
      <c r="C14" s="1" t="s">
        <v>129</v>
      </c>
      <c r="D14" s="1" t="s">
        <v>157</v>
      </c>
      <c r="E14" s="1" t="s">
        <v>171</v>
      </c>
      <c r="F14" s="7"/>
      <c r="G14" s="1" t="s">
        <v>222</v>
      </c>
    </row>
    <row r="15" spans="1:7" x14ac:dyDescent="0.25">
      <c r="A15" s="1" t="s">
        <v>93</v>
      </c>
      <c r="B15" s="1" t="s">
        <v>131</v>
      </c>
      <c r="C15" s="1" t="s">
        <v>130</v>
      </c>
      <c r="D15" s="1" t="s">
        <v>157</v>
      </c>
      <c r="E15" s="1" t="s">
        <v>171</v>
      </c>
      <c r="F15" s="7"/>
      <c r="G15" s="1" t="s">
        <v>222</v>
      </c>
    </row>
    <row r="16" spans="1:7" x14ac:dyDescent="0.25">
      <c r="A16" s="1" t="s">
        <v>93</v>
      </c>
      <c r="B16" s="1" t="s">
        <v>133</v>
      </c>
      <c r="C16" s="1" t="s">
        <v>132</v>
      </c>
      <c r="D16" s="1" t="s">
        <v>157</v>
      </c>
      <c r="E16" s="1" t="s">
        <v>170</v>
      </c>
      <c r="F16" s="7"/>
      <c r="G16" s="1" t="s">
        <v>222</v>
      </c>
    </row>
    <row r="17" spans="1:7" x14ac:dyDescent="0.25">
      <c r="A17" s="1" t="s">
        <v>93</v>
      </c>
      <c r="B17" s="1" t="s">
        <v>135</v>
      </c>
      <c r="C17" s="1" t="s">
        <v>134</v>
      </c>
      <c r="D17" s="1" t="s">
        <v>157</v>
      </c>
      <c r="E17" s="1" t="s">
        <v>178</v>
      </c>
      <c r="F17" s="7"/>
      <c r="G17" s="1" t="s">
        <v>222</v>
      </c>
    </row>
    <row r="18" spans="1:7" x14ac:dyDescent="0.25">
      <c r="A18" s="1" t="s">
        <v>93</v>
      </c>
      <c r="B18" s="1" t="s">
        <v>98</v>
      </c>
      <c r="C18" s="1" t="s">
        <v>138</v>
      </c>
      <c r="D18" s="1" t="s">
        <v>157</v>
      </c>
      <c r="E18" s="1" t="s">
        <v>100</v>
      </c>
      <c r="F18" s="7"/>
      <c r="G18" s="1" t="s">
        <v>222</v>
      </c>
    </row>
    <row r="19" spans="1:7" x14ac:dyDescent="0.25">
      <c r="A19" s="1" t="s">
        <v>93</v>
      </c>
      <c r="B19" s="1" t="s">
        <v>99</v>
      </c>
      <c r="C19" s="1" t="s">
        <v>101</v>
      </c>
      <c r="D19" s="1" t="s">
        <v>157</v>
      </c>
      <c r="E19" s="1" t="s">
        <v>175</v>
      </c>
      <c r="F19" s="7"/>
      <c r="G19" s="1" t="s">
        <v>222</v>
      </c>
    </row>
    <row r="20" spans="1:7" x14ac:dyDescent="0.25">
      <c r="A20" s="1" t="s">
        <v>93</v>
      </c>
      <c r="B20" s="1" t="s">
        <v>140</v>
      </c>
      <c r="C20" s="1" t="s">
        <v>139</v>
      </c>
      <c r="D20" s="1" t="s">
        <v>157</v>
      </c>
      <c r="E20" s="1" t="s">
        <v>173</v>
      </c>
      <c r="F20" s="7"/>
      <c r="G20" s="1" t="s">
        <v>222</v>
      </c>
    </row>
    <row r="21" spans="1:7" x14ac:dyDescent="0.25">
      <c r="A21" s="1" t="s">
        <v>93</v>
      </c>
      <c r="B21" s="1" t="s">
        <v>141</v>
      </c>
      <c r="C21" s="1"/>
      <c r="D21" s="1" t="s">
        <v>157</v>
      </c>
      <c r="E21" s="1" t="s">
        <v>170</v>
      </c>
      <c r="F21" s="7"/>
      <c r="G21" s="1" t="s">
        <v>222</v>
      </c>
    </row>
    <row r="22" spans="1:7" x14ac:dyDescent="0.25">
      <c r="A22" s="1" t="s">
        <v>93</v>
      </c>
      <c r="B22" s="1" t="s">
        <v>142</v>
      </c>
      <c r="C22" s="1"/>
      <c r="D22" s="1" t="s">
        <v>157</v>
      </c>
      <c r="E22" s="1" t="s">
        <v>170</v>
      </c>
      <c r="F22" s="7"/>
      <c r="G22" s="1" t="s">
        <v>222</v>
      </c>
    </row>
    <row r="23" spans="1:7" x14ac:dyDescent="0.25">
      <c r="A23" s="1" t="s">
        <v>93</v>
      </c>
      <c r="B23" s="1" t="s">
        <v>144</v>
      </c>
      <c r="C23" s="1" t="s">
        <v>143</v>
      </c>
      <c r="D23" s="1" t="s">
        <v>157</v>
      </c>
      <c r="E23" s="1" t="s">
        <v>173</v>
      </c>
      <c r="F23" s="7"/>
      <c r="G23" s="1" t="s">
        <v>222</v>
      </c>
    </row>
    <row r="24" spans="1:7" x14ac:dyDescent="0.25">
      <c r="A24" s="1" t="s">
        <v>93</v>
      </c>
      <c r="B24" s="1" t="s">
        <v>109</v>
      </c>
      <c r="C24" s="1" t="s">
        <v>145</v>
      </c>
      <c r="D24" s="1" t="s">
        <v>157</v>
      </c>
      <c r="E24" s="1" t="s">
        <v>178</v>
      </c>
      <c r="F24" s="7"/>
      <c r="G24" s="1" t="s">
        <v>222</v>
      </c>
    </row>
    <row r="25" spans="1:7" x14ac:dyDescent="0.25">
      <c r="A25" s="1" t="s">
        <v>93</v>
      </c>
      <c r="B25" s="1" t="s">
        <v>113</v>
      </c>
      <c r="C25" s="1" t="s">
        <v>112</v>
      </c>
      <c r="D25" s="1" t="s">
        <v>157</v>
      </c>
      <c r="E25" s="1" t="s">
        <v>178</v>
      </c>
      <c r="F25" s="7"/>
      <c r="G25" s="1" t="s">
        <v>222</v>
      </c>
    </row>
    <row r="26" spans="1:7" x14ac:dyDescent="0.25">
      <c r="A26" s="1" t="s">
        <v>93</v>
      </c>
      <c r="B26" s="1" t="s">
        <v>147</v>
      </c>
      <c r="C26" s="1" t="s">
        <v>44</v>
      </c>
      <c r="D26" s="1" t="s">
        <v>157</v>
      </c>
      <c r="E26" s="1" t="s">
        <v>100</v>
      </c>
      <c r="F26" s="7"/>
      <c r="G26" s="1" t="s">
        <v>222</v>
      </c>
    </row>
    <row r="27" spans="1:7" x14ac:dyDescent="0.25">
      <c r="A27" s="1" t="s">
        <v>93</v>
      </c>
      <c r="B27" s="1" t="s">
        <v>149</v>
      </c>
      <c r="C27" s="1" t="s">
        <v>148</v>
      </c>
      <c r="D27" s="1" t="s">
        <v>157</v>
      </c>
      <c r="E27" s="1" t="s">
        <v>178</v>
      </c>
      <c r="F27" s="7"/>
      <c r="G27" s="1" t="s">
        <v>222</v>
      </c>
    </row>
    <row r="28" spans="1:7" x14ac:dyDescent="0.25">
      <c r="A28" s="1" t="s">
        <v>93</v>
      </c>
      <c r="B28" s="1" t="s">
        <v>150</v>
      </c>
      <c r="C28" s="1" t="s">
        <v>44</v>
      </c>
      <c r="D28" s="1" t="s">
        <v>157</v>
      </c>
      <c r="E28" s="1" t="s">
        <v>178</v>
      </c>
      <c r="F28" s="7"/>
      <c r="G28" s="1" t="s">
        <v>222</v>
      </c>
    </row>
    <row r="29" spans="1:7" x14ac:dyDescent="0.25">
      <c r="A29" s="1" t="s">
        <v>93</v>
      </c>
      <c r="B29" s="1" t="s">
        <v>153</v>
      </c>
      <c r="C29" s="1"/>
      <c r="D29" s="1" t="s">
        <v>157</v>
      </c>
      <c r="E29" s="1" t="s">
        <v>169</v>
      </c>
      <c r="F29" s="7"/>
      <c r="G29" s="1" t="s">
        <v>222</v>
      </c>
    </row>
    <row r="30" spans="1:7" x14ac:dyDescent="0.25">
      <c r="A30" s="1" t="s">
        <v>93</v>
      </c>
      <c r="B30" s="1" t="s">
        <v>154</v>
      </c>
      <c r="C30" s="1"/>
      <c r="D30" s="1" t="s">
        <v>157</v>
      </c>
      <c r="E30" s="1" t="s">
        <v>169</v>
      </c>
      <c r="F30" s="7"/>
      <c r="G30" s="1" t="s">
        <v>222</v>
      </c>
    </row>
    <row r="31" spans="1:7" x14ac:dyDescent="0.25">
      <c r="A31" s="1" t="s">
        <v>93</v>
      </c>
      <c r="B31" s="1" t="s">
        <v>92</v>
      </c>
      <c r="C31" s="1" t="s">
        <v>91</v>
      </c>
      <c r="D31" s="1" t="s">
        <v>159</v>
      </c>
      <c r="E31" s="1"/>
      <c r="F31" s="7"/>
      <c r="G31" s="1" t="s">
        <v>222</v>
      </c>
    </row>
    <row r="32" spans="1:7" x14ac:dyDescent="0.25">
      <c r="A32" s="1" t="s">
        <v>93</v>
      </c>
      <c r="B32" s="1" t="s">
        <v>95</v>
      </c>
      <c r="C32" s="1" t="s">
        <v>94</v>
      </c>
      <c r="D32" s="1" t="s">
        <v>159</v>
      </c>
      <c r="E32" s="1"/>
      <c r="F32" s="7"/>
      <c r="G32" s="1" t="s">
        <v>222</v>
      </c>
    </row>
    <row r="33" spans="1:7" x14ac:dyDescent="0.25">
      <c r="A33" s="1" t="s">
        <v>93</v>
      </c>
      <c r="B33" s="1" t="s">
        <v>96</v>
      </c>
      <c r="C33" s="1" t="s">
        <v>10</v>
      </c>
      <c r="D33" s="1" t="s">
        <v>159</v>
      </c>
      <c r="E33" s="1"/>
      <c r="F33" s="7"/>
      <c r="G33" s="1" t="s">
        <v>222</v>
      </c>
    </row>
    <row r="34" spans="1:7" x14ac:dyDescent="0.25">
      <c r="A34" s="1" t="s">
        <v>93</v>
      </c>
      <c r="B34" s="1" t="s">
        <v>111</v>
      </c>
      <c r="C34" s="1" t="s">
        <v>110</v>
      </c>
      <c r="D34" s="1" t="s">
        <v>159</v>
      </c>
      <c r="E34" s="1"/>
      <c r="F34" s="7"/>
      <c r="G34" s="1" t="s">
        <v>222</v>
      </c>
    </row>
    <row r="35" spans="1:7" x14ac:dyDescent="0.25">
      <c r="A35" s="1" t="s">
        <v>93</v>
      </c>
      <c r="B35" s="1" t="s">
        <v>117</v>
      </c>
      <c r="C35" s="1" t="s">
        <v>116</v>
      </c>
      <c r="D35" s="1" t="s">
        <v>159</v>
      </c>
      <c r="E35" s="1"/>
      <c r="F35" s="7"/>
      <c r="G35" s="1" t="s">
        <v>222</v>
      </c>
    </row>
    <row r="36" spans="1:7" x14ac:dyDescent="0.25">
      <c r="A36" s="1" t="s">
        <v>93</v>
      </c>
      <c r="B36" s="1" t="s">
        <v>119</v>
      </c>
      <c r="C36" s="1" t="s">
        <v>118</v>
      </c>
      <c r="D36" s="1" t="s">
        <v>159</v>
      </c>
      <c r="E36" s="1"/>
      <c r="F36" s="7"/>
      <c r="G36" s="1" t="s">
        <v>222</v>
      </c>
    </row>
    <row r="37" spans="1:7" x14ac:dyDescent="0.25">
      <c r="A37" s="1" t="s">
        <v>93</v>
      </c>
      <c r="B37" s="1" t="s">
        <v>121</v>
      </c>
      <c r="C37" s="1" t="s">
        <v>120</v>
      </c>
      <c r="D37" s="1" t="s">
        <v>159</v>
      </c>
      <c r="E37" s="1"/>
      <c r="F37" s="7"/>
      <c r="G37" s="1" t="s">
        <v>222</v>
      </c>
    </row>
    <row r="38" spans="1:7" x14ac:dyDescent="0.25">
      <c r="A38" s="1" t="s">
        <v>93</v>
      </c>
      <c r="B38" s="1" t="s">
        <v>122</v>
      </c>
      <c r="C38" s="1" t="s">
        <v>44</v>
      </c>
      <c r="D38" s="1" t="s">
        <v>159</v>
      </c>
      <c r="E38" s="1"/>
      <c r="F38" s="7"/>
      <c r="G38" s="1" t="s">
        <v>222</v>
      </c>
    </row>
    <row r="39" spans="1:7" x14ac:dyDescent="0.25">
      <c r="A39" s="1" t="s">
        <v>93</v>
      </c>
      <c r="B39" s="1" t="s">
        <v>123</v>
      </c>
      <c r="C39" s="1" t="s">
        <v>10</v>
      </c>
      <c r="D39" s="1" t="s">
        <v>159</v>
      </c>
      <c r="E39" s="1"/>
      <c r="F39" s="7"/>
      <c r="G39" s="1" t="s">
        <v>222</v>
      </c>
    </row>
    <row r="40" spans="1:7" x14ac:dyDescent="0.25">
      <c r="A40" s="1" t="s">
        <v>93</v>
      </c>
      <c r="B40" s="1" t="s">
        <v>95</v>
      </c>
      <c r="C40" s="1" t="s">
        <v>136</v>
      </c>
      <c r="D40" s="1" t="s">
        <v>159</v>
      </c>
      <c r="E40" s="1"/>
      <c r="F40" s="7"/>
      <c r="G40" s="1" t="s">
        <v>222</v>
      </c>
    </row>
    <row r="41" spans="1:7" x14ac:dyDescent="0.25">
      <c r="A41" s="1" t="s">
        <v>93</v>
      </c>
      <c r="B41" s="1" t="s">
        <v>137</v>
      </c>
      <c r="C41" s="1" t="s">
        <v>10</v>
      </c>
      <c r="D41" s="1" t="s">
        <v>159</v>
      </c>
      <c r="E41" s="1"/>
      <c r="F41" s="7"/>
      <c r="G41" s="1" t="s">
        <v>222</v>
      </c>
    </row>
    <row r="42" spans="1:7" x14ac:dyDescent="0.25">
      <c r="A42" s="1" t="s">
        <v>93</v>
      </c>
      <c r="B42" s="1" t="s">
        <v>111</v>
      </c>
      <c r="C42" s="1" t="s">
        <v>146</v>
      </c>
      <c r="D42" s="1" t="s">
        <v>159</v>
      </c>
      <c r="E42" s="1"/>
      <c r="F42" s="7"/>
      <c r="G42" s="1" t="s">
        <v>222</v>
      </c>
    </row>
    <row r="43" spans="1:7" x14ac:dyDescent="0.25">
      <c r="A43" s="1" t="s">
        <v>93</v>
      </c>
      <c r="B43" s="1" t="s">
        <v>152</v>
      </c>
      <c r="C43" s="1" t="s">
        <v>151</v>
      </c>
      <c r="D43" s="1" t="s">
        <v>159</v>
      </c>
      <c r="E43" s="1"/>
      <c r="F43" s="7"/>
      <c r="G43" s="1" t="s">
        <v>222</v>
      </c>
    </row>
    <row r="44" spans="1:7" x14ac:dyDescent="0.25">
      <c r="A44" s="1" t="s">
        <v>93</v>
      </c>
      <c r="B44" s="1" t="s">
        <v>117</v>
      </c>
      <c r="C44" s="1" t="s">
        <v>116</v>
      </c>
      <c r="D44" s="1" t="s">
        <v>159</v>
      </c>
      <c r="E44" s="1"/>
      <c r="F44" s="7"/>
      <c r="G44" s="1" t="s">
        <v>222</v>
      </c>
    </row>
    <row r="45" spans="1:7" x14ac:dyDescent="0.25">
      <c r="A45" s="1" t="s">
        <v>93</v>
      </c>
      <c r="B45" s="1" t="s">
        <v>119</v>
      </c>
      <c r="C45" s="1" t="s">
        <v>118</v>
      </c>
      <c r="D45" s="1" t="s">
        <v>159</v>
      </c>
      <c r="E45" s="1"/>
      <c r="F45" s="7"/>
      <c r="G45" s="1" t="s">
        <v>222</v>
      </c>
    </row>
    <row r="46" spans="1:7" x14ac:dyDescent="0.25">
      <c r="A46" s="1" t="s">
        <v>93</v>
      </c>
      <c r="B46" s="1" t="s">
        <v>121</v>
      </c>
      <c r="C46" s="1" t="s">
        <v>120</v>
      </c>
      <c r="D46" s="1" t="s">
        <v>159</v>
      </c>
      <c r="E46" s="1"/>
      <c r="F46" s="7"/>
      <c r="G46" s="1" t="s">
        <v>222</v>
      </c>
    </row>
    <row r="47" spans="1:7" x14ac:dyDescent="0.25">
      <c r="A47" s="1" t="s">
        <v>93</v>
      </c>
      <c r="B47" s="1" t="s">
        <v>122</v>
      </c>
      <c r="C47" s="1" t="s">
        <v>44</v>
      </c>
      <c r="D47" s="1" t="s">
        <v>159</v>
      </c>
      <c r="E47" s="1"/>
      <c r="F47" s="7"/>
      <c r="G47" s="1" t="s">
        <v>222</v>
      </c>
    </row>
    <row r="48" spans="1:7" x14ac:dyDescent="0.25">
      <c r="A48" s="1" t="s">
        <v>93</v>
      </c>
      <c r="B48" s="1" t="s">
        <v>123</v>
      </c>
      <c r="C48" s="1"/>
      <c r="D48" s="1" t="s">
        <v>159</v>
      </c>
      <c r="E48" s="1"/>
      <c r="F48" s="7"/>
      <c r="G48" s="1" t="s">
        <v>222</v>
      </c>
    </row>
    <row r="49" spans="1:7" x14ac:dyDescent="0.25">
      <c r="A49" s="1" t="s">
        <v>93</v>
      </c>
      <c r="B49" s="1" t="s">
        <v>155</v>
      </c>
      <c r="C49" s="1"/>
      <c r="D49" s="1" t="s">
        <v>156</v>
      </c>
      <c r="E49" s="1"/>
      <c r="F49" s="7"/>
      <c r="G49" s="1" t="s">
        <v>222</v>
      </c>
    </row>
    <row r="50" spans="1:7" x14ac:dyDescent="0.25">
      <c r="A50" s="1" t="s">
        <v>93</v>
      </c>
      <c r="B50" s="1" t="s">
        <v>90</v>
      </c>
      <c r="C50" s="1"/>
      <c r="D50" s="1" t="s">
        <v>156</v>
      </c>
      <c r="E50" s="1"/>
      <c r="F50" s="7"/>
      <c r="G50" s="1" t="s">
        <v>222</v>
      </c>
    </row>
    <row r="51" spans="1:7" x14ac:dyDescent="0.25">
      <c r="A51" s="1" t="s">
        <v>215</v>
      </c>
      <c r="B51" s="1" t="s">
        <v>165</v>
      </c>
      <c r="C51" s="1" t="s">
        <v>166</v>
      </c>
      <c r="D51" s="1" t="s">
        <v>157</v>
      </c>
      <c r="E51" s="1" t="s">
        <v>170</v>
      </c>
      <c r="F51" s="7"/>
      <c r="G51" s="1" t="s">
        <v>214</v>
      </c>
    </row>
    <row r="52" spans="1:7" x14ac:dyDescent="0.25">
      <c r="A52" s="1" t="s">
        <v>215</v>
      </c>
      <c r="B52" s="1" t="s">
        <v>18</v>
      </c>
      <c r="C52" s="1" t="s">
        <v>6</v>
      </c>
      <c r="D52" s="1" t="s">
        <v>216</v>
      </c>
      <c r="E52" s="1" t="s">
        <v>168</v>
      </c>
      <c r="F52" s="7"/>
      <c r="G52" s="1" t="s">
        <v>214</v>
      </c>
    </row>
    <row r="53" spans="1:7" x14ac:dyDescent="0.25">
      <c r="A53" s="1" t="s">
        <v>215</v>
      </c>
      <c r="B53" s="1" t="s">
        <v>19</v>
      </c>
      <c r="C53" s="1" t="s">
        <v>8</v>
      </c>
      <c r="D53" s="1" t="s">
        <v>216</v>
      </c>
      <c r="E53" s="1" t="s">
        <v>170</v>
      </c>
      <c r="F53" s="7"/>
      <c r="G53" s="1" t="s">
        <v>214</v>
      </c>
    </row>
    <row r="54" spans="1:7" x14ac:dyDescent="0.25">
      <c r="A54" s="1" t="s">
        <v>215</v>
      </c>
      <c r="B54" s="1" t="s">
        <v>20</v>
      </c>
      <c r="C54" s="1" t="s">
        <v>10</v>
      </c>
      <c r="D54" s="1" t="s">
        <v>216</v>
      </c>
      <c r="E54" s="1" t="s">
        <v>169</v>
      </c>
      <c r="F54" s="7"/>
      <c r="G54" s="1" t="s">
        <v>214</v>
      </c>
    </row>
    <row r="55" spans="1:7" x14ac:dyDescent="0.25">
      <c r="A55" s="1" t="s">
        <v>215</v>
      </c>
      <c r="B55" s="1" t="s">
        <v>11</v>
      </c>
      <c r="C55" s="1" t="s">
        <v>217</v>
      </c>
      <c r="D55" s="1" t="s">
        <v>216</v>
      </c>
      <c r="E55" s="1" t="s">
        <v>171</v>
      </c>
      <c r="F55" s="7"/>
      <c r="G55" s="1" t="s">
        <v>214</v>
      </c>
    </row>
    <row r="56" spans="1:7" x14ac:dyDescent="0.25">
      <c r="A56" s="1" t="s">
        <v>215</v>
      </c>
      <c r="B56" s="1" t="s">
        <v>23</v>
      </c>
      <c r="C56" s="1" t="s">
        <v>22</v>
      </c>
      <c r="D56" s="1" t="s">
        <v>216</v>
      </c>
      <c r="E56" s="1" t="s">
        <v>172</v>
      </c>
      <c r="F56" s="7"/>
      <c r="G56" s="1" t="s">
        <v>214</v>
      </c>
    </row>
    <row r="57" spans="1:7" x14ac:dyDescent="0.25">
      <c r="A57" s="1" t="s">
        <v>215</v>
      </c>
      <c r="B57" s="1" t="s">
        <v>25</v>
      </c>
      <c r="C57" s="1" t="s">
        <v>218</v>
      </c>
      <c r="D57" s="1" t="s">
        <v>216</v>
      </c>
      <c r="E57" s="1" t="s">
        <v>173</v>
      </c>
      <c r="F57" s="7"/>
      <c r="G57" s="1" t="s">
        <v>214</v>
      </c>
    </row>
    <row r="58" spans="1:7" x14ac:dyDescent="0.25">
      <c r="A58" s="1" t="s">
        <v>215</v>
      </c>
      <c r="B58" s="1" t="s">
        <v>16</v>
      </c>
      <c r="C58" s="1" t="s">
        <v>15</v>
      </c>
      <c r="D58" s="1" t="s">
        <v>216</v>
      </c>
      <c r="E58" s="1"/>
      <c r="F58" s="7"/>
      <c r="G58" s="1" t="s">
        <v>214</v>
      </c>
    </row>
    <row r="59" spans="1:7" x14ac:dyDescent="0.25">
      <c r="A59" s="1" t="s">
        <v>215</v>
      </c>
      <c r="B59" s="1" t="s">
        <v>28</v>
      </c>
      <c r="C59" s="1" t="s">
        <v>27</v>
      </c>
      <c r="D59" s="1" t="s">
        <v>219</v>
      </c>
      <c r="E59" s="1" t="s">
        <v>159</v>
      </c>
      <c r="F59" s="7"/>
      <c r="G59" s="1" t="s">
        <v>214</v>
      </c>
    </row>
    <row r="60" spans="1:7" x14ac:dyDescent="0.25">
      <c r="A60" s="1" t="s">
        <v>215</v>
      </c>
      <c r="B60" s="1" t="s">
        <v>220</v>
      </c>
      <c r="C60" s="1" t="s">
        <v>29</v>
      </c>
      <c r="D60" s="1" t="s">
        <v>219</v>
      </c>
      <c r="E60" s="1"/>
      <c r="F60" s="7"/>
      <c r="G60" s="1" t="s">
        <v>214</v>
      </c>
    </row>
    <row r="61" spans="1:7" x14ac:dyDescent="0.25">
      <c r="A61" s="1" t="s">
        <v>215</v>
      </c>
      <c r="B61" s="1" t="s">
        <v>31</v>
      </c>
      <c r="C61" s="1" t="s">
        <v>218</v>
      </c>
      <c r="D61" s="1" t="s">
        <v>219</v>
      </c>
      <c r="E61" s="1"/>
      <c r="F61" s="7"/>
      <c r="G61" s="1" t="s">
        <v>214</v>
      </c>
    </row>
    <row r="62" spans="1:7" x14ac:dyDescent="0.25">
      <c r="A62" s="1" t="s">
        <v>215</v>
      </c>
      <c r="B62" s="1" t="s">
        <v>32</v>
      </c>
      <c r="C62" s="1" t="s">
        <v>10</v>
      </c>
      <c r="D62" s="1" t="s">
        <v>219</v>
      </c>
      <c r="E62" s="1"/>
      <c r="F62" s="7"/>
      <c r="G62" s="1" t="s">
        <v>214</v>
      </c>
    </row>
    <row r="63" spans="1:7" x14ac:dyDescent="0.25">
      <c r="A63" s="1" t="s">
        <v>215</v>
      </c>
      <c r="B63" s="1" t="s">
        <v>34</v>
      </c>
      <c r="C63" s="1" t="s">
        <v>221</v>
      </c>
      <c r="D63" s="1" t="s">
        <v>219</v>
      </c>
      <c r="E63" s="1"/>
      <c r="F63" s="7"/>
      <c r="G63" s="1" t="s">
        <v>214</v>
      </c>
    </row>
    <row r="64" spans="1:7" x14ac:dyDescent="0.25">
      <c r="A64" s="1" t="s">
        <v>215</v>
      </c>
      <c r="B64" s="1" t="s">
        <v>36</v>
      </c>
      <c r="C64" s="1" t="s">
        <v>35</v>
      </c>
      <c r="D64" s="1" t="s">
        <v>219</v>
      </c>
      <c r="E64" s="1"/>
      <c r="F64" s="7"/>
      <c r="G64" s="1" t="s">
        <v>214</v>
      </c>
    </row>
    <row r="65" spans="1:7" x14ac:dyDescent="0.25">
      <c r="A65" s="1" t="s">
        <v>215</v>
      </c>
      <c r="B65" s="1" t="s">
        <v>16</v>
      </c>
      <c r="C65" s="1" t="s">
        <v>15</v>
      </c>
      <c r="D65" s="1" t="s">
        <v>219</v>
      </c>
      <c r="E65" s="1"/>
      <c r="F65" s="7"/>
      <c r="G65" s="1" t="s">
        <v>214</v>
      </c>
    </row>
    <row r="66" spans="1:7" x14ac:dyDescent="0.25">
      <c r="A66" s="1" t="s">
        <v>215</v>
      </c>
      <c r="B66" s="1" t="s">
        <v>37</v>
      </c>
      <c r="C66" s="1" t="s">
        <v>10</v>
      </c>
      <c r="D66" s="1" t="s">
        <v>219</v>
      </c>
      <c r="E66" s="1"/>
      <c r="F66" s="7"/>
      <c r="G66" s="1" t="s">
        <v>214</v>
      </c>
    </row>
    <row r="67" spans="1:7" x14ac:dyDescent="0.25">
      <c r="A67" s="1" t="s">
        <v>71</v>
      </c>
      <c r="B67" s="1" t="s">
        <v>72</v>
      </c>
      <c r="C67" s="1" t="s">
        <v>10</v>
      </c>
      <c r="D67" s="1" t="s">
        <v>160</v>
      </c>
      <c r="E67" s="1"/>
      <c r="F67" s="7"/>
      <c r="G67" s="1" t="s">
        <v>223</v>
      </c>
    </row>
    <row r="68" spans="1:7" x14ac:dyDescent="0.25">
      <c r="A68" s="1" t="s">
        <v>71</v>
      </c>
      <c r="B68" s="1" t="s">
        <v>73</v>
      </c>
      <c r="C68" s="1" t="s">
        <v>10</v>
      </c>
      <c r="D68" s="1" t="s">
        <v>160</v>
      </c>
      <c r="E68" s="1"/>
      <c r="F68" s="7"/>
      <c r="G68" s="1" t="s">
        <v>223</v>
      </c>
    </row>
    <row r="69" spans="1:7" x14ac:dyDescent="0.25">
      <c r="A69" s="1" t="s">
        <v>71</v>
      </c>
      <c r="B69" s="1" t="s">
        <v>70</v>
      </c>
      <c r="C69" s="1" t="s">
        <v>10</v>
      </c>
      <c r="D69" s="1" t="s">
        <v>160</v>
      </c>
      <c r="E69" s="1"/>
      <c r="F69" s="7"/>
      <c r="G69" s="1" t="s">
        <v>223</v>
      </c>
    </row>
    <row r="70" spans="1:7" x14ac:dyDescent="0.25">
      <c r="A70" s="1" t="s">
        <v>71</v>
      </c>
      <c r="B70" s="1" t="s">
        <v>74</v>
      </c>
      <c r="C70" s="1" t="s">
        <v>10</v>
      </c>
      <c r="D70" s="1" t="s">
        <v>160</v>
      </c>
      <c r="E70" s="1"/>
      <c r="F70" s="7"/>
      <c r="G70" s="1" t="s">
        <v>223</v>
      </c>
    </row>
    <row r="71" spans="1:7" x14ac:dyDescent="0.25">
      <c r="A71" s="1" t="s">
        <v>71</v>
      </c>
      <c r="B71" s="1" t="s">
        <v>75</v>
      </c>
      <c r="C71" s="1" t="s">
        <v>10</v>
      </c>
      <c r="D71" s="1" t="s">
        <v>160</v>
      </c>
      <c r="E71" s="1"/>
      <c r="F71" s="7"/>
      <c r="G71" s="1" t="s">
        <v>223</v>
      </c>
    </row>
    <row r="72" spans="1:7" x14ac:dyDescent="0.25">
      <c r="A72" s="1" t="s">
        <v>71</v>
      </c>
      <c r="B72" s="1" t="s">
        <v>76</v>
      </c>
      <c r="C72" s="1" t="s">
        <v>10</v>
      </c>
      <c r="D72" s="1" t="s">
        <v>160</v>
      </c>
      <c r="E72" s="1"/>
      <c r="F72" s="7"/>
      <c r="G72" s="1" t="s">
        <v>223</v>
      </c>
    </row>
    <row r="73" spans="1:7" x14ac:dyDescent="0.25">
      <c r="A73" s="1" t="s">
        <v>71</v>
      </c>
      <c r="B73" s="1" t="s">
        <v>77</v>
      </c>
      <c r="C73" s="1" t="s">
        <v>10</v>
      </c>
      <c r="D73" s="1" t="s">
        <v>160</v>
      </c>
      <c r="E73" s="1"/>
      <c r="F73" s="7"/>
      <c r="G73" s="1" t="s">
        <v>223</v>
      </c>
    </row>
    <row r="74" spans="1:7" x14ac:dyDescent="0.25">
      <c r="A74" s="1" t="s">
        <v>71</v>
      </c>
      <c r="B74" s="1" t="s">
        <v>78</v>
      </c>
      <c r="C74" s="1" t="s">
        <v>10</v>
      </c>
      <c r="D74" s="1" t="s">
        <v>160</v>
      </c>
      <c r="E74" s="1"/>
      <c r="F74" s="7"/>
      <c r="G74" s="1" t="s">
        <v>223</v>
      </c>
    </row>
    <row r="75" spans="1:7" x14ac:dyDescent="0.25">
      <c r="A75" s="1" t="s">
        <v>71</v>
      </c>
      <c r="B75" s="1" t="s">
        <v>79</v>
      </c>
      <c r="C75" s="1" t="s">
        <v>88</v>
      </c>
      <c r="D75" s="1" t="s">
        <v>160</v>
      </c>
      <c r="E75" s="1"/>
      <c r="F75" s="7"/>
      <c r="G75" s="1" t="s">
        <v>223</v>
      </c>
    </row>
    <row r="76" spans="1:7" x14ac:dyDescent="0.25">
      <c r="A76" s="1" t="s">
        <v>71</v>
      </c>
      <c r="B76" s="1" t="s">
        <v>80</v>
      </c>
      <c r="C76" s="1" t="s">
        <v>88</v>
      </c>
      <c r="D76" s="1" t="s">
        <v>160</v>
      </c>
      <c r="E76" s="1"/>
      <c r="F76" s="7"/>
      <c r="G76" s="1" t="s">
        <v>223</v>
      </c>
    </row>
    <row r="77" spans="1:7" x14ac:dyDescent="0.25">
      <c r="A77" s="1" t="s">
        <v>71</v>
      </c>
      <c r="B77" s="1" t="s">
        <v>81</v>
      </c>
      <c r="C77" s="1" t="s">
        <v>44</v>
      </c>
      <c r="D77" s="1" t="s">
        <v>160</v>
      </c>
      <c r="E77" s="1"/>
      <c r="F77" s="7"/>
      <c r="G77" s="1" t="s">
        <v>223</v>
      </c>
    </row>
    <row r="78" spans="1:7" x14ac:dyDescent="0.25">
      <c r="A78" s="1" t="s">
        <v>71</v>
      </c>
      <c r="B78" s="1" t="s">
        <v>82</v>
      </c>
      <c r="C78" s="1" t="s">
        <v>44</v>
      </c>
      <c r="D78" s="1" t="s">
        <v>160</v>
      </c>
      <c r="E78" s="1"/>
      <c r="F78" s="7"/>
      <c r="G78" s="1" t="s">
        <v>223</v>
      </c>
    </row>
    <row r="79" spans="1:7" ht="36" x14ac:dyDescent="0.25">
      <c r="A79" s="1" t="s">
        <v>71</v>
      </c>
      <c r="B79" s="1" t="s">
        <v>83</v>
      </c>
      <c r="C79" s="1"/>
      <c r="D79" s="1" t="s">
        <v>160</v>
      </c>
      <c r="E79" s="1"/>
      <c r="F79" s="7" t="s">
        <v>84</v>
      </c>
      <c r="G79" s="1" t="s">
        <v>223</v>
      </c>
    </row>
    <row r="80" spans="1:7" x14ac:dyDescent="0.25">
      <c r="A80" s="1" t="s">
        <v>71</v>
      </c>
      <c r="B80" s="1" t="s">
        <v>85</v>
      </c>
      <c r="C80" s="1" t="s">
        <v>87</v>
      </c>
      <c r="D80" s="1" t="s">
        <v>160</v>
      </c>
      <c r="E80" s="1"/>
      <c r="F80" s="7" t="s">
        <v>86</v>
      </c>
      <c r="G80" s="1" t="s">
        <v>223</v>
      </c>
    </row>
    <row r="81" spans="1:7" x14ac:dyDescent="0.25">
      <c r="A81" s="1" t="s">
        <v>38</v>
      </c>
      <c r="B81" s="1" t="s">
        <v>39</v>
      </c>
      <c r="C81" s="1" t="s">
        <v>10</v>
      </c>
      <c r="D81" s="1" t="s">
        <v>157</v>
      </c>
      <c r="E81" s="1" t="s">
        <v>174</v>
      </c>
      <c r="F81" s="7"/>
      <c r="G81" s="1" t="s">
        <v>223</v>
      </c>
    </row>
    <row r="82" spans="1:7" x14ac:dyDescent="0.25">
      <c r="A82" s="1" t="s">
        <v>38</v>
      </c>
      <c r="B82" s="1" t="s">
        <v>40</v>
      </c>
      <c r="C82" s="1" t="s">
        <v>10</v>
      </c>
      <c r="D82" s="1" t="s">
        <v>157</v>
      </c>
      <c r="E82" s="1" t="s">
        <v>174</v>
      </c>
      <c r="F82" s="7"/>
      <c r="G82" s="1" t="s">
        <v>223</v>
      </c>
    </row>
    <row r="83" spans="1:7" ht="60" x14ac:dyDescent="0.25">
      <c r="A83" s="1" t="s">
        <v>38</v>
      </c>
      <c r="B83" s="1" t="s">
        <v>41</v>
      </c>
      <c r="C83" s="1" t="s">
        <v>10</v>
      </c>
      <c r="D83" s="1" t="s">
        <v>157</v>
      </c>
      <c r="E83" s="1" t="s">
        <v>174</v>
      </c>
      <c r="F83" s="7" t="s">
        <v>42</v>
      </c>
      <c r="G83" s="1" t="s">
        <v>223</v>
      </c>
    </row>
    <row r="84" spans="1:7" x14ac:dyDescent="0.25">
      <c r="A84" s="1" t="s">
        <v>38</v>
      </c>
      <c r="B84" s="1" t="s">
        <v>43</v>
      </c>
      <c r="C84" s="1" t="s">
        <v>44</v>
      </c>
      <c r="D84" s="1" t="s">
        <v>157</v>
      </c>
      <c r="E84" s="1" t="s">
        <v>173</v>
      </c>
      <c r="F84" s="7"/>
      <c r="G84" s="1" t="s">
        <v>223</v>
      </c>
    </row>
    <row r="85" spans="1:7" x14ac:dyDescent="0.25">
      <c r="A85" s="1" t="s">
        <v>38</v>
      </c>
      <c r="B85" s="1" t="s">
        <v>89</v>
      </c>
      <c r="C85" s="1" t="s">
        <v>45</v>
      </c>
      <c r="D85" s="1" t="s">
        <v>157</v>
      </c>
      <c r="E85" s="1" t="s">
        <v>173</v>
      </c>
      <c r="F85" s="7"/>
      <c r="G85" s="1" t="s">
        <v>223</v>
      </c>
    </row>
    <row r="86" spans="1:7" x14ac:dyDescent="0.25">
      <c r="A86" s="1" t="s">
        <v>38</v>
      </c>
      <c r="B86" s="1" t="s">
        <v>47</v>
      </c>
      <c r="C86" s="1" t="s">
        <v>46</v>
      </c>
      <c r="D86" s="1" t="s">
        <v>157</v>
      </c>
      <c r="E86" s="1" t="s">
        <v>171</v>
      </c>
      <c r="F86" s="7"/>
      <c r="G86" s="1" t="s">
        <v>223</v>
      </c>
    </row>
    <row r="87" spans="1:7" x14ac:dyDescent="0.25">
      <c r="A87" s="1" t="s">
        <v>38</v>
      </c>
      <c r="B87" s="1" t="s">
        <v>49</v>
      </c>
      <c r="C87" s="1" t="s">
        <v>48</v>
      </c>
      <c r="D87" s="1" t="s">
        <v>157</v>
      </c>
      <c r="E87" s="1" t="s">
        <v>175</v>
      </c>
      <c r="F87" s="7"/>
      <c r="G87" s="1" t="s">
        <v>223</v>
      </c>
    </row>
    <row r="88" spans="1:7" x14ac:dyDescent="0.25">
      <c r="A88" s="1" t="s">
        <v>38</v>
      </c>
      <c r="B88" s="1" t="s">
        <v>50</v>
      </c>
      <c r="C88" s="1" t="s">
        <v>51</v>
      </c>
      <c r="D88" s="1" t="s">
        <v>157</v>
      </c>
      <c r="E88" s="1" t="s">
        <v>176</v>
      </c>
      <c r="F88" s="7"/>
      <c r="G88" s="1" t="s">
        <v>223</v>
      </c>
    </row>
    <row r="89" spans="1:7" x14ac:dyDescent="0.25">
      <c r="A89" s="1" t="s">
        <v>38</v>
      </c>
      <c r="B89" s="1" t="s">
        <v>53</v>
      </c>
      <c r="C89" s="1" t="s">
        <v>44</v>
      </c>
      <c r="D89" s="1" t="s">
        <v>157</v>
      </c>
      <c r="E89" s="1" t="s">
        <v>169</v>
      </c>
      <c r="F89" s="7"/>
      <c r="G89" s="1" t="s">
        <v>223</v>
      </c>
    </row>
    <row r="90" spans="1:7" x14ac:dyDescent="0.25">
      <c r="A90" s="1" t="s">
        <v>38</v>
      </c>
      <c r="B90" s="1" t="s">
        <v>52</v>
      </c>
      <c r="C90" s="1" t="s">
        <v>54</v>
      </c>
      <c r="D90" s="1" t="s">
        <v>157</v>
      </c>
      <c r="E90" s="1" t="s">
        <v>169</v>
      </c>
      <c r="F90" s="7"/>
      <c r="G90" s="1" t="s">
        <v>223</v>
      </c>
    </row>
    <row r="91" spans="1:7" x14ac:dyDescent="0.25">
      <c r="A91" s="1" t="s">
        <v>38</v>
      </c>
      <c r="B91" s="1" t="s">
        <v>55</v>
      </c>
      <c r="C91" s="1" t="s">
        <v>10</v>
      </c>
      <c r="D91" s="1" t="s">
        <v>157</v>
      </c>
      <c r="E91" s="1" t="s">
        <v>170</v>
      </c>
      <c r="F91" s="7"/>
      <c r="G91" s="1" t="s">
        <v>223</v>
      </c>
    </row>
    <row r="92" spans="1:7" x14ac:dyDescent="0.25">
      <c r="A92" s="1" t="s">
        <v>38</v>
      </c>
      <c r="B92" s="1" t="s">
        <v>56</v>
      </c>
      <c r="C92" s="1" t="s">
        <v>57</v>
      </c>
      <c r="D92" s="1" t="s">
        <v>157</v>
      </c>
      <c r="E92" s="1" t="s">
        <v>169</v>
      </c>
      <c r="F92" s="7"/>
      <c r="G92" s="1" t="s">
        <v>223</v>
      </c>
    </row>
    <row r="93" spans="1:7" ht="36" x14ac:dyDescent="0.25">
      <c r="A93" s="1" t="s">
        <v>38</v>
      </c>
      <c r="B93" s="1" t="s">
        <v>58</v>
      </c>
      <c r="C93" s="1" t="s">
        <v>59</v>
      </c>
      <c r="D93" s="1" t="s">
        <v>157</v>
      </c>
      <c r="E93" s="1" t="s">
        <v>177</v>
      </c>
      <c r="F93" s="7" t="s">
        <v>60</v>
      </c>
      <c r="G93" s="1" t="s">
        <v>223</v>
      </c>
    </row>
    <row r="94" spans="1:7" ht="36" x14ac:dyDescent="0.25">
      <c r="A94" s="1" t="s">
        <v>38</v>
      </c>
      <c r="B94" s="1" t="s">
        <v>61</v>
      </c>
      <c r="C94" s="1" t="s">
        <v>10</v>
      </c>
      <c r="D94" s="1" t="s">
        <v>157</v>
      </c>
      <c r="E94" s="1" t="s">
        <v>174</v>
      </c>
      <c r="F94" s="7" t="s">
        <v>62</v>
      </c>
      <c r="G94" s="1" t="s">
        <v>223</v>
      </c>
    </row>
    <row r="95" spans="1:7" ht="24" x14ac:dyDescent="0.25">
      <c r="A95" s="1" t="s">
        <v>38</v>
      </c>
      <c r="B95" s="1" t="s">
        <v>63</v>
      </c>
      <c r="C95" s="1" t="s">
        <v>10</v>
      </c>
      <c r="D95" s="1" t="s">
        <v>157</v>
      </c>
      <c r="E95" s="1" t="s">
        <v>174</v>
      </c>
      <c r="F95" s="7" t="s">
        <v>64</v>
      </c>
      <c r="G95" s="1" t="s">
        <v>223</v>
      </c>
    </row>
    <row r="96" spans="1:7" x14ac:dyDescent="0.25">
      <c r="A96" s="1" t="s">
        <v>38</v>
      </c>
      <c r="B96" s="1" t="s">
        <v>69</v>
      </c>
      <c r="C96" s="1" t="s">
        <v>44</v>
      </c>
      <c r="D96" s="1" t="s">
        <v>157</v>
      </c>
      <c r="E96" s="1" t="s">
        <v>174</v>
      </c>
      <c r="F96" s="7"/>
      <c r="G96" s="1" t="s">
        <v>223</v>
      </c>
    </row>
    <row r="97" spans="1:7" x14ac:dyDescent="0.25">
      <c r="A97" s="1" t="s">
        <v>38</v>
      </c>
      <c r="B97" s="1" t="s">
        <v>65</v>
      </c>
      <c r="C97" s="1" t="s">
        <v>44</v>
      </c>
      <c r="D97" s="1" t="s">
        <v>160</v>
      </c>
      <c r="E97" s="1"/>
      <c r="F97" s="7"/>
      <c r="G97" s="1" t="s">
        <v>223</v>
      </c>
    </row>
    <row r="98" spans="1:7" x14ac:dyDescent="0.25">
      <c r="A98" s="1" t="s">
        <v>38</v>
      </c>
      <c r="B98" s="1" t="s">
        <v>66</v>
      </c>
      <c r="C98" s="1" t="s">
        <v>10</v>
      </c>
      <c r="D98" s="1" t="s">
        <v>160</v>
      </c>
      <c r="E98" s="1"/>
      <c r="F98" s="7"/>
      <c r="G98" s="1" t="s">
        <v>223</v>
      </c>
    </row>
    <row r="99" spans="1:7" x14ac:dyDescent="0.25">
      <c r="A99" s="1" t="s">
        <v>38</v>
      </c>
      <c r="B99" s="1" t="s">
        <v>67</v>
      </c>
      <c r="C99" s="1" t="s">
        <v>10</v>
      </c>
      <c r="D99" s="1" t="s">
        <v>160</v>
      </c>
      <c r="E99" s="1"/>
      <c r="F99" s="7"/>
      <c r="G99" s="1" t="s">
        <v>223</v>
      </c>
    </row>
    <row r="100" spans="1:7" x14ac:dyDescent="0.25">
      <c r="A100" s="1" t="s">
        <v>38</v>
      </c>
      <c r="B100" s="1" t="s">
        <v>68</v>
      </c>
      <c r="C100" s="1" t="s">
        <v>10</v>
      </c>
      <c r="D100" s="1" t="s">
        <v>160</v>
      </c>
      <c r="E100" s="1"/>
      <c r="F100" s="7"/>
      <c r="G100" s="1" t="s">
        <v>223</v>
      </c>
    </row>
    <row r="101" spans="1:7" x14ac:dyDescent="0.25">
      <c r="A101" s="1" t="s">
        <v>186</v>
      </c>
      <c r="B101" s="1" t="s">
        <v>179</v>
      </c>
      <c r="C101" s="1" t="s">
        <v>188</v>
      </c>
      <c r="D101" s="1" t="s">
        <v>159</v>
      </c>
      <c r="E101" s="1" t="s">
        <v>187</v>
      </c>
      <c r="F101" s="7"/>
      <c r="G101" s="1" t="s">
        <v>214</v>
      </c>
    </row>
    <row r="102" spans="1:7" x14ac:dyDescent="0.25">
      <c r="A102" s="1" t="s">
        <v>186</v>
      </c>
      <c r="B102" s="1" t="s">
        <v>180</v>
      </c>
      <c r="C102" s="1" t="s">
        <v>188</v>
      </c>
      <c r="D102" s="1" t="s">
        <v>159</v>
      </c>
      <c r="E102" s="1" t="s">
        <v>187</v>
      </c>
      <c r="F102" s="7"/>
      <c r="G102" s="1" t="s">
        <v>214</v>
      </c>
    </row>
    <row r="103" spans="1:7" x14ac:dyDescent="0.25">
      <c r="A103" s="1" t="s">
        <v>186</v>
      </c>
      <c r="B103" s="1" t="s">
        <v>181</v>
      </c>
      <c r="C103" s="1" t="s">
        <v>188</v>
      </c>
      <c r="D103" s="1" t="s">
        <v>159</v>
      </c>
      <c r="E103" s="1" t="s">
        <v>187</v>
      </c>
      <c r="F103" s="7"/>
      <c r="G103" s="1" t="s">
        <v>214</v>
      </c>
    </row>
    <row r="104" spans="1:7" x14ac:dyDescent="0.25">
      <c r="A104" s="1" t="s">
        <v>186</v>
      </c>
      <c r="B104" s="1" t="s">
        <v>182</v>
      </c>
      <c r="C104" s="1" t="s">
        <v>188</v>
      </c>
      <c r="D104" s="1" t="s">
        <v>159</v>
      </c>
      <c r="E104" s="1" t="s">
        <v>187</v>
      </c>
      <c r="F104" s="7"/>
      <c r="G104" s="1" t="s">
        <v>214</v>
      </c>
    </row>
    <row r="105" spans="1:7" x14ac:dyDescent="0.25">
      <c r="A105" s="1" t="s">
        <v>186</v>
      </c>
      <c r="B105" s="1" t="s">
        <v>183</v>
      </c>
      <c r="C105" s="1" t="s">
        <v>188</v>
      </c>
      <c r="D105" s="1" t="s">
        <v>159</v>
      </c>
      <c r="E105" s="1" t="s">
        <v>187</v>
      </c>
      <c r="F105" s="7"/>
      <c r="G105" s="1" t="s">
        <v>214</v>
      </c>
    </row>
    <row r="106" spans="1:7" x14ac:dyDescent="0.25">
      <c r="A106" s="1" t="s">
        <v>186</v>
      </c>
      <c r="B106" s="1" t="s">
        <v>184</v>
      </c>
      <c r="C106" s="1" t="s">
        <v>188</v>
      </c>
      <c r="D106" s="1" t="s">
        <v>159</v>
      </c>
      <c r="E106" s="1" t="s">
        <v>187</v>
      </c>
      <c r="F106" s="7"/>
      <c r="G106" s="1" t="s">
        <v>214</v>
      </c>
    </row>
    <row r="107" spans="1:7" x14ac:dyDescent="0.25">
      <c r="A107" s="1" t="s">
        <v>186</v>
      </c>
      <c r="B107" s="1" t="s">
        <v>185</v>
      </c>
      <c r="C107" s="1" t="s">
        <v>188</v>
      </c>
      <c r="D107" s="1" t="s">
        <v>159</v>
      </c>
      <c r="E107" s="1" t="s">
        <v>187</v>
      </c>
      <c r="F107" s="7"/>
      <c r="G107" s="1" t="s">
        <v>214</v>
      </c>
    </row>
    <row r="108" spans="1:7" x14ac:dyDescent="0.25">
      <c r="A108" s="1" t="s">
        <v>186</v>
      </c>
      <c r="B108" s="1" t="s">
        <v>189</v>
      </c>
      <c r="C108" s="1" t="s">
        <v>193</v>
      </c>
      <c r="D108" s="1" t="s">
        <v>159</v>
      </c>
      <c r="E108" s="1" t="s">
        <v>187</v>
      </c>
      <c r="F108" s="7"/>
      <c r="G108" s="1" t="s">
        <v>214</v>
      </c>
    </row>
    <row r="109" spans="1:7" x14ac:dyDescent="0.25">
      <c r="A109" s="1" t="s">
        <v>186</v>
      </c>
      <c r="B109" s="1" t="s">
        <v>190</v>
      </c>
      <c r="C109" s="1" t="s">
        <v>192</v>
      </c>
      <c r="D109" s="1" t="s">
        <v>159</v>
      </c>
      <c r="E109" s="1" t="s">
        <v>187</v>
      </c>
      <c r="F109" s="7"/>
      <c r="G109" s="1" t="s">
        <v>214</v>
      </c>
    </row>
    <row r="110" spans="1:7" x14ac:dyDescent="0.25">
      <c r="A110" s="1" t="s">
        <v>186</v>
      </c>
      <c r="B110" s="1" t="s">
        <v>191</v>
      </c>
      <c r="C110" s="1" t="s">
        <v>194</v>
      </c>
      <c r="D110" s="1" t="s">
        <v>159</v>
      </c>
      <c r="E110" s="1" t="s">
        <v>187</v>
      </c>
      <c r="F110" s="7"/>
      <c r="G110" s="1" t="s">
        <v>214</v>
      </c>
    </row>
    <row r="111" spans="1:7" x14ac:dyDescent="0.25">
      <c r="A111" s="1" t="s">
        <v>195</v>
      </c>
      <c r="B111" s="1" t="s">
        <v>203</v>
      </c>
      <c r="C111" s="1" t="s">
        <v>44</v>
      </c>
      <c r="D111" s="1" t="s">
        <v>157</v>
      </c>
      <c r="E111" s="1"/>
      <c r="F111" s="7"/>
      <c r="G111" s="1" t="s">
        <v>214</v>
      </c>
    </row>
    <row r="112" spans="1:7" x14ac:dyDescent="0.25">
      <c r="A112" s="1" t="s">
        <v>195</v>
      </c>
      <c r="B112" s="1" t="s">
        <v>204</v>
      </c>
      <c r="C112" s="1"/>
      <c r="D112" s="1" t="s">
        <v>157</v>
      </c>
      <c r="E112" s="1"/>
      <c r="F112" s="7"/>
      <c r="G112" s="1" t="s">
        <v>214</v>
      </c>
    </row>
    <row r="113" spans="1:7" x14ac:dyDescent="0.25">
      <c r="A113" s="1" t="s">
        <v>195</v>
      </c>
      <c r="B113" s="1" t="s">
        <v>205</v>
      </c>
      <c r="C113" s="1" t="s">
        <v>10</v>
      </c>
      <c r="D113" s="1" t="s">
        <v>157</v>
      </c>
      <c r="E113" s="1"/>
      <c r="F113" s="7"/>
      <c r="G113" s="1" t="s">
        <v>214</v>
      </c>
    </row>
    <row r="114" spans="1:7" x14ac:dyDescent="0.25">
      <c r="A114" s="1" t="s">
        <v>195</v>
      </c>
      <c r="B114" s="1" t="s">
        <v>206</v>
      </c>
      <c r="C114" s="1"/>
      <c r="D114" s="1" t="s">
        <v>156</v>
      </c>
      <c r="E114" s="1"/>
      <c r="F114" s="7"/>
      <c r="G114" s="1" t="s">
        <v>214</v>
      </c>
    </row>
    <row r="115" spans="1:7" x14ac:dyDescent="0.25">
      <c r="A115" s="1" t="s">
        <v>195</v>
      </c>
      <c r="B115" s="1" t="s">
        <v>207</v>
      </c>
      <c r="C115" s="1"/>
      <c r="D115" s="1" t="s">
        <v>156</v>
      </c>
      <c r="E115" s="1"/>
      <c r="F115" s="7"/>
      <c r="G115" s="1" t="s">
        <v>214</v>
      </c>
    </row>
    <row r="116" spans="1:7" x14ac:dyDescent="0.25">
      <c r="A116" s="1" t="s">
        <v>195</v>
      </c>
      <c r="B116" s="1" t="s">
        <v>208</v>
      </c>
      <c r="C116" s="1"/>
      <c r="D116" s="1" t="s">
        <v>156</v>
      </c>
      <c r="E116" s="1"/>
      <c r="F116" s="7"/>
      <c r="G116" s="1" t="s">
        <v>214</v>
      </c>
    </row>
    <row r="117" spans="1:7" x14ac:dyDescent="0.25">
      <c r="A117" s="1" t="s">
        <v>195</v>
      </c>
      <c r="B117" s="1" t="s">
        <v>196</v>
      </c>
      <c r="C117" s="1"/>
      <c r="D117" s="1" t="s">
        <v>160</v>
      </c>
      <c r="E117" s="1"/>
      <c r="F117" s="7"/>
      <c r="G117" s="1" t="s">
        <v>214</v>
      </c>
    </row>
    <row r="118" spans="1:7" x14ac:dyDescent="0.25">
      <c r="A118" s="1" t="s">
        <v>195</v>
      </c>
      <c r="B118" s="1" t="s">
        <v>197</v>
      </c>
      <c r="C118" s="1"/>
      <c r="D118" s="1" t="s">
        <v>160</v>
      </c>
      <c r="E118" s="1"/>
      <c r="F118" s="7"/>
      <c r="G118" s="1" t="s">
        <v>214</v>
      </c>
    </row>
    <row r="119" spans="1:7" x14ac:dyDescent="0.25">
      <c r="A119" s="1" t="s">
        <v>195</v>
      </c>
      <c r="B119" s="1" t="s">
        <v>198</v>
      </c>
      <c r="C119" s="1"/>
      <c r="D119" s="1" t="s">
        <v>160</v>
      </c>
      <c r="E119" s="1"/>
      <c r="F119" s="7"/>
      <c r="G119" s="1" t="s">
        <v>214</v>
      </c>
    </row>
    <row r="120" spans="1:7" x14ac:dyDescent="0.25">
      <c r="A120" s="1" t="s">
        <v>195</v>
      </c>
      <c r="B120" s="1" t="s">
        <v>199</v>
      </c>
      <c r="C120" s="1"/>
      <c r="D120" s="1" t="s">
        <v>160</v>
      </c>
      <c r="E120" s="1"/>
      <c r="F120" s="7"/>
      <c r="G120" s="1" t="s">
        <v>214</v>
      </c>
    </row>
    <row r="121" spans="1:7" x14ac:dyDescent="0.25">
      <c r="A121" s="1" t="s">
        <v>195</v>
      </c>
      <c r="B121" s="1" t="s">
        <v>200</v>
      </c>
      <c r="C121" s="1"/>
      <c r="D121" s="1" t="s">
        <v>160</v>
      </c>
      <c r="E121" s="1"/>
      <c r="F121" s="7"/>
      <c r="G121" s="1" t="s">
        <v>214</v>
      </c>
    </row>
    <row r="122" spans="1:7" x14ac:dyDescent="0.25">
      <c r="A122" s="1" t="s">
        <v>195</v>
      </c>
      <c r="B122" s="1" t="s">
        <v>78</v>
      </c>
      <c r="C122" s="1"/>
      <c r="D122" s="1" t="s">
        <v>160</v>
      </c>
      <c r="E122" s="1"/>
      <c r="F122" s="7"/>
      <c r="G122" s="1" t="s">
        <v>214</v>
      </c>
    </row>
    <row r="123" spans="1:7" x14ac:dyDescent="0.25">
      <c r="A123" s="1" t="s">
        <v>195</v>
      </c>
      <c r="B123" s="1" t="s">
        <v>80</v>
      </c>
      <c r="C123" s="1"/>
      <c r="D123" s="1" t="s">
        <v>160</v>
      </c>
      <c r="E123" s="1"/>
      <c r="F123" s="7"/>
      <c r="G123" s="1" t="s">
        <v>214</v>
      </c>
    </row>
    <row r="124" spans="1:7" x14ac:dyDescent="0.25">
      <c r="A124" s="1" t="s">
        <v>195</v>
      </c>
      <c r="B124" s="1" t="s">
        <v>201</v>
      </c>
      <c r="C124" s="1"/>
      <c r="D124" s="1" t="s">
        <v>160</v>
      </c>
      <c r="E124" s="1"/>
      <c r="F124" s="7"/>
      <c r="G124" s="1" t="s">
        <v>214</v>
      </c>
    </row>
    <row r="125" spans="1:7" x14ac:dyDescent="0.25">
      <c r="A125" s="1" t="s">
        <v>195</v>
      </c>
      <c r="B125" s="1" t="s">
        <v>202</v>
      </c>
      <c r="C125" s="1"/>
      <c r="D125" s="1" t="s">
        <v>160</v>
      </c>
      <c r="E125" s="1"/>
      <c r="F125" s="7"/>
      <c r="G125" s="1" t="s">
        <v>214</v>
      </c>
    </row>
    <row r="126" spans="1:7" x14ac:dyDescent="0.25">
      <c r="A126" s="1" t="s">
        <v>195</v>
      </c>
      <c r="B126" s="1" t="s">
        <v>209</v>
      </c>
      <c r="C126" s="1"/>
      <c r="D126" s="1" t="s">
        <v>212</v>
      </c>
      <c r="E126" s="1"/>
      <c r="F126" s="7"/>
      <c r="G126" s="1" t="s">
        <v>214</v>
      </c>
    </row>
    <row r="127" spans="1:7" x14ac:dyDescent="0.25">
      <c r="A127" s="1" t="s">
        <v>195</v>
      </c>
      <c r="B127" s="1" t="s">
        <v>211</v>
      </c>
      <c r="C127" s="1"/>
      <c r="D127" s="1" t="s">
        <v>212</v>
      </c>
      <c r="E127" s="1"/>
      <c r="F127" s="7"/>
      <c r="G127" s="1" t="s">
        <v>214</v>
      </c>
    </row>
    <row r="128" spans="1:7" x14ac:dyDescent="0.25">
      <c r="A128" s="1" t="s">
        <v>195</v>
      </c>
      <c r="B128" s="1" t="s">
        <v>210</v>
      </c>
      <c r="C128" s="1"/>
      <c r="D128" s="1" t="s">
        <v>212</v>
      </c>
      <c r="E128" s="1"/>
      <c r="F128" s="7"/>
      <c r="G128" s="1" t="s">
        <v>214</v>
      </c>
    </row>
    <row r="129" spans="1:7" x14ac:dyDescent="0.25">
      <c r="A129" s="1" t="s">
        <v>1</v>
      </c>
      <c r="B129" s="1" t="s">
        <v>5</v>
      </c>
      <c r="C129" s="1" t="s">
        <v>6</v>
      </c>
      <c r="D129" s="1" t="s">
        <v>157</v>
      </c>
      <c r="E129" s="1" t="s">
        <v>168</v>
      </c>
      <c r="F129" s="7"/>
      <c r="G129" s="1" t="s">
        <v>214</v>
      </c>
    </row>
    <row r="130" spans="1:7" x14ac:dyDescent="0.25">
      <c r="A130" s="1" t="s">
        <v>1</v>
      </c>
      <c r="B130" s="1" t="s">
        <v>7</v>
      </c>
      <c r="C130" s="1" t="s">
        <v>8</v>
      </c>
      <c r="D130" s="1" t="s">
        <v>157</v>
      </c>
      <c r="E130" s="1" t="s">
        <v>170</v>
      </c>
      <c r="F130" s="7"/>
      <c r="G130" s="1" t="s">
        <v>214</v>
      </c>
    </row>
    <row r="131" spans="1:7" x14ac:dyDescent="0.25">
      <c r="A131" s="1" t="s">
        <v>1</v>
      </c>
      <c r="B131" s="1" t="s">
        <v>9</v>
      </c>
      <c r="C131" s="1" t="s">
        <v>10</v>
      </c>
      <c r="D131" s="1" t="s">
        <v>157</v>
      </c>
      <c r="E131" s="1" t="s">
        <v>169</v>
      </c>
      <c r="F131" s="7"/>
      <c r="G131" s="1" t="s">
        <v>214</v>
      </c>
    </row>
    <row r="132" spans="1:7" x14ac:dyDescent="0.25">
      <c r="A132" s="1" t="s">
        <v>1</v>
      </c>
      <c r="B132" s="1" t="s">
        <v>11</v>
      </c>
      <c r="C132" s="1" t="s">
        <v>12</v>
      </c>
      <c r="D132" s="1" t="s">
        <v>157</v>
      </c>
      <c r="E132" s="1" t="s">
        <v>171</v>
      </c>
      <c r="F132" s="7"/>
      <c r="G132" s="1" t="s">
        <v>214</v>
      </c>
    </row>
    <row r="133" spans="1:7" x14ac:dyDescent="0.25">
      <c r="A133" s="1" t="s">
        <v>1</v>
      </c>
      <c r="B133" s="1" t="s">
        <v>14</v>
      </c>
      <c r="C133" s="1" t="s">
        <v>13</v>
      </c>
      <c r="D133" s="1" t="s">
        <v>157</v>
      </c>
      <c r="E133" s="1" t="s">
        <v>172</v>
      </c>
      <c r="F133" s="7"/>
      <c r="G133" s="1" t="s">
        <v>214</v>
      </c>
    </row>
    <row r="134" spans="1:7" x14ac:dyDescent="0.25">
      <c r="A134" s="1" t="s">
        <v>1</v>
      </c>
      <c r="B134" s="1" t="s">
        <v>16</v>
      </c>
      <c r="C134" s="1" t="s">
        <v>15</v>
      </c>
      <c r="D134" s="1" t="s">
        <v>158</v>
      </c>
      <c r="E134" s="1"/>
      <c r="F134" s="7"/>
      <c r="G134" s="1" t="s">
        <v>214</v>
      </c>
    </row>
    <row r="135" spans="1:7" x14ac:dyDescent="0.25">
      <c r="A135" s="1" t="s">
        <v>17</v>
      </c>
      <c r="B135" s="1" t="s">
        <v>18</v>
      </c>
      <c r="C135" s="1" t="s">
        <v>6</v>
      </c>
      <c r="D135" s="1" t="s">
        <v>157</v>
      </c>
      <c r="E135" s="1" t="s">
        <v>168</v>
      </c>
      <c r="F135" s="7"/>
      <c r="G135" s="1" t="s">
        <v>214</v>
      </c>
    </row>
    <row r="136" spans="1:7" x14ac:dyDescent="0.25">
      <c r="A136" s="1" t="s">
        <v>17</v>
      </c>
      <c r="B136" s="1" t="s">
        <v>19</v>
      </c>
      <c r="C136" s="1" t="s">
        <v>8</v>
      </c>
      <c r="D136" s="1" t="s">
        <v>157</v>
      </c>
      <c r="E136" s="1" t="s">
        <v>170</v>
      </c>
      <c r="F136" s="7"/>
      <c r="G136" s="1" t="s">
        <v>214</v>
      </c>
    </row>
    <row r="137" spans="1:7" x14ac:dyDescent="0.25">
      <c r="A137" s="1" t="s">
        <v>17</v>
      </c>
      <c r="B137" s="1" t="s">
        <v>20</v>
      </c>
      <c r="C137" s="1" t="s">
        <v>10</v>
      </c>
      <c r="D137" s="1" t="s">
        <v>157</v>
      </c>
      <c r="E137" s="1" t="s">
        <v>169</v>
      </c>
      <c r="F137" s="7"/>
      <c r="G137" s="1" t="s">
        <v>214</v>
      </c>
    </row>
    <row r="138" spans="1:7" x14ac:dyDescent="0.25">
      <c r="A138" s="1" t="s">
        <v>17</v>
      </c>
      <c r="B138" s="1" t="s">
        <v>11</v>
      </c>
      <c r="C138" s="1" t="s">
        <v>21</v>
      </c>
      <c r="D138" s="1" t="s">
        <v>157</v>
      </c>
      <c r="E138" s="1" t="s">
        <v>171</v>
      </c>
      <c r="F138" s="7"/>
      <c r="G138" s="1" t="s">
        <v>214</v>
      </c>
    </row>
    <row r="139" spans="1:7" x14ac:dyDescent="0.25">
      <c r="A139" s="1" t="s">
        <v>17</v>
      </c>
      <c r="B139" s="1" t="s">
        <v>23</v>
      </c>
      <c r="C139" s="1" t="s">
        <v>22</v>
      </c>
      <c r="D139" s="1" t="s">
        <v>157</v>
      </c>
      <c r="E139" s="1" t="s">
        <v>172</v>
      </c>
      <c r="F139" s="7"/>
      <c r="G139" s="1" t="s">
        <v>214</v>
      </c>
    </row>
    <row r="140" spans="1:7" x14ac:dyDescent="0.25">
      <c r="A140" s="1" t="s">
        <v>17</v>
      </c>
      <c r="B140" s="1" t="s">
        <v>25</v>
      </c>
      <c r="C140" s="1" t="s">
        <v>24</v>
      </c>
      <c r="D140" s="1" t="s">
        <v>157</v>
      </c>
      <c r="E140" s="1" t="s">
        <v>173</v>
      </c>
      <c r="F140" s="7"/>
      <c r="G140" s="1" t="s">
        <v>214</v>
      </c>
    </row>
    <row r="141" spans="1:7" x14ac:dyDescent="0.25">
      <c r="A141" s="1" t="s">
        <v>17</v>
      </c>
      <c r="B141" s="1" t="s">
        <v>37</v>
      </c>
      <c r="C141" s="1" t="s">
        <v>10</v>
      </c>
      <c r="D141" s="1" t="s">
        <v>157</v>
      </c>
      <c r="E141" s="1" t="s">
        <v>174</v>
      </c>
      <c r="F141" s="7"/>
      <c r="G141" s="1" t="s">
        <v>214</v>
      </c>
    </row>
    <row r="142" spans="1:7" x14ac:dyDescent="0.25">
      <c r="A142" s="1" t="s">
        <v>17</v>
      </c>
      <c r="B142" s="1" t="s">
        <v>28</v>
      </c>
      <c r="C142" s="1" t="s">
        <v>27</v>
      </c>
      <c r="D142" s="1" t="s">
        <v>159</v>
      </c>
      <c r="E142" s="1"/>
      <c r="F142" s="7"/>
      <c r="G142" s="1" t="s">
        <v>214</v>
      </c>
    </row>
    <row r="143" spans="1:7" x14ac:dyDescent="0.25">
      <c r="A143" s="1" t="s">
        <v>17</v>
      </c>
      <c r="B143" s="1" t="s">
        <v>30</v>
      </c>
      <c r="C143" s="1" t="s">
        <v>29</v>
      </c>
      <c r="D143" s="1" t="s">
        <v>159</v>
      </c>
      <c r="E143" s="1"/>
      <c r="F143" s="7"/>
      <c r="G143" s="1" t="s">
        <v>214</v>
      </c>
    </row>
    <row r="144" spans="1:7" x14ac:dyDescent="0.25">
      <c r="A144" s="1" t="s">
        <v>17</v>
      </c>
      <c r="B144" s="1" t="s">
        <v>31</v>
      </c>
      <c r="C144" s="1" t="s">
        <v>24</v>
      </c>
      <c r="D144" s="1" t="s">
        <v>159</v>
      </c>
      <c r="E144" s="1"/>
      <c r="F144" s="7"/>
      <c r="G144" s="1" t="s">
        <v>214</v>
      </c>
    </row>
    <row r="145" spans="1:7" x14ac:dyDescent="0.25">
      <c r="A145" s="1" t="s">
        <v>17</v>
      </c>
      <c r="B145" s="1" t="s">
        <v>32</v>
      </c>
      <c r="C145" s="1" t="s">
        <v>10</v>
      </c>
      <c r="D145" s="1" t="s">
        <v>159</v>
      </c>
      <c r="E145" s="1"/>
      <c r="F145" s="7"/>
      <c r="G145" s="1" t="s">
        <v>214</v>
      </c>
    </row>
    <row r="146" spans="1:7" x14ac:dyDescent="0.25">
      <c r="A146" s="1" t="s">
        <v>17</v>
      </c>
      <c r="B146" s="1" t="s">
        <v>34</v>
      </c>
      <c r="C146" s="1" t="s">
        <v>33</v>
      </c>
      <c r="D146" s="1" t="s">
        <v>159</v>
      </c>
      <c r="E146" s="1"/>
      <c r="F146" s="7"/>
      <c r="G146" s="1" t="s">
        <v>214</v>
      </c>
    </row>
    <row r="147" spans="1:7" x14ac:dyDescent="0.25">
      <c r="A147" s="1" t="s">
        <v>17</v>
      </c>
      <c r="B147" s="1" t="s">
        <v>36</v>
      </c>
      <c r="C147" s="1" t="s">
        <v>35</v>
      </c>
      <c r="D147" s="1" t="s">
        <v>159</v>
      </c>
      <c r="E147" s="1"/>
      <c r="F147" s="7"/>
      <c r="G147" s="1" t="s">
        <v>214</v>
      </c>
    </row>
    <row r="148" spans="1:7" x14ac:dyDescent="0.25">
      <c r="A148" s="1" t="s">
        <v>17</v>
      </c>
      <c r="B148" s="1" t="s">
        <v>16</v>
      </c>
      <c r="C148" s="1" t="s">
        <v>15</v>
      </c>
      <c r="D148" s="1" t="s">
        <v>158</v>
      </c>
      <c r="E148" s="1"/>
      <c r="F148" s="7"/>
      <c r="G148" s="1" t="s">
        <v>214</v>
      </c>
    </row>
    <row r="149" spans="1:7" x14ac:dyDescent="0.25">
      <c r="A149" s="1" t="s">
        <v>17</v>
      </c>
      <c r="B149" s="1" t="s">
        <v>16</v>
      </c>
      <c r="C149" s="1" t="s">
        <v>15</v>
      </c>
      <c r="D149" s="1" t="s">
        <v>158</v>
      </c>
      <c r="E149" s="1"/>
      <c r="F149" s="7"/>
      <c r="G149" s="1" t="s">
        <v>214</v>
      </c>
    </row>
  </sheetData>
  <pageMargins left="0.7" right="0.7" top="0.75" bottom="0.75" header="0.3" footer="0.3"/>
  <pageSetup orientation="portrait" horizontalDpi="1200" verticalDpi="120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D61C0A-BB8A-4665-8870-4312231F7422}">
  <dimension ref="A1:K27"/>
  <sheetViews>
    <sheetView workbookViewId="0">
      <selection activeCell="M3" sqref="M3"/>
    </sheetView>
  </sheetViews>
  <sheetFormatPr defaultRowHeight="15" x14ac:dyDescent="0.25"/>
  <cols>
    <col min="2" max="3" width="11.7109375" bestFit="1" customWidth="1"/>
    <col min="4" max="4" width="12.7109375" bestFit="1" customWidth="1"/>
    <col min="5" max="5" width="10.5703125" bestFit="1" customWidth="1"/>
    <col min="9" max="9" width="10.5703125" bestFit="1" customWidth="1"/>
  </cols>
  <sheetData>
    <row r="1" spans="1:11" ht="15.75" thickBot="1" x14ac:dyDescent="0.3">
      <c r="A1" s="48" t="s">
        <v>235</v>
      </c>
      <c r="B1" s="49"/>
      <c r="C1" s="49"/>
      <c r="D1" s="49"/>
      <c r="E1" s="49"/>
      <c r="F1" s="49"/>
      <c r="G1" s="49"/>
      <c r="H1" s="49"/>
      <c r="I1" s="50"/>
    </row>
    <row r="2" spans="1:11" ht="60.75" thickBot="1" x14ac:dyDescent="0.3">
      <c r="A2" s="9" t="s">
        <v>224</v>
      </c>
      <c r="B2" s="10" t="s">
        <v>225</v>
      </c>
      <c r="C2" s="10" t="s">
        <v>226</v>
      </c>
      <c r="D2" s="10" t="s">
        <v>227</v>
      </c>
      <c r="E2" s="10" t="s">
        <v>228</v>
      </c>
      <c r="F2" s="10" t="s">
        <v>229</v>
      </c>
      <c r="G2" s="10" t="s">
        <v>230</v>
      </c>
      <c r="H2" s="10" t="s">
        <v>231</v>
      </c>
      <c r="I2" s="10" t="s">
        <v>232</v>
      </c>
    </row>
    <row r="3" spans="1:11" ht="165" customHeight="1" x14ac:dyDescent="0.25">
      <c r="A3" s="17" t="s">
        <v>236</v>
      </c>
      <c r="B3" s="18" t="s">
        <v>237</v>
      </c>
      <c r="C3" s="21">
        <v>80500</v>
      </c>
      <c r="D3" s="21">
        <v>1</v>
      </c>
      <c r="E3" s="21">
        <f>C3*D3</f>
        <v>80500</v>
      </c>
      <c r="F3" s="19">
        <f>5/60</f>
        <v>8.3333333333333329E-2</v>
      </c>
      <c r="G3" s="21">
        <f>E3*F3</f>
        <v>6708.333333333333</v>
      </c>
      <c r="H3" s="20">
        <v>24.07</v>
      </c>
      <c r="I3" s="20">
        <f>G3*H3</f>
        <v>161469.58333333331</v>
      </c>
      <c r="K3" t="s">
        <v>248</v>
      </c>
    </row>
    <row r="4" spans="1:11" ht="60.75" thickBot="1" x14ac:dyDescent="0.3">
      <c r="A4" s="12" t="s">
        <v>238</v>
      </c>
      <c r="B4" s="13" t="s">
        <v>239</v>
      </c>
      <c r="C4" s="25">
        <f>C3*0.25</f>
        <v>20125</v>
      </c>
      <c r="D4" s="11">
        <v>1</v>
      </c>
      <c r="E4" s="25">
        <f>C4*D4</f>
        <v>20125</v>
      </c>
      <c r="F4" s="26">
        <f>5/60</f>
        <v>8.3333333333333329E-2</v>
      </c>
      <c r="G4" s="23">
        <f>E4*F4</f>
        <v>1677.0833333333333</v>
      </c>
      <c r="H4" s="24">
        <v>24.07</v>
      </c>
      <c r="I4" s="24">
        <f>G4*H4</f>
        <v>40367.395833333328</v>
      </c>
      <c r="K4" t="s">
        <v>247</v>
      </c>
    </row>
    <row r="5" spans="1:11" ht="15.75" thickBot="1" x14ac:dyDescent="0.3">
      <c r="A5" s="14" t="s">
        <v>234</v>
      </c>
      <c r="B5" s="15"/>
      <c r="C5" s="22">
        <f>SUM(C3:C4)</f>
        <v>100625</v>
      </c>
      <c r="D5" s="16"/>
      <c r="E5" s="22">
        <f>SUM(E3:E4)</f>
        <v>100625</v>
      </c>
      <c r="F5" s="16"/>
      <c r="G5" s="22">
        <f>SUM(G3:G4)</f>
        <v>8385.4166666666661</v>
      </c>
      <c r="H5" s="16"/>
      <c r="I5" s="22">
        <f>SUM(I3:I4)</f>
        <v>201836.97916666663</v>
      </c>
    </row>
    <row r="6" spans="1:11" ht="15.75" thickBot="1" x14ac:dyDescent="0.3"/>
    <row r="7" spans="1:11" x14ac:dyDescent="0.25">
      <c r="A7" s="45" t="s">
        <v>240</v>
      </c>
      <c r="B7" s="46"/>
      <c r="C7" s="46"/>
      <c r="D7" s="46"/>
      <c r="E7" s="46"/>
      <c r="F7" s="46"/>
      <c r="G7" s="47"/>
    </row>
    <row r="8" spans="1:11" ht="78" thickBot="1" x14ac:dyDescent="0.3">
      <c r="A8" s="27" t="s">
        <v>241</v>
      </c>
      <c r="B8" s="28" t="s">
        <v>242</v>
      </c>
      <c r="C8" s="28" t="s">
        <v>243</v>
      </c>
      <c r="D8" s="28" t="s">
        <v>233</v>
      </c>
      <c r="E8" s="28" t="s">
        <v>244</v>
      </c>
      <c r="F8" s="28" t="s">
        <v>245</v>
      </c>
      <c r="G8" s="29" t="s">
        <v>233</v>
      </c>
    </row>
    <row r="9" spans="1:11" ht="84" x14ac:dyDescent="0.25">
      <c r="A9" s="18" t="s">
        <v>237</v>
      </c>
      <c r="B9" s="35">
        <v>15000</v>
      </c>
      <c r="C9" s="39">
        <f>G3</f>
        <v>6708.333333333333</v>
      </c>
      <c r="D9" s="40">
        <f t="shared" ref="D9:D14" si="0">C9-B9</f>
        <v>-8291.6666666666679</v>
      </c>
      <c r="E9" s="31">
        <v>0</v>
      </c>
      <c r="F9" s="31">
        <v>0</v>
      </c>
      <c r="G9" s="32">
        <f t="shared" ref="G9:G14" si="1">F9-E9</f>
        <v>0</v>
      </c>
      <c r="I9" t="s">
        <v>248</v>
      </c>
    </row>
    <row r="10" spans="1:11" ht="84.75" thickBot="1" x14ac:dyDescent="0.3">
      <c r="A10" s="13" t="s">
        <v>239</v>
      </c>
      <c r="B10" s="31">
        <v>4250</v>
      </c>
      <c r="C10" s="39">
        <f>G4</f>
        <v>1677.0833333333333</v>
      </c>
      <c r="D10" s="40">
        <f t="shared" si="0"/>
        <v>-2572.916666666667</v>
      </c>
      <c r="E10" s="31">
        <v>0</v>
      </c>
      <c r="F10" s="31">
        <v>0</v>
      </c>
      <c r="G10" s="32">
        <f t="shared" si="1"/>
        <v>0</v>
      </c>
      <c r="I10" t="s">
        <v>247</v>
      </c>
    </row>
    <row r="11" spans="1:11" x14ac:dyDescent="0.25">
      <c r="A11" s="30"/>
      <c r="B11" s="31"/>
      <c r="C11" s="31"/>
      <c r="D11" s="32">
        <f t="shared" si="0"/>
        <v>0</v>
      </c>
      <c r="E11" s="31"/>
      <c r="F11" s="31"/>
      <c r="G11" s="32">
        <f t="shared" si="1"/>
        <v>0</v>
      </c>
    </row>
    <row r="12" spans="1:11" x14ac:dyDescent="0.25">
      <c r="A12" s="30"/>
      <c r="B12" s="31"/>
      <c r="C12" s="31"/>
      <c r="D12" s="32">
        <f t="shared" si="0"/>
        <v>0</v>
      </c>
      <c r="E12" s="31"/>
      <c r="F12" s="31"/>
      <c r="G12" s="32">
        <f t="shared" si="1"/>
        <v>0</v>
      </c>
    </row>
    <row r="13" spans="1:11" x14ac:dyDescent="0.25">
      <c r="A13" s="30"/>
      <c r="B13" s="31"/>
      <c r="C13" s="31"/>
      <c r="D13" s="32">
        <f t="shared" si="0"/>
        <v>0</v>
      </c>
      <c r="E13" s="31"/>
      <c r="F13" s="31"/>
      <c r="G13" s="32">
        <f t="shared" si="1"/>
        <v>0</v>
      </c>
    </row>
    <row r="14" spans="1:11" x14ac:dyDescent="0.25">
      <c r="A14" s="30"/>
      <c r="B14" s="31"/>
      <c r="C14" s="31"/>
      <c r="D14" s="32">
        <f t="shared" si="0"/>
        <v>0</v>
      </c>
      <c r="E14" s="31"/>
      <c r="F14" s="31"/>
      <c r="G14" s="32">
        <f t="shared" si="1"/>
        <v>0</v>
      </c>
    </row>
    <row r="15" spans="1:11" x14ac:dyDescent="0.25">
      <c r="A15" s="30"/>
      <c r="B15" s="31"/>
      <c r="C15" s="31"/>
      <c r="D15" s="32"/>
      <c r="E15" s="31"/>
      <c r="F15" s="31"/>
      <c r="G15" s="32"/>
    </row>
    <row r="16" spans="1:11" ht="15.75" thickBot="1" x14ac:dyDescent="0.3">
      <c r="A16" s="33" t="s">
        <v>234</v>
      </c>
      <c r="B16" s="34">
        <f t="shared" ref="B16:G16" si="2">SUM(B9:B15)</f>
        <v>19250</v>
      </c>
      <c r="C16" s="34">
        <f t="shared" si="2"/>
        <v>8385.4166666666661</v>
      </c>
      <c r="D16" s="34">
        <f t="shared" si="2"/>
        <v>-10864.583333333336</v>
      </c>
      <c r="E16" s="34">
        <f t="shared" si="2"/>
        <v>0</v>
      </c>
      <c r="F16" s="34">
        <f t="shared" si="2"/>
        <v>0</v>
      </c>
      <c r="G16" s="34">
        <f t="shared" si="2"/>
        <v>0</v>
      </c>
    </row>
    <row r="17" spans="1:9" ht="15.75" thickBot="1" x14ac:dyDescent="0.3"/>
    <row r="18" spans="1:9" x14ac:dyDescent="0.25">
      <c r="A18" s="45" t="s">
        <v>246</v>
      </c>
      <c r="B18" s="46"/>
      <c r="C18" s="46"/>
      <c r="D18" s="46"/>
      <c r="E18" s="46"/>
      <c r="F18" s="46"/>
      <c r="G18" s="47"/>
    </row>
    <row r="19" spans="1:9" ht="77.25" x14ac:dyDescent="0.25">
      <c r="A19" s="42" t="s">
        <v>241</v>
      </c>
      <c r="B19" s="28" t="s">
        <v>242</v>
      </c>
      <c r="C19" s="28" t="s">
        <v>243</v>
      </c>
      <c r="D19" s="28" t="s">
        <v>233</v>
      </c>
      <c r="E19" s="28" t="s">
        <v>244</v>
      </c>
      <c r="F19" s="28" t="s">
        <v>245</v>
      </c>
      <c r="G19" s="29" t="s">
        <v>233</v>
      </c>
    </row>
    <row r="20" spans="1:9" ht="84" x14ac:dyDescent="0.25">
      <c r="A20" s="44" t="s">
        <v>237</v>
      </c>
      <c r="B20" s="41">
        <v>547050</v>
      </c>
      <c r="C20" s="36">
        <f>I3</f>
        <v>161469.58333333331</v>
      </c>
      <c r="D20" s="37">
        <f t="shared" ref="D20:D25" si="3">C20-B20</f>
        <v>-385580.41666666669</v>
      </c>
      <c r="E20" s="36">
        <v>0</v>
      </c>
      <c r="F20" s="36">
        <v>0</v>
      </c>
      <c r="G20" s="37">
        <f t="shared" ref="G20:G25" si="4">F20-E20</f>
        <v>0</v>
      </c>
      <c r="I20" t="s">
        <v>248</v>
      </c>
    </row>
    <row r="21" spans="1:9" ht="84" x14ac:dyDescent="0.25">
      <c r="A21" s="44" t="s">
        <v>239</v>
      </c>
      <c r="B21" s="41">
        <v>0</v>
      </c>
      <c r="C21" s="36">
        <f>I4</f>
        <v>40367.395833333328</v>
      </c>
      <c r="D21" s="37">
        <f t="shared" si="3"/>
        <v>40367.395833333328</v>
      </c>
      <c r="E21" s="36">
        <v>0</v>
      </c>
      <c r="F21" s="36">
        <v>0</v>
      </c>
      <c r="G21" s="37">
        <f t="shared" si="4"/>
        <v>0</v>
      </c>
      <c r="I21" t="s">
        <v>247</v>
      </c>
    </row>
    <row r="22" spans="1:9" x14ac:dyDescent="0.25">
      <c r="A22" s="43"/>
      <c r="B22" s="36"/>
      <c r="C22" s="36"/>
      <c r="D22" s="37">
        <f t="shared" si="3"/>
        <v>0</v>
      </c>
      <c r="E22" s="36"/>
      <c r="F22" s="36"/>
      <c r="G22" s="37">
        <f t="shared" si="4"/>
        <v>0</v>
      </c>
    </row>
    <row r="23" spans="1:9" x14ac:dyDescent="0.25">
      <c r="A23" s="30"/>
      <c r="B23" s="36"/>
      <c r="C23" s="36"/>
      <c r="D23" s="37">
        <f t="shared" si="3"/>
        <v>0</v>
      </c>
      <c r="E23" s="36"/>
      <c r="F23" s="36"/>
      <c r="G23" s="37">
        <f t="shared" si="4"/>
        <v>0</v>
      </c>
    </row>
    <row r="24" spans="1:9" x14ac:dyDescent="0.25">
      <c r="A24" s="30"/>
      <c r="B24" s="36"/>
      <c r="C24" s="36"/>
      <c r="D24" s="37">
        <f t="shared" si="3"/>
        <v>0</v>
      </c>
      <c r="E24" s="36"/>
      <c r="F24" s="36"/>
      <c r="G24" s="37">
        <f t="shared" si="4"/>
        <v>0</v>
      </c>
    </row>
    <row r="25" spans="1:9" x14ac:dyDescent="0.25">
      <c r="A25" s="30"/>
      <c r="B25" s="36"/>
      <c r="C25" s="36"/>
      <c r="D25" s="37">
        <f t="shared" si="3"/>
        <v>0</v>
      </c>
      <c r="E25" s="36"/>
      <c r="F25" s="36"/>
      <c r="G25" s="37">
        <f t="shared" si="4"/>
        <v>0</v>
      </c>
    </row>
    <row r="26" spans="1:9" x14ac:dyDescent="0.25">
      <c r="A26" s="30"/>
      <c r="B26" s="36"/>
      <c r="C26" s="36"/>
      <c r="D26" s="37"/>
      <c r="E26" s="36"/>
      <c r="F26" s="36"/>
      <c r="G26" s="37"/>
    </row>
    <row r="27" spans="1:9" ht="15.75" thickBot="1" x14ac:dyDescent="0.3">
      <c r="A27" s="33" t="s">
        <v>234</v>
      </c>
      <c r="B27" s="38">
        <f t="shared" ref="B27:G27" si="5">SUM(B20:B26)</f>
        <v>547050</v>
      </c>
      <c r="C27" s="38">
        <f t="shared" si="5"/>
        <v>201836.97916666663</v>
      </c>
      <c r="D27" s="38">
        <f t="shared" si="5"/>
        <v>-345213.02083333337</v>
      </c>
      <c r="E27" s="38">
        <f t="shared" si="5"/>
        <v>0</v>
      </c>
      <c r="F27" s="38">
        <f t="shared" si="5"/>
        <v>0</v>
      </c>
      <c r="G27" s="38">
        <f t="shared" si="5"/>
        <v>0</v>
      </c>
    </row>
  </sheetData>
  <mergeCells count="3">
    <mergeCell ref="A7:G7"/>
    <mergeCell ref="A18:G18"/>
    <mergeCell ref="A1:I1"/>
  </mergeCells>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Rollup</vt:lpstr>
      <vt:lpstr>Question Bank</vt:lpstr>
      <vt:lpstr>PRA Tables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FEMA - Collins</dc:creator>
  <cp:lastModifiedBy>Hardin, Jean</cp:lastModifiedBy>
  <dcterms:created xsi:type="dcterms:W3CDTF">2019-07-01T15:48:47Z</dcterms:created>
  <dcterms:modified xsi:type="dcterms:W3CDTF">2019-08-20T15:15:35Z</dcterms:modified>
</cp:coreProperties>
</file>