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 codeName="{61638066-69CD-5DBD-CD94-FFEC8A4DF156}"/>
  <workbookPr codeName="ThisWorkbook"/>
  <mc:AlternateContent xmlns:mc="http://schemas.openxmlformats.org/markup-compatibility/2006">
    <mc:Choice Requires="x15">
      <x15ac:absPath xmlns:x15ac="http://schemas.microsoft.com/office/spreadsheetml/2010/11/ac" url="M:\OMB\0305-Warehouse Regs-FSA 11-2017\2018 COLLECTION\"/>
    </mc:Choice>
  </mc:AlternateContent>
  <xr:revisionPtr revIDLastSave="0" documentId="8_{FBEC76E5-02CD-4270-AA5F-BB60D53D3840}" xr6:coauthVersionLast="33" xr6:coauthVersionMax="33" xr10:uidLastSave="{00000000-0000-0000-0000-000000000000}"/>
  <bookViews>
    <workbookView xWindow="0" yWindow="0" windowWidth="23040" windowHeight="9072" xr2:uid="{00000000-000D-0000-FFFF-FFFF00000000}"/>
  </bookViews>
  <sheets>
    <sheet name="Sheet1" sheetId="19" r:id="rId1"/>
  </sheets>
  <definedNames>
    <definedName name="_xlnm.Print_Area" localSheetId="0">Sheet1!$A$1:$O$270</definedName>
  </definedNames>
  <calcPr calcId="179017"/>
</workbook>
</file>

<file path=xl/calcChain.xml><?xml version="1.0" encoding="utf-8"?>
<calcChain xmlns="http://schemas.openxmlformats.org/spreadsheetml/2006/main">
  <c r="O266" i="19" l="1"/>
  <c r="J266" i="19"/>
  <c r="L266" i="19" s="1"/>
  <c r="O265" i="19"/>
  <c r="J265" i="19"/>
  <c r="L265" i="19" s="1"/>
  <c r="O264" i="19"/>
  <c r="J264" i="19"/>
  <c r="O239" i="19"/>
  <c r="J239" i="19"/>
  <c r="L239" i="19" s="1"/>
  <c r="O238" i="19"/>
  <c r="J238" i="19"/>
  <c r="L238" i="19" s="1"/>
  <c r="O237" i="19"/>
  <c r="J237" i="19"/>
  <c r="L237" i="19" s="1"/>
  <c r="O236" i="19"/>
  <c r="J236" i="19"/>
  <c r="L236" i="19" s="1"/>
  <c r="O235" i="19"/>
  <c r="J235" i="19"/>
  <c r="L235" i="19" s="1"/>
  <c r="O234" i="19"/>
  <c r="J234" i="19"/>
  <c r="L234" i="19" s="1"/>
  <c r="M270" i="19"/>
  <c r="O269" i="19"/>
  <c r="J269" i="19"/>
  <c r="L269" i="19" s="1"/>
  <c r="O268" i="19"/>
  <c r="J268" i="19"/>
  <c r="L268" i="19" s="1"/>
  <c r="O267" i="19"/>
  <c r="J267" i="19"/>
  <c r="L267" i="19" s="1"/>
  <c r="O209" i="19"/>
  <c r="J209" i="19"/>
  <c r="L209" i="19" s="1"/>
  <c r="O208" i="19"/>
  <c r="J208" i="19"/>
  <c r="L208" i="19" s="1"/>
  <c r="O207" i="19"/>
  <c r="J207" i="19"/>
  <c r="L207" i="19" s="1"/>
  <c r="O206" i="19"/>
  <c r="J206" i="19"/>
  <c r="L206" i="19" s="1"/>
  <c r="O205" i="19"/>
  <c r="J205" i="19"/>
  <c r="L205" i="19" s="1"/>
  <c r="O204" i="19"/>
  <c r="J204" i="19"/>
  <c r="L204" i="19" s="1"/>
  <c r="M240" i="19"/>
  <c r="O179" i="19"/>
  <c r="J179" i="19"/>
  <c r="L179" i="19" s="1"/>
  <c r="O178" i="19"/>
  <c r="J178" i="19"/>
  <c r="L178" i="19" s="1"/>
  <c r="O177" i="19"/>
  <c r="J177" i="19"/>
  <c r="L177" i="19" s="1"/>
  <c r="O176" i="19"/>
  <c r="J176" i="19"/>
  <c r="L176" i="19" s="1"/>
  <c r="O175" i="19"/>
  <c r="J175" i="19"/>
  <c r="L175" i="19" s="1"/>
  <c r="O174" i="19"/>
  <c r="J174" i="19"/>
  <c r="O149" i="19"/>
  <c r="J149" i="19"/>
  <c r="L149" i="19" s="1"/>
  <c r="O148" i="19"/>
  <c r="J148" i="19"/>
  <c r="L148" i="19" s="1"/>
  <c r="O147" i="19"/>
  <c r="J147" i="19"/>
  <c r="L147" i="19" s="1"/>
  <c r="O146" i="19"/>
  <c r="J146" i="19"/>
  <c r="L146" i="19" s="1"/>
  <c r="O145" i="19"/>
  <c r="J145" i="19"/>
  <c r="L145" i="19" s="1"/>
  <c r="J144" i="19"/>
  <c r="L144" i="19" s="1"/>
  <c r="O119" i="19"/>
  <c r="J119" i="19"/>
  <c r="L119" i="19" s="1"/>
  <c r="O118" i="19"/>
  <c r="J118" i="19"/>
  <c r="L118" i="19" s="1"/>
  <c r="O117" i="19"/>
  <c r="J117" i="19"/>
  <c r="L117" i="19" s="1"/>
  <c r="O116" i="19"/>
  <c r="J116" i="19"/>
  <c r="L116" i="19" s="1"/>
  <c r="O115" i="19"/>
  <c r="J115" i="19"/>
  <c r="L115" i="19" s="1"/>
  <c r="O114" i="19"/>
  <c r="J114" i="19"/>
  <c r="L114" i="19" s="1"/>
  <c r="O89" i="19"/>
  <c r="J89" i="19"/>
  <c r="L89" i="19" s="1"/>
  <c r="O88" i="19"/>
  <c r="J88" i="19"/>
  <c r="L88" i="19" s="1"/>
  <c r="O87" i="19"/>
  <c r="J87" i="19"/>
  <c r="L87" i="19" s="1"/>
  <c r="O86" i="19"/>
  <c r="J86" i="19"/>
  <c r="L86" i="19" s="1"/>
  <c r="O85" i="19"/>
  <c r="J85" i="19"/>
  <c r="L85" i="19" s="1"/>
  <c r="O84" i="19"/>
  <c r="J84" i="19"/>
  <c r="L84" i="19" s="1"/>
  <c r="M210" i="19"/>
  <c r="M180" i="19"/>
  <c r="M150" i="19"/>
  <c r="M120" i="19"/>
  <c r="O60" i="19"/>
  <c r="J60" i="19"/>
  <c r="L60" i="19" s="1"/>
  <c r="O59" i="19"/>
  <c r="J59" i="19"/>
  <c r="L59" i="19" s="1"/>
  <c r="O58" i="19"/>
  <c r="J58" i="19"/>
  <c r="L58" i="19" s="1"/>
  <c r="J23" i="19"/>
  <c r="L23" i="19" s="1"/>
  <c r="J24" i="19"/>
  <c r="L24" i="19" s="1"/>
  <c r="J25" i="19"/>
  <c r="L25" i="19" s="1"/>
  <c r="J26" i="19"/>
  <c r="L26" i="19" s="1"/>
  <c r="J27" i="19"/>
  <c r="J28" i="19"/>
  <c r="L28" i="19" s="1"/>
  <c r="J29" i="19"/>
  <c r="L29" i="19" s="1"/>
  <c r="J55" i="19"/>
  <c r="L55" i="19" s="1"/>
  <c r="J56" i="19"/>
  <c r="L56" i="19" s="1"/>
  <c r="J57" i="19"/>
  <c r="L57" i="19" s="1"/>
  <c r="M61" i="19"/>
  <c r="M90" i="19"/>
  <c r="L27" i="19"/>
  <c r="O23" i="19"/>
  <c r="O24" i="19"/>
  <c r="O25" i="19"/>
  <c r="O26" i="19"/>
  <c r="O27" i="19"/>
  <c r="O28" i="19"/>
  <c r="O29" i="19"/>
  <c r="O55" i="19"/>
  <c r="O56" i="19"/>
  <c r="O57" i="19"/>
  <c r="L264" i="19"/>
  <c r="O180" i="19" l="1"/>
  <c r="M31" i="19"/>
  <c r="O210" i="19"/>
  <c r="O30" i="19"/>
  <c r="O90" i="19"/>
  <c r="L180" i="19"/>
  <c r="O240" i="19"/>
  <c r="L210" i="19"/>
  <c r="J90" i="19"/>
  <c r="O61" i="19"/>
  <c r="O120" i="19"/>
  <c r="O150" i="19"/>
  <c r="O270" i="19"/>
  <c r="L120" i="19"/>
  <c r="L270" i="19"/>
  <c r="L150" i="19"/>
  <c r="L61" i="19"/>
  <c r="L30" i="19"/>
  <c r="L90" i="19"/>
  <c r="L240" i="19"/>
  <c r="J180" i="19"/>
  <c r="J150" i="19"/>
  <c r="J210" i="19"/>
  <c r="J270" i="19"/>
  <c r="J61" i="19"/>
  <c r="J30" i="19"/>
  <c r="J240" i="19"/>
  <c r="J120" i="19"/>
  <c r="O31" i="19" l="1"/>
  <c r="J31" i="19"/>
  <c r="J32" i="19" s="1"/>
  <c r="L31" i="19"/>
  <c r="L32" i="19" s="1"/>
</calcChain>
</file>

<file path=xl/sharedStrings.xml><?xml version="1.0" encoding="utf-8"?>
<sst xmlns="http://schemas.openxmlformats.org/spreadsheetml/2006/main" count="643" uniqueCount="166">
  <si>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</si>
  <si>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</si>
  <si>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</si>
  <si>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</si>
  <si>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</si>
  <si>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</si>
  <si>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</si>
  <si>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</si>
  <si>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</si>
  <si>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</si>
  <si>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</si>
  <si>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</si>
  <si>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</si>
  <si>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</si>
  <si>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</si>
  <si>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</si>
  <si>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</si>
  <si>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</si>
  <si>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</si>
  <si>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</si>
  <si>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</si>
  <si>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</si>
  <si>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</si>
  <si>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</si>
  <si>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</si>
  <si>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</si>
  <si>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</si>
  <si>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</si>
  <si>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</si>
  <si>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</si>
  <si>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</si>
  <si>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</si>
  <si>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</si>
  <si>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</si>
  <si>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</si>
  <si>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</si>
  <si>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</si>
  <si>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</si>
  <si>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</si>
  <si>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</si>
  <si>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</si>
  <si>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</si>
  <si>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</si>
  <si>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</si>
  <si>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</si>
  <si>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</si>
  <si>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</si>
  <si>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</si>
  <si>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</si>
  <si>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</si>
  <si>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Application for License or Modification of License for the Conduct of a Public Warehouse</t>
  </si>
  <si>
    <t>WA-50</t>
  </si>
  <si>
    <t>WA-51-2</t>
  </si>
  <si>
    <t>735</t>
  </si>
  <si>
    <t>WA-53</t>
  </si>
  <si>
    <t>Warehouse Operator's Bond &amp; Related Forms</t>
  </si>
  <si>
    <t>WA-62</t>
  </si>
  <si>
    <t>WA-70</t>
  </si>
  <si>
    <t>WA-80</t>
  </si>
  <si>
    <t>WA-81, 82, 83, 84, 85, 87, 88, 89, 90, 91</t>
  </si>
  <si>
    <t>Returned &amp; Destroyed Receipt Record</t>
  </si>
  <si>
    <t>WA-105</t>
  </si>
  <si>
    <t>WA-125</t>
  </si>
  <si>
    <t>Memorandum of Adjustments (occasionally)</t>
  </si>
  <si>
    <t>WA-125ER</t>
  </si>
  <si>
    <t>Memorandum of Adjustments (Electronic response) (occasionally)</t>
  </si>
  <si>
    <t>0581-0305</t>
  </si>
  <si>
    <t>Certificate of Loss of Canceled/Uncanceled Warehouse Receipts (Affidavit)</t>
  </si>
  <si>
    <t>WA-139</t>
  </si>
  <si>
    <t>WA-140</t>
  </si>
  <si>
    <t>Agreement with Respect to Agricultural Product Storage Obligations</t>
  </si>
  <si>
    <t>WA-141</t>
  </si>
  <si>
    <t>Warehouse Operator's Statement and Examiner's Comparison of Obligated Stocks</t>
  </si>
  <si>
    <t>WA-225</t>
  </si>
  <si>
    <t>Order for Printing U.S. Warehouse Receipt Forms</t>
  </si>
  <si>
    <t>WA-237</t>
  </si>
  <si>
    <t>WA-308</t>
  </si>
  <si>
    <t>WA-372 (no required format)</t>
  </si>
  <si>
    <t>WA-502</t>
  </si>
  <si>
    <t>Original Warehouse Examination Report (Processed Commodities)</t>
  </si>
  <si>
    <t>WA-561</t>
  </si>
  <si>
    <t>Subsequent Examination Report (Processed Commodities)</t>
  </si>
  <si>
    <t>WA-562</t>
  </si>
  <si>
    <t>WA-570</t>
  </si>
  <si>
    <t>WA-580</t>
  </si>
  <si>
    <t>WA-580-1</t>
  </si>
  <si>
    <t>WA-400</t>
  </si>
  <si>
    <t>WA-401</t>
  </si>
  <si>
    <t>WA-402</t>
  </si>
  <si>
    <t>Licensing Agreement for Wool Warehouses</t>
  </si>
  <si>
    <t>WA-403</t>
  </si>
  <si>
    <t>Licensing Agreement for Tobacco Warehouses</t>
  </si>
  <si>
    <t>WA-404</t>
  </si>
  <si>
    <t>WA-405</t>
  </si>
  <si>
    <t>WA-406</t>
  </si>
  <si>
    <t>Licensing Agreement for Sweeteners Warehouses</t>
  </si>
  <si>
    <t>WA-407</t>
  </si>
  <si>
    <t>Licensing Agreement for Cottonseed Warehouses</t>
  </si>
  <si>
    <t>WA-408</t>
  </si>
  <si>
    <t>Provider Agreement to Electronically File &amp; Maintain Warehouse Receipts &amp; USWA Documents</t>
  </si>
  <si>
    <t>WA-460</t>
  </si>
  <si>
    <t>WA-460-1</t>
  </si>
  <si>
    <t>WA-460-2</t>
  </si>
  <si>
    <t>WA-460-3</t>
  </si>
  <si>
    <t>WA-460-4</t>
  </si>
  <si>
    <t>WA-460-5</t>
  </si>
  <si>
    <t>Addendum to the Provider Agreement to Electronically File &amp; Maintain Dry Bean Warehouse Receipts</t>
  </si>
  <si>
    <t>WA-460-6</t>
  </si>
  <si>
    <t>WA-460-7</t>
  </si>
  <si>
    <t>Addendum to the Provider Agreement to Electronically File &amp; Maintain Cottonseed Warehouse Receipts</t>
  </si>
  <si>
    <t>WA-460-8</t>
  </si>
  <si>
    <t>WA-460-9</t>
  </si>
  <si>
    <t>WA-460-11</t>
  </si>
  <si>
    <t>WA-460-12</t>
  </si>
  <si>
    <t>WA-460-13</t>
  </si>
  <si>
    <t>WA-490</t>
  </si>
  <si>
    <t>WA-490-1</t>
  </si>
  <si>
    <t>Warehouse Operator to Submit Reports, as requested, on operations, contents, commodity conditions</t>
  </si>
  <si>
    <t>No required format</t>
  </si>
  <si>
    <t>Warehouse Operator to Submit Notices of Removal of Commodities from Storage</t>
  </si>
  <si>
    <t>FAX, memo, or other appropriate means</t>
  </si>
  <si>
    <t>US Warehouse Act 735</t>
  </si>
  <si>
    <t>Provider Agreement to Electronically File &amp; Maintain Other Electronic Documents</t>
  </si>
  <si>
    <t>Addendum to the Provider Agreement to Electronically File &amp; Maintain Wool Warehouse Receipts</t>
  </si>
  <si>
    <t>Addendum to the Provider Agreement to Electronically File &amp; Maintain Tobacco Warehouse Receipts</t>
  </si>
  <si>
    <t>Addendum to the Provider Agreement to Electronically File &amp; Maintain Nut Warehouse Receipts</t>
  </si>
  <si>
    <t>Addendum to the Provider Agreement to Electronically File &amp; Maintain Sweetener Warehouse Receipts</t>
  </si>
  <si>
    <t>Addendum to the Provider Agreement to Electronically File &amp; Maintain Rice Warehouse Receipts</t>
  </si>
  <si>
    <t>Addendum to the Provider Agreement to Electronically File &amp; Maintain Coffee Warehouse Receipts</t>
  </si>
  <si>
    <t>Addendum to the Provider Agreement to Electronically File &amp; Maintain Cocoa Warehouse Receipts</t>
  </si>
  <si>
    <t>Addendum to the Provider Agreement to Electronically File &amp; Maintain Orange Juice Warehouse Receipts</t>
  </si>
  <si>
    <t>Addendum to the Provider Agreement to Electronically File &amp; Maintain Other Electronic Documents</t>
  </si>
  <si>
    <t>USWA 735</t>
  </si>
  <si>
    <t>USWA USWA 735; 7 CFR 1423, 7 CFR 1427.1081</t>
  </si>
  <si>
    <t>USWA 735, 7 CFR 1423.9</t>
  </si>
  <si>
    <t>7 CFR 1427.1082, 7 CFR 1427.1084</t>
  </si>
  <si>
    <t>USWA 735, 7 CFR 1427.1084</t>
  </si>
  <si>
    <t>USWA 735, 7 CFR 1423.9, 7 CFR 1427.1084</t>
  </si>
  <si>
    <t>7 CFR 1423, USWA 735</t>
  </si>
  <si>
    <t>7 CFR 1423.9, USWA 735</t>
  </si>
  <si>
    <t>USWA 735, 7 CFR 1423.2, 7 CFR 1427.1082</t>
  </si>
  <si>
    <t>WA-220, WA-221, WA-222</t>
  </si>
  <si>
    <t>WA-302, WA-303</t>
  </si>
  <si>
    <t>Warehouse Operator's Bond &amp; Related Forms (10 for each form of WA-81, WA-82,  WA-83, WA-84, WA-85, WA-87, WA-88, WA-89, WA-90, WA-91)</t>
  </si>
  <si>
    <t>Warehouse Operator to Report Occurrences of Disasters or Losses</t>
  </si>
  <si>
    <t>Notice of Request for Revision to and Extension of a Currently Approved Information Collection; United States Warehouse Act (USWA)</t>
  </si>
  <si>
    <t>Financial Statement Supplement (for Agricultural Products)</t>
  </si>
  <si>
    <t>Application for a License to Inspect, Classify, Sample, and/or Weigh Agricultural Products under the United States Warehouse Act</t>
  </si>
  <si>
    <t>Bond to Cover Lost Paper Warehouse Receipts under the United States Warehouse Act (occasionally)</t>
  </si>
  <si>
    <t>Receipt Signature Authority (occasionally)</t>
  </si>
  <si>
    <t>Agreement to Assume Agricultural Product Storage Obligations</t>
  </si>
  <si>
    <t>Warehouse Operator's Statement and Examiner's Comparison of Obligations and Stocks</t>
  </si>
  <si>
    <t>Schedule of Charges -- Tariff for Storing and Handling Agricultural Products</t>
  </si>
  <si>
    <t>Licensing Agreement for Export Food Aid Commodity Warehouse Operators</t>
  </si>
  <si>
    <t xml:space="preserve">Inventory Adjustment Notice </t>
  </si>
  <si>
    <t>Port Facility Examination Checklist</t>
  </si>
  <si>
    <t>Transloading Examination Checklist</t>
  </si>
  <si>
    <t>Addendum to the Terms and Conditions of the Licensing/Provider Agreement</t>
  </si>
  <si>
    <t>Licensing Agreement for Cotton Warehouse Operators</t>
  </si>
  <si>
    <t>Licensing Agreement for Grain and Rice Warehouse Operators</t>
  </si>
  <si>
    <t>Licensing Agreement for Nut Warehouse Operators</t>
  </si>
  <si>
    <t>Licensing Agreement for Dry Bean Warehouse Operators</t>
  </si>
  <si>
    <t>Addendum to the Provider Agreement to Electronically Maintain Cotton Warehouse Receipts</t>
  </si>
  <si>
    <t>Addendum to the Provider Agreement to Electronically File &amp; Maintain Grain Warehouse Receipts and USWA Documents</t>
  </si>
  <si>
    <t>Warehouse Examination Report (Grain &amp; Misc.) (15 min for each form)</t>
  </si>
  <si>
    <t>Warehouse Examination Reports (Cotton) (10 min for each 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</si>
</sst>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Times New Roman"/>
      <family val="1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0" fontId="1" fillId="0" borderId="11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12" xfId="0" applyFont="1" applyBorder="1" applyProtection="1"/>
    <xf numFmtId="0" fontId="1" fillId="0" borderId="13" xfId="0" applyFont="1" applyBorder="1" applyProtection="1"/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0" xfId="0" applyNumberFormat="1" applyFont="1" applyBorder="1" applyProtection="1"/>
    <xf numFmtId="2" fontId="1" fillId="0" borderId="1" xfId="0" applyNumberFormat="1" applyFont="1" applyBorder="1" applyProtection="1"/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0" fillId="0" borderId="6" xfId="0" applyBorder="1" applyAlignment="1" applyProtection="1"/>
    <xf numFmtId="0" fontId="1" fillId="0" borderId="0" xfId="0" applyFont="1" applyBorder="1" applyProtection="1">
      <protection locked="0"/>
    </xf>
    <xf numFmtId="0" fontId="0" fillId="0" borderId="0" xfId="0" applyBorder="1" applyAlignment="1" applyProtection="1"/>
    <xf numFmtId="0" fontId="13" fillId="0" borderId="14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4" fontId="14" fillId="0" borderId="9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>
      <alignment vertical="center"/>
    </xf>
    <xf numFmtId="1" fontId="5" fillId="0" borderId="10" xfId="0" applyNumberFormat="1" applyFont="1" applyFill="1" applyBorder="1" applyAlignment="1" applyProtection="1">
      <alignment horizontal="left" vertical="center"/>
    </xf>
    <xf numFmtId="1" fontId="5" fillId="0" borderId="5" xfId="0" applyNumberFormat="1" applyFont="1" applyFill="1" applyBorder="1" applyAlignment="1" applyProtection="1">
      <alignment horizontal="left" vertical="center"/>
    </xf>
    <xf numFmtId="3" fontId="5" fillId="0" borderId="3" xfId="0" applyNumberFormat="1" applyFont="1" applyFill="1" applyBorder="1" applyAlignment="1" applyProtection="1">
      <alignment vertical="center"/>
      <protection locked="0"/>
    </xf>
    <xf numFmtId="165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0" xfId="0" applyNumberFormat="1" applyFont="1" applyFill="1" applyAlignment="1" applyProtection="1">
      <alignment vertical="center"/>
    </xf>
    <xf numFmtId="3" fontId="5" fillId="0" borderId="2" xfId="0" applyNumberFormat="1" applyFont="1" applyFill="1" applyBorder="1" applyAlignment="1" applyProtection="1">
      <alignment vertical="center"/>
      <protection locked="0"/>
    </xf>
    <xf numFmtId="164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3" xfId="0" applyNumberFormat="1" applyFont="1" applyFill="1" applyBorder="1" applyAlignment="1" applyProtection="1">
      <alignment vertical="center"/>
      <protection locked="0"/>
    </xf>
    <xf numFmtId="4" fontId="5" fillId="0" borderId="2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" fontId="6" fillId="2" borderId="9" xfId="0" applyNumberFormat="1" applyFont="1" applyFill="1" applyBorder="1" applyAlignment="1" applyProtection="1">
      <alignment vertical="center"/>
    </xf>
    <xf numFmtId="4" fontId="5" fillId="2" borderId="9" xfId="0" applyNumberFormat="1" applyFont="1" applyFill="1" applyBorder="1" applyAlignment="1" applyProtection="1">
      <alignment vertical="center"/>
    </xf>
    <xf numFmtId="4" fontId="5" fillId="0" borderId="9" xfId="0" applyNumberFormat="1" applyFont="1" applyFill="1" applyBorder="1" applyAlignment="1" applyProtection="1">
      <alignment vertical="center"/>
    </xf>
    <xf numFmtId="4" fontId="6" fillId="0" borderId="9" xfId="0" applyNumberFormat="1" applyFont="1" applyFill="1" applyBorder="1" applyAlignment="1" applyProtection="1">
      <alignment vertical="center"/>
    </xf>
    <xf numFmtId="3" fontId="5" fillId="0" borderId="10" xfId="0" applyNumberFormat="1" applyFont="1" applyFill="1" applyBorder="1" applyAlignment="1" applyProtection="1">
      <alignment vertical="center"/>
    </xf>
    <xf numFmtId="1" fontId="5" fillId="0" borderId="10" xfId="0" applyNumberFormat="1" applyFont="1" applyFill="1" applyBorder="1" applyAlignment="1" applyProtection="1">
      <alignment vertical="center"/>
    </xf>
    <xf numFmtId="4" fontId="5" fillId="0" borderId="10" xfId="0" applyNumberFormat="1" applyFont="1" applyFill="1" applyBorder="1" applyAlignment="1" applyProtection="1">
      <alignment vertical="center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2" fillId="0" borderId="14" xfId="0" applyNumberFormat="1" applyFont="1" applyBorder="1" applyAlignment="1" applyProtection="1">
      <alignment horizontal="left" vertical="center" wrapText="1"/>
      <protection locked="0"/>
    </xf>
    <xf numFmtId="49" fontId="0" fillId="0" borderId="11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 applyProtection="1">
      <alignment horizontal="left" vertical="top" wrapText="1"/>
    </xf>
    <xf numFmtId="0" fontId="0" fillId="0" borderId="11" xfId="0" applyBorder="1" applyAlignment="1" applyProtection="1"/>
    <xf numFmtId="0" fontId="0" fillId="0" borderId="6" xfId="0" applyBorder="1" applyAlignment="1" applyProtection="1"/>
    <xf numFmtId="165" fontId="12" fillId="0" borderId="4" xfId="0" applyNumberFormat="1" applyFont="1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wrapText="1"/>
    </xf>
    <xf numFmtId="0" fontId="0" fillId="0" borderId="3" xfId="0" applyFill="1" applyBorder="1" applyAlignment="1" applyProtection="1">
      <alignment wrapText="1"/>
    </xf>
    <xf numFmtId="0" fontId="0" fillId="0" borderId="4" xfId="0" applyFill="1" applyBorder="1" applyAlignment="1" applyProtection="1">
      <alignment wrapText="1"/>
    </xf>
    <xf numFmtId="0" fontId="0" fillId="0" borderId="17" xfId="0" applyFill="1" applyBorder="1" applyAlignment="1" applyProtection="1">
      <alignment wrapText="1"/>
    </xf>
    <xf numFmtId="0" fontId="0" fillId="0" borderId="1" xfId="0" applyFill="1" applyBorder="1" applyAlignment="1" applyProtection="1">
      <alignment wrapText="1"/>
    </xf>
    <xf numFmtId="0" fontId="0" fillId="0" borderId="8" xfId="0" applyFill="1" applyBorder="1" applyAlignment="1" applyProtection="1">
      <alignment wrapText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4" fillId="0" borderId="11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7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4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7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2" fillId="0" borderId="11" xfId="0" applyNumberFormat="1" applyFont="1" applyBorder="1" applyAlignment="1" applyProtection="1">
      <alignment horizontal="left" vertical="center" wrapText="1"/>
      <protection locked="0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wrapText="1"/>
    </xf>
    <xf numFmtId="0" fontId="12" fillId="0" borderId="3" xfId="0" applyFont="1" applyFill="1" applyBorder="1" applyAlignment="1" applyProtection="1">
      <alignment wrapText="1"/>
    </xf>
    <xf numFmtId="0" fontId="12" fillId="0" borderId="4" xfId="0" applyFont="1" applyFill="1" applyBorder="1" applyAlignment="1" applyProtection="1">
      <alignment wrapText="1"/>
    </xf>
    <xf numFmtId="0" fontId="12" fillId="0" borderId="17" xfId="0" applyFont="1" applyFill="1" applyBorder="1" applyAlignment="1" applyProtection="1">
      <alignment wrapText="1"/>
    </xf>
    <xf numFmtId="0" fontId="12" fillId="0" borderId="1" xfId="0" applyFont="1" applyFill="1" applyBorder="1" applyAlignment="1" applyProtection="1">
      <alignment wrapText="1"/>
    </xf>
    <xf numFmtId="0" fontId="12" fillId="0" borderId="8" xfId="0" applyFont="1" applyFill="1" applyBorder="1" applyAlignment="1" applyProtection="1">
      <alignment wrapText="1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49" fontId="6" fillId="0" borderId="18" xfId="0" applyNumberFormat="1" applyFont="1" applyBorder="1" applyAlignment="1" applyProtection="1">
      <alignment horizontal="right"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49" fontId="12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ill="1" applyBorder="1" applyAlignment="1" applyProtection="1">
      <alignment horizontal="left" vertical="center" wrapText="1"/>
      <protection locked="0"/>
    </xf>
    <xf numFmtId="49" fontId="0" fillId="2" borderId="3" xfId="0" applyNumberForma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270"/>
  <sheetViews>
    <sheetView tabSelected="1" topLeftCell="A239" zoomScale="80" zoomScaleNormal="80" workbookViewId="0">
      <selection activeCell="A283" sqref="A283"/>
    </sheetView>
  </sheetViews>
  <sheetFormatPr defaultColWidth="9.109375" defaultRowHeight="7.8" x14ac:dyDescent="0.15"/>
  <cols>
    <col min="1" max="1" width="15" style="1" customWidth="1"/>
    <col min="2" max="6" width="7.6640625" style="1" customWidth="1"/>
    <col min="7" max="7" width="12.6640625" style="43" customWidth="1"/>
    <col min="8" max="8" width="9.109375" style="6"/>
    <col min="9" max="9" width="11.5546875" style="6" bestFit="1" customWidth="1"/>
    <col min="10" max="10" width="14" style="25" customWidth="1"/>
    <col min="11" max="11" width="9.109375" style="6"/>
    <col min="12" max="12" width="9.88671875" style="1" bestFit="1" customWidth="1"/>
    <col min="13" max="14" width="9.109375" style="6"/>
    <col min="15" max="15" width="9.88671875" style="56" bestFit="1" customWidth="1"/>
    <col min="16" max="16384" width="9.109375" style="1"/>
  </cols>
  <sheetData>
    <row r="1" spans="1:18" x14ac:dyDescent="0.15">
      <c r="O1" s="55"/>
    </row>
    <row r="2" spans="1:18" x14ac:dyDescent="0.15">
      <c r="O2" s="55"/>
    </row>
    <row r="3" spans="1:18" x14ac:dyDescent="0.15">
      <c r="A3" s="2"/>
      <c r="B3" s="2"/>
      <c r="C3" s="2"/>
      <c r="D3" s="2"/>
      <c r="E3" s="2"/>
      <c r="F3" s="2"/>
      <c r="G3" s="44"/>
      <c r="H3" s="7"/>
      <c r="I3" s="7"/>
      <c r="J3" s="27"/>
      <c r="K3" s="7"/>
      <c r="L3" s="2"/>
      <c r="M3" s="7"/>
      <c r="N3" s="65"/>
      <c r="O3" s="55"/>
    </row>
    <row r="4" spans="1:18" ht="9" customHeight="1" x14ac:dyDescent="0.25">
      <c r="A4" s="133" t="s">
        <v>49</v>
      </c>
      <c r="B4" s="134"/>
      <c r="C4" s="134"/>
      <c r="D4" s="134"/>
      <c r="E4" s="134"/>
      <c r="F4" s="134"/>
      <c r="G4" s="134"/>
      <c r="H4" s="135"/>
      <c r="I4" s="100" t="s">
        <v>46</v>
      </c>
      <c r="J4" s="101"/>
      <c r="K4" s="101"/>
      <c r="L4" s="101"/>
      <c r="M4" s="102"/>
      <c r="N4" s="67" t="s">
        <v>1</v>
      </c>
      <c r="O4" s="64"/>
      <c r="P4" s="66"/>
      <c r="Q4" s="66"/>
      <c r="R4" s="66"/>
    </row>
    <row r="5" spans="1:18" ht="8.25" customHeight="1" x14ac:dyDescent="0.15">
      <c r="A5" s="136"/>
      <c r="B5" s="137"/>
      <c r="C5" s="137"/>
      <c r="D5" s="137"/>
      <c r="E5" s="137"/>
      <c r="F5" s="137"/>
      <c r="G5" s="137"/>
      <c r="H5" s="138"/>
      <c r="I5" s="24"/>
      <c r="K5" s="25"/>
      <c r="L5" s="25"/>
      <c r="M5" s="16"/>
      <c r="N5" s="25"/>
      <c r="O5" s="62"/>
    </row>
    <row r="6" spans="1:18" ht="12.75" customHeight="1" x14ac:dyDescent="0.25">
      <c r="A6" s="136"/>
      <c r="B6" s="137"/>
      <c r="C6" s="137"/>
      <c r="D6" s="137"/>
      <c r="E6" s="137"/>
      <c r="F6" s="137"/>
      <c r="G6" s="137"/>
      <c r="H6" s="138"/>
      <c r="I6" s="103" t="s">
        <v>145</v>
      </c>
      <c r="J6" s="104"/>
      <c r="K6" s="104"/>
      <c r="L6" s="104"/>
      <c r="M6" s="105"/>
      <c r="N6" s="26" t="s">
        <v>66</v>
      </c>
      <c r="O6" s="62"/>
    </row>
    <row r="7" spans="1:18" ht="8.25" customHeight="1" x14ac:dyDescent="0.15">
      <c r="A7" s="136"/>
      <c r="B7" s="137"/>
      <c r="C7" s="137"/>
      <c r="D7" s="137"/>
      <c r="E7" s="137"/>
      <c r="F7" s="137"/>
      <c r="G7" s="137"/>
      <c r="H7" s="138"/>
      <c r="I7" s="106"/>
      <c r="J7" s="104"/>
      <c r="K7" s="104"/>
      <c r="L7" s="104"/>
      <c r="M7" s="105"/>
      <c r="N7" s="25"/>
      <c r="O7" s="62"/>
    </row>
    <row r="8" spans="1:18" ht="8.25" customHeight="1" x14ac:dyDescent="0.15">
      <c r="A8" s="136"/>
      <c r="B8" s="137"/>
      <c r="C8" s="137"/>
      <c r="D8" s="137"/>
      <c r="E8" s="137"/>
      <c r="F8" s="137"/>
      <c r="G8" s="137"/>
      <c r="H8" s="138"/>
      <c r="I8" s="106"/>
      <c r="J8" s="104"/>
      <c r="K8" s="104"/>
      <c r="L8" s="104"/>
      <c r="M8" s="105"/>
      <c r="N8" s="27"/>
      <c r="O8" s="63"/>
    </row>
    <row r="9" spans="1:18" ht="9" customHeight="1" x14ac:dyDescent="0.2">
      <c r="A9" s="136"/>
      <c r="B9" s="137"/>
      <c r="C9" s="137"/>
      <c r="D9" s="137"/>
      <c r="E9" s="137"/>
      <c r="F9" s="137"/>
      <c r="G9" s="137"/>
      <c r="H9" s="138"/>
      <c r="I9" s="106"/>
      <c r="J9" s="104"/>
      <c r="K9" s="104"/>
      <c r="L9" s="104"/>
      <c r="M9" s="105"/>
      <c r="N9" s="13" t="s">
        <v>2</v>
      </c>
      <c r="O9" s="62"/>
    </row>
    <row r="10" spans="1:18" ht="8.25" customHeight="1" x14ac:dyDescent="0.15">
      <c r="A10" s="136"/>
      <c r="B10" s="137"/>
      <c r="C10" s="137"/>
      <c r="D10" s="137"/>
      <c r="E10" s="137"/>
      <c r="F10" s="137"/>
      <c r="G10" s="137"/>
      <c r="H10" s="138"/>
      <c r="I10" s="106"/>
      <c r="J10" s="104"/>
      <c r="K10" s="104"/>
      <c r="L10" s="104"/>
      <c r="M10" s="105"/>
      <c r="N10" s="25"/>
      <c r="O10" s="62"/>
    </row>
    <row r="11" spans="1:18" ht="8.25" customHeight="1" x14ac:dyDescent="0.15">
      <c r="A11" s="136"/>
      <c r="B11" s="137"/>
      <c r="C11" s="137"/>
      <c r="D11" s="137"/>
      <c r="E11" s="137"/>
      <c r="F11" s="137"/>
      <c r="G11" s="137"/>
      <c r="H11" s="138"/>
      <c r="I11" s="106"/>
      <c r="J11" s="104"/>
      <c r="K11" s="104"/>
      <c r="L11" s="104"/>
      <c r="M11" s="105"/>
      <c r="N11" s="110">
        <v>43312</v>
      </c>
      <c r="O11" s="111"/>
    </row>
    <row r="12" spans="1:18" ht="8.25" customHeight="1" x14ac:dyDescent="0.15">
      <c r="A12" s="139"/>
      <c r="B12" s="140"/>
      <c r="C12" s="140"/>
      <c r="D12" s="140"/>
      <c r="E12" s="140"/>
      <c r="F12" s="140"/>
      <c r="G12" s="140"/>
      <c r="H12" s="141"/>
      <c r="I12" s="107"/>
      <c r="J12" s="108"/>
      <c r="K12" s="108"/>
      <c r="L12" s="108"/>
      <c r="M12" s="109"/>
      <c r="N12" s="112"/>
      <c r="O12" s="113"/>
    </row>
    <row r="13" spans="1:18" x14ac:dyDescent="0.15">
      <c r="A13" s="114" t="s">
        <v>0</v>
      </c>
      <c r="B13" s="115"/>
      <c r="C13" s="115"/>
      <c r="D13" s="115"/>
      <c r="E13" s="115"/>
      <c r="F13" s="116"/>
      <c r="G13" s="45"/>
      <c r="H13" s="120" t="s">
        <v>3</v>
      </c>
      <c r="I13" s="121"/>
      <c r="J13" s="121"/>
      <c r="K13" s="121"/>
      <c r="L13" s="121"/>
      <c r="M13" s="121"/>
      <c r="N13" s="121"/>
      <c r="O13" s="122"/>
    </row>
    <row r="14" spans="1:18" x14ac:dyDescent="0.15">
      <c r="A14" s="117"/>
      <c r="B14" s="118"/>
      <c r="C14" s="118"/>
      <c r="D14" s="118"/>
      <c r="E14" s="118"/>
      <c r="F14" s="119"/>
      <c r="G14" s="45"/>
      <c r="H14" s="123"/>
      <c r="I14" s="124"/>
      <c r="J14" s="124"/>
      <c r="K14" s="124"/>
      <c r="L14" s="124"/>
      <c r="M14" s="124"/>
      <c r="N14" s="124"/>
      <c r="O14" s="125"/>
    </row>
    <row r="15" spans="1:18" x14ac:dyDescent="0.15">
      <c r="A15" s="14"/>
      <c r="B15" s="15"/>
      <c r="C15" s="15"/>
      <c r="D15" s="15"/>
      <c r="E15" s="15"/>
      <c r="F15" s="16"/>
      <c r="G15" s="45"/>
      <c r="H15" s="126" t="s">
        <v>4</v>
      </c>
      <c r="I15" s="127"/>
      <c r="J15" s="127"/>
      <c r="K15" s="127"/>
      <c r="L15" s="128"/>
      <c r="M15" s="132" t="s">
        <v>5</v>
      </c>
      <c r="N15" s="121"/>
      <c r="O15" s="122"/>
    </row>
    <row r="16" spans="1:18" x14ac:dyDescent="0.15">
      <c r="A16" s="17"/>
      <c r="B16" s="15"/>
      <c r="C16" s="15"/>
      <c r="D16" s="15"/>
      <c r="E16" s="15"/>
      <c r="F16" s="16"/>
      <c r="G16" s="45"/>
      <c r="H16" s="129"/>
      <c r="I16" s="130"/>
      <c r="J16" s="130"/>
      <c r="K16" s="130"/>
      <c r="L16" s="131"/>
      <c r="M16" s="123"/>
      <c r="N16" s="124"/>
      <c r="O16" s="125"/>
    </row>
    <row r="17" spans="1:256" x14ac:dyDescent="0.15">
      <c r="A17" s="17"/>
      <c r="B17" s="15"/>
      <c r="C17" s="15"/>
      <c r="D17" s="15"/>
      <c r="E17" s="15"/>
      <c r="F17" s="16"/>
      <c r="G17" s="46"/>
      <c r="H17" s="18"/>
      <c r="I17" s="14"/>
      <c r="J17" s="14"/>
      <c r="K17" s="14"/>
      <c r="L17" s="19"/>
      <c r="M17" s="14"/>
      <c r="N17" s="14"/>
      <c r="O17" s="57" t="s">
        <v>39</v>
      </c>
    </row>
    <row r="18" spans="1:256" x14ac:dyDescent="0.15">
      <c r="A18" s="17"/>
      <c r="B18" s="15"/>
      <c r="C18" s="15"/>
      <c r="D18" s="15"/>
      <c r="E18" s="15"/>
      <c r="F18" s="16"/>
      <c r="G18" s="47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57" t="s">
        <v>32</v>
      </c>
    </row>
    <row r="19" spans="1:256" x14ac:dyDescent="0.15">
      <c r="A19" s="20" t="s">
        <v>13</v>
      </c>
      <c r="B19" s="94" t="s">
        <v>12</v>
      </c>
      <c r="C19" s="95"/>
      <c r="D19" s="95"/>
      <c r="E19" s="95"/>
      <c r="F19" s="96"/>
      <c r="G19" s="47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57" t="s">
        <v>40</v>
      </c>
    </row>
    <row r="20" spans="1:256" ht="8.25" customHeight="1" x14ac:dyDescent="0.15">
      <c r="A20" s="20" t="s">
        <v>14</v>
      </c>
      <c r="B20" s="15"/>
      <c r="C20" s="15"/>
      <c r="D20" s="15"/>
      <c r="E20" s="15"/>
      <c r="F20" s="16"/>
      <c r="G20" s="47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58" t="s">
        <v>41</v>
      </c>
      <c r="V20" s="5"/>
    </row>
    <row r="21" spans="1:256" ht="12.75" customHeight="1" x14ac:dyDescent="0.15">
      <c r="A21" s="17"/>
      <c r="B21" s="15"/>
      <c r="C21" s="15"/>
      <c r="D21" s="15"/>
      <c r="E21" s="15"/>
      <c r="F21" s="16"/>
      <c r="G21" s="48"/>
      <c r="H21" s="16"/>
      <c r="I21" s="20" t="s">
        <v>20</v>
      </c>
      <c r="J21" s="20"/>
      <c r="K21" s="20"/>
      <c r="L21" s="20"/>
      <c r="M21" s="20"/>
      <c r="N21" s="20" t="s">
        <v>37</v>
      </c>
      <c r="O21" s="57"/>
      <c r="V21" s="5"/>
    </row>
    <row r="22" spans="1:256" ht="12.75" customHeight="1" x14ac:dyDescent="0.15">
      <c r="A22" s="22" t="s">
        <v>10</v>
      </c>
      <c r="B22" s="144" t="s">
        <v>11</v>
      </c>
      <c r="C22" s="145"/>
      <c r="D22" s="145"/>
      <c r="E22" s="145"/>
      <c r="F22" s="146"/>
      <c r="G22" s="49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59" t="s">
        <v>38</v>
      </c>
      <c r="V22" s="5"/>
    </row>
    <row r="23" spans="1:256" s="3" customFormat="1" ht="50.1" customHeight="1" x14ac:dyDescent="0.25">
      <c r="A23" s="12" t="s">
        <v>121</v>
      </c>
      <c r="B23" s="88" t="s">
        <v>50</v>
      </c>
      <c r="C23" s="89"/>
      <c r="D23" s="89"/>
      <c r="E23" s="89"/>
      <c r="F23" s="90"/>
      <c r="G23" s="28" t="s">
        <v>51</v>
      </c>
      <c r="H23" s="8">
        <v>500</v>
      </c>
      <c r="I23" s="9">
        <v>1</v>
      </c>
      <c r="J23" s="29">
        <f t="shared" ref="J23:J29" si="0">SUM(H23*I23)</f>
        <v>500</v>
      </c>
      <c r="K23" s="9">
        <v>0.08</v>
      </c>
      <c r="L23" s="4">
        <f>SUM(J23*K23)</f>
        <v>40</v>
      </c>
      <c r="M23" s="10"/>
      <c r="N23" s="11"/>
      <c r="O23" s="68">
        <f t="shared" ref="O23:O29" si="1">SUM(M23*N23)</f>
        <v>0</v>
      </c>
      <c r="Q23" s="1"/>
      <c r="R23" s="1"/>
      <c r="S23" s="1"/>
      <c r="T23" s="1"/>
      <c r="U23" s="1"/>
      <c r="V23" s="5"/>
      <c r="W23" s="1"/>
      <c r="X23" s="1"/>
    </row>
    <row r="24" spans="1:256" s="3" customFormat="1" ht="45" customHeight="1" x14ac:dyDescent="0.25">
      <c r="A24" s="12" t="s">
        <v>133</v>
      </c>
      <c r="B24" s="88" t="s">
        <v>146</v>
      </c>
      <c r="C24" s="89"/>
      <c r="D24" s="89"/>
      <c r="E24" s="89"/>
      <c r="F24" s="90"/>
      <c r="G24" s="28" t="s">
        <v>52</v>
      </c>
      <c r="H24" s="8">
        <v>3000</v>
      </c>
      <c r="I24" s="9">
        <v>1</v>
      </c>
      <c r="J24" s="29">
        <f t="shared" si="0"/>
        <v>3000</v>
      </c>
      <c r="K24" s="9">
        <v>0.75</v>
      </c>
      <c r="L24" s="4">
        <f t="shared" ref="L24:L29" si="2">SUM(J24*K24)</f>
        <v>2250</v>
      </c>
      <c r="M24" s="10"/>
      <c r="N24" s="11"/>
      <c r="O24" s="68">
        <f t="shared" si="1"/>
        <v>0</v>
      </c>
      <c r="Q24" s="1"/>
      <c r="R24" s="1"/>
      <c r="S24" s="1"/>
      <c r="T24" s="1"/>
      <c r="U24" s="1"/>
      <c r="V24" s="5"/>
      <c r="W24" s="1"/>
      <c r="X24" s="1"/>
    </row>
    <row r="25" spans="1:256" s="3" customFormat="1" ht="40.950000000000003" customHeight="1" x14ac:dyDescent="0.25">
      <c r="A25" s="12" t="s">
        <v>132</v>
      </c>
      <c r="B25" s="88" t="s">
        <v>147</v>
      </c>
      <c r="C25" s="89"/>
      <c r="D25" s="89"/>
      <c r="E25" s="89"/>
      <c r="F25" s="90"/>
      <c r="G25" s="28" t="s">
        <v>54</v>
      </c>
      <c r="H25" s="8">
        <v>2100</v>
      </c>
      <c r="I25" s="9">
        <v>1</v>
      </c>
      <c r="J25" s="29">
        <f t="shared" si="0"/>
        <v>2100</v>
      </c>
      <c r="K25" s="9">
        <v>0.25</v>
      </c>
      <c r="L25" s="4">
        <f t="shared" si="2"/>
        <v>525</v>
      </c>
      <c r="M25" s="10"/>
      <c r="N25" s="11"/>
      <c r="O25" s="68">
        <f t="shared" si="1"/>
        <v>0</v>
      </c>
      <c r="Q25" s="1"/>
      <c r="R25" s="1"/>
      <c r="S25" s="1"/>
      <c r="T25" s="1"/>
      <c r="U25" s="1"/>
      <c r="V25" s="5"/>
      <c r="W25" s="1"/>
      <c r="X25" s="1"/>
    </row>
    <row r="26" spans="1:256" s="3" customFormat="1" ht="42.6" customHeight="1" x14ac:dyDescent="0.25">
      <c r="A26" s="12" t="s">
        <v>132</v>
      </c>
      <c r="B26" s="88" t="s">
        <v>148</v>
      </c>
      <c r="C26" s="89"/>
      <c r="D26" s="89"/>
      <c r="E26" s="89"/>
      <c r="F26" s="90"/>
      <c r="G26" s="28" t="s">
        <v>56</v>
      </c>
      <c r="H26" s="8">
        <v>20</v>
      </c>
      <c r="I26" s="9">
        <v>1</v>
      </c>
      <c r="J26" s="29">
        <f t="shared" si="0"/>
        <v>20</v>
      </c>
      <c r="K26" s="9">
        <v>0.5</v>
      </c>
      <c r="L26" s="4">
        <f t="shared" si="2"/>
        <v>10</v>
      </c>
      <c r="M26" s="10"/>
      <c r="N26" s="11"/>
      <c r="O26" s="68">
        <f t="shared" si="1"/>
        <v>0</v>
      </c>
      <c r="Q26" s="1"/>
      <c r="R26" s="1"/>
      <c r="S26" s="1"/>
      <c r="T26" s="1"/>
      <c r="U26" s="1"/>
      <c r="V26" s="5"/>
      <c r="W26" s="1"/>
      <c r="X26" s="1"/>
    </row>
    <row r="27" spans="1:256" s="3" customFormat="1" ht="42.6" customHeight="1" x14ac:dyDescent="0.25">
      <c r="A27" s="12" t="s">
        <v>53</v>
      </c>
      <c r="B27" s="88" t="s">
        <v>149</v>
      </c>
      <c r="C27" s="89"/>
      <c r="D27" s="89"/>
      <c r="E27" s="89"/>
      <c r="F27" s="90"/>
      <c r="G27" s="28" t="s">
        <v>57</v>
      </c>
      <c r="H27" s="8">
        <v>1000</v>
      </c>
      <c r="I27" s="9">
        <v>1</v>
      </c>
      <c r="J27" s="29">
        <f t="shared" si="0"/>
        <v>1000</v>
      </c>
      <c r="K27" s="9">
        <v>0.25</v>
      </c>
      <c r="L27" s="4">
        <f t="shared" si="2"/>
        <v>250</v>
      </c>
      <c r="M27" s="10"/>
      <c r="N27" s="11"/>
      <c r="O27" s="68">
        <f t="shared" si="1"/>
        <v>0</v>
      </c>
      <c r="Q27" s="1"/>
      <c r="R27" s="1"/>
      <c r="S27" s="1"/>
      <c r="T27" s="1"/>
      <c r="U27" s="1"/>
      <c r="V27" s="5"/>
      <c r="W27" s="1"/>
      <c r="X27" s="1"/>
    </row>
    <row r="28" spans="1:256" s="3" customFormat="1" ht="35.1" customHeight="1" x14ac:dyDescent="0.25">
      <c r="A28" s="12" t="s">
        <v>53</v>
      </c>
      <c r="B28" s="88" t="s">
        <v>55</v>
      </c>
      <c r="C28" s="89"/>
      <c r="D28" s="89"/>
      <c r="E28" s="89"/>
      <c r="F28" s="90"/>
      <c r="G28" s="28" t="s">
        <v>58</v>
      </c>
      <c r="H28" s="8">
        <v>204</v>
      </c>
      <c r="I28" s="9">
        <v>1</v>
      </c>
      <c r="J28" s="29">
        <f t="shared" si="0"/>
        <v>204</v>
      </c>
      <c r="K28" s="9">
        <v>0.25</v>
      </c>
      <c r="L28" s="4">
        <f t="shared" si="2"/>
        <v>51</v>
      </c>
      <c r="M28" s="10"/>
      <c r="N28" s="11"/>
      <c r="O28" s="68">
        <f t="shared" si="1"/>
        <v>0</v>
      </c>
      <c r="Q28" s="1"/>
      <c r="R28" s="1"/>
      <c r="S28" s="1"/>
      <c r="T28" s="1"/>
      <c r="U28" s="1"/>
      <c r="V28" s="5"/>
      <c r="W28" s="1"/>
      <c r="X28" s="1"/>
    </row>
    <row r="29" spans="1:256" s="3" customFormat="1" ht="35.1" customHeight="1" x14ac:dyDescent="0.25">
      <c r="A29" s="12"/>
      <c r="B29" s="149" t="s">
        <v>143</v>
      </c>
      <c r="C29" s="150"/>
      <c r="D29" s="150"/>
      <c r="E29" s="150"/>
      <c r="F29" s="151"/>
      <c r="G29" s="28" t="s">
        <v>59</v>
      </c>
      <c r="H29" s="8">
        <v>100</v>
      </c>
      <c r="I29" s="9">
        <v>1</v>
      </c>
      <c r="J29" s="29">
        <f t="shared" si="0"/>
        <v>100</v>
      </c>
      <c r="K29" s="9">
        <v>0.25</v>
      </c>
      <c r="L29" s="4">
        <f t="shared" si="2"/>
        <v>25</v>
      </c>
      <c r="M29" s="10"/>
      <c r="N29" s="11"/>
      <c r="O29" s="68">
        <f t="shared" si="1"/>
        <v>0</v>
      </c>
      <c r="Q29" s="1"/>
      <c r="R29" s="1"/>
      <c r="S29" s="1"/>
      <c r="T29" s="1"/>
      <c r="U29" s="1"/>
      <c r="V29" s="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</row>
    <row r="30" spans="1:256" s="35" customFormat="1" ht="20.100000000000001" customHeight="1" thickBot="1" x14ac:dyDescent="0.3">
      <c r="A30" s="72"/>
      <c r="B30" s="91" t="s">
        <v>43</v>
      </c>
      <c r="C30" s="92"/>
      <c r="D30" s="92"/>
      <c r="E30" s="92"/>
      <c r="F30" s="93"/>
      <c r="G30" s="50"/>
      <c r="H30" s="32"/>
      <c r="I30" s="33"/>
      <c r="J30" s="30">
        <f>SUM(J23:J29)</f>
        <v>6924</v>
      </c>
      <c r="K30" s="33"/>
      <c r="L30" s="30">
        <f>SUM(L23:L29)</f>
        <v>3151</v>
      </c>
      <c r="M30" s="30"/>
      <c r="N30" s="33"/>
      <c r="O30" s="30">
        <f>SUM(O23:O29)</f>
        <v>0</v>
      </c>
      <c r="P30" s="25"/>
      <c r="Q30" s="26"/>
      <c r="R30" s="26"/>
      <c r="S30" s="26"/>
      <c r="T30" s="26"/>
      <c r="U30" s="26"/>
      <c r="V30" s="34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</row>
    <row r="31" spans="1:256" s="40" customFormat="1" ht="19.5" customHeight="1" thickBot="1" x14ac:dyDescent="0.2">
      <c r="A31" s="36"/>
      <c r="B31" s="158" t="s">
        <v>47</v>
      </c>
      <c r="C31" s="159"/>
      <c r="D31" s="159"/>
      <c r="E31" s="159"/>
      <c r="F31" s="160"/>
      <c r="G31" s="51"/>
      <c r="H31" s="31"/>
      <c r="I31" s="37"/>
      <c r="J31" s="31">
        <f>SUM(J30+J61+J90+J120+J150+J180+J210+J240+J270)</f>
        <v>17762</v>
      </c>
      <c r="K31" s="37"/>
      <c r="L31" s="31">
        <f>SUM(L30+L61+L90+L120+L150+L180+L210+L240+L270)</f>
        <v>8113</v>
      </c>
      <c r="M31" s="83">
        <f>SUM(M30+M61+M90+M120+M150+M180+M210+M240+M270)</f>
        <v>1249</v>
      </c>
      <c r="N31" s="82"/>
      <c r="O31" s="83">
        <f>SUM(O30+O61+O90+O120+O150+O180+O210+O240+O270)</f>
        <v>32474</v>
      </c>
      <c r="P31" s="25"/>
      <c r="Q31" s="25"/>
      <c r="R31" s="25"/>
      <c r="S31" s="25"/>
      <c r="T31" s="25"/>
      <c r="U31" s="25"/>
      <c r="V31" s="38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</row>
    <row r="32" spans="1:256" s="35" customFormat="1" ht="50.1" customHeight="1" thickBot="1" x14ac:dyDescent="0.3">
      <c r="A32" s="161" t="s">
        <v>48</v>
      </c>
      <c r="B32" s="162"/>
      <c r="C32" s="162"/>
      <c r="D32" s="162"/>
      <c r="E32" s="162"/>
      <c r="F32" s="163"/>
      <c r="G32" s="51"/>
      <c r="H32" s="69"/>
      <c r="I32" s="37"/>
      <c r="J32" s="84">
        <f>SUM(J31+M31)</f>
        <v>19011</v>
      </c>
      <c r="K32" s="37"/>
      <c r="L32" s="84">
        <f>SUM(L31+O31)</f>
        <v>40587</v>
      </c>
      <c r="M32" s="81"/>
      <c r="N32" s="81"/>
      <c r="O32" s="81"/>
      <c r="P32" s="25"/>
      <c r="Q32" s="26"/>
      <c r="R32" s="26"/>
      <c r="S32" s="26"/>
      <c r="T32" s="26"/>
      <c r="U32" s="26"/>
      <c r="V32" s="34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</row>
    <row r="33" spans="1:256" s="25" customFormat="1" x14ac:dyDescent="0.15">
      <c r="G33" s="52"/>
      <c r="O33" s="60"/>
      <c r="V33" s="38"/>
    </row>
    <row r="34" spans="1:256" s="25" customFormat="1" x14ac:dyDescent="0.15">
      <c r="G34" s="52"/>
      <c r="O34" s="60"/>
      <c r="V34" s="38"/>
    </row>
    <row r="35" spans="1:256" s="25" customFormat="1" x14ac:dyDescent="0.15">
      <c r="A35" s="27"/>
      <c r="B35" s="27"/>
      <c r="C35" s="27"/>
      <c r="D35" s="27"/>
      <c r="E35" s="27"/>
      <c r="F35" s="27"/>
      <c r="G35" s="53"/>
      <c r="H35" s="27"/>
      <c r="I35" s="27"/>
      <c r="J35" s="27"/>
      <c r="K35" s="27"/>
      <c r="L35" s="27"/>
      <c r="M35" s="27"/>
      <c r="N35" s="27"/>
      <c r="O35" s="61"/>
      <c r="V35" s="38"/>
    </row>
    <row r="36" spans="1:256" s="25" customFormat="1" ht="9" customHeight="1" x14ac:dyDescent="0.25">
      <c r="A36" s="133" t="s">
        <v>49</v>
      </c>
      <c r="B36" s="134"/>
      <c r="C36" s="134"/>
      <c r="D36" s="134"/>
      <c r="E36" s="134"/>
      <c r="F36" s="134"/>
      <c r="G36" s="134"/>
      <c r="H36" s="135"/>
      <c r="I36" s="100" t="s">
        <v>46</v>
      </c>
      <c r="J36" s="101"/>
      <c r="K36" s="101"/>
      <c r="L36" s="101"/>
      <c r="M36" s="102"/>
      <c r="N36" s="67" t="s">
        <v>1</v>
      </c>
      <c r="O36" s="64"/>
      <c r="V36" s="38"/>
    </row>
    <row r="37" spans="1:256" s="25" customFormat="1" ht="8.25" customHeight="1" x14ac:dyDescent="0.15">
      <c r="A37" s="136"/>
      <c r="B37" s="137"/>
      <c r="C37" s="137"/>
      <c r="D37" s="137"/>
      <c r="E37" s="137"/>
      <c r="F37" s="137"/>
      <c r="G37" s="137"/>
      <c r="H37" s="138"/>
      <c r="I37" s="24"/>
      <c r="M37" s="16"/>
      <c r="O37" s="62"/>
      <c r="V37" s="38"/>
    </row>
    <row r="38" spans="1:256" s="25" customFormat="1" ht="12.75" customHeight="1" x14ac:dyDescent="0.25">
      <c r="A38" s="136"/>
      <c r="B38" s="137"/>
      <c r="C38" s="137"/>
      <c r="D38" s="137"/>
      <c r="E38" s="137"/>
      <c r="F38" s="137"/>
      <c r="G38" s="137"/>
      <c r="H38" s="138"/>
      <c r="I38" s="103" t="s">
        <v>145</v>
      </c>
      <c r="J38" s="152"/>
      <c r="K38" s="152"/>
      <c r="L38" s="152"/>
      <c r="M38" s="153"/>
      <c r="N38" s="26" t="s">
        <v>66</v>
      </c>
      <c r="O38" s="62"/>
      <c r="V38" s="38"/>
    </row>
    <row r="39" spans="1:256" s="25" customFormat="1" ht="8.25" customHeight="1" x14ac:dyDescent="0.25">
      <c r="A39" s="136"/>
      <c r="B39" s="137"/>
      <c r="C39" s="137"/>
      <c r="D39" s="137"/>
      <c r="E39" s="137"/>
      <c r="F39" s="137"/>
      <c r="G39" s="137"/>
      <c r="H39" s="138"/>
      <c r="I39" s="154"/>
      <c r="J39" s="152"/>
      <c r="K39" s="152"/>
      <c r="L39" s="152"/>
      <c r="M39" s="153"/>
      <c r="O39" s="62"/>
      <c r="V39" s="38"/>
      <c r="W39" s="26"/>
    </row>
    <row r="40" spans="1:256" s="25" customFormat="1" ht="8.25" customHeight="1" x14ac:dyDescent="0.25">
      <c r="A40" s="136"/>
      <c r="B40" s="137"/>
      <c r="C40" s="137"/>
      <c r="D40" s="137"/>
      <c r="E40" s="137"/>
      <c r="F40" s="137"/>
      <c r="G40" s="137"/>
      <c r="H40" s="138"/>
      <c r="I40" s="154"/>
      <c r="J40" s="152"/>
      <c r="K40" s="152"/>
      <c r="L40" s="152"/>
      <c r="M40" s="153"/>
      <c r="N40" s="27"/>
      <c r="O40" s="63"/>
      <c r="V40" s="38"/>
      <c r="W40" s="26"/>
    </row>
    <row r="41" spans="1:256" s="25" customFormat="1" ht="9" customHeight="1" x14ac:dyDescent="0.25">
      <c r="A41" s="136"/>
      <c r="B41" s="137"/>
      <c r="C41" s="137"/>
      <c r="D41" s="137"/>
      <c r="E41" s="137"/>
      <c r="F41" s="137"/>
      <c r="G41" s="137"/>
      <c r="H41" s="138"/>
      <c r="I41" s="154"/>
      <c r="J41" s="152"/>
      <c r="K41" s="152"/>
      <c r="L41" s="152"/>
      <c r="M41" s="153"/>
      <c r="N41" s="13" t="s">
        <v>2</v>
      </c>
      <c r="O41" s="62"/>
      <c r="V41" s="38"/>
      <c r="W41" s="26"/>
    </row>
    <row r="42" spans="1:256" s="25" customFormat="1" ht="8.25" customHeight="1" x14ac:dyDescent="0.15">
      <c r="A42" s="136"/>
      <c r="B42" s="137"/>
      <c r="C42" s="137"/>
      <c r="D42" s="137"/>
      <c r="E42" s="137"/>
      <c r="F42" s="137"/>
      <c r="G42" s="137"/>
      <c r="H42" s="138"/>
      <c r="I42" s="154"/>
      <c r="J42" s="152"/>
      <c r="K42" s="152"/>
      <c r="L42" s="152"/>
      <c r="M42" s="153"/>
      <c r="O42" s="62"/>
      <c r="V42" s="5"/>
    </row>
    <row r="43" spans="1:256" s="25" customFormat="1" ht="8.25" customHeight="1" x14ac:dyDescent="0.15">
      <c r="A43" s="136"/>
      <c r="B43" s="137"/>
      <c r="C43" s="137"/>
      <c r="D43" s="137"/>
      <c r="E43" s="137"/>
      <c r="F43" s="137"/>
      <c r="G43" s="137"/>
      <c r="H43" s="138"/>
      <c r="I43" s="154"/>
      <c r="J43" s="152"/>
      <c r="K43" s="152"/>
      <c r="L43" s="152"/>
      <c r="M43" s="153"/>
      <c r="N43" s="110">
        <v>43312</v>
      </c>
      <c r="O43" s="111"/>
      <c r="V43" s="5"/>
    </row>
    <row r="44" spans="1:256" s="25" customFormat="1" ht="8.25" customHeight="1" x14ac:dyDescent="0.25">
      <c r="A44" s="139"/>
      <c r="B44" s="140"/>
      <c r="C44" s="140"/>
      <c r="D44" s="140"/>
      <c r="E44" s="140"/>
      <c r="F44" s="140"/>
      <c r="G44" s="140"/>
      <c r="H44" s="141"/>
      <c r="I44" s="155"/>
      <c r="J44" s="156"/>
      <c r="K44" s="156"/>
      <c r="L44" s="156"/>
      <c r="M44" s="157"/>
      <c r="N44" s="112"/>
      <c r="O44" s="113"/>
      <c r="V44" s="5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</row>
    <row r="45" spans="1:256" s="25" customFormat="1" ht="13.2" x14ac:dyDescent="0.25">
      <c r="A45" s="114" t="s">
        <v>0</v>
      </c>
      <c r="B45" s="115"/>
      <c r="C45" s="115"/>
      <c r="D45" s="115"/>
      <c r="E45" s="115"/>
      <c r="F45" s="116"/>
      <c r="G45" s="45"/>
      <c r="H45" s="120" t="s">
        <v>3</v>
      </c>
      <c r="I45" s="121"/>
      <c r="J45" s="121"/>
      <c r="K45" s="121"/>
      <c r="L45" s="121"/>
      <c r="M45" s="121"/>
      <c r="N45" s="121"/>
      <c r="O45" s="122"/>
      <c r="V45" s="5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</row>
    <row r="46" spans="1:256" s="25" customFormat="1" ht="13.2" x14ac:dyDescent="0.25">
      <c r="A46" s="117"/>
      <c r="B46" s="118"/>
      <c r="C46" s="118"/>
      <c r="D46" s="118"/>
      <c r="E46" s="118"/>
      <c r="F46" s="119"/>
      <c r="G46" s="45"/>
      <c r="H46" s="123"/>
      <c r="I46" s="124"/>
      <c r="J46" s="124"/>
      <c r="K46" s="124"/>
      <c r="L46" s="124"/>
      <c r="M46" s="124"/>
      <c r="N46" s="124"/>
      <c r="O46" s="125"/>
      <c r="V46" s="38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</row>
    <row r="47" spans="1:256" s="25" customFormat="1" ht="13.2" x14ac:dyDescent="0.25">
      <c r="A47" s="14"/>
      <c r="B47" s="15"/>
      <c r="C47" s="15"/>
      <c r="D47" s="15"/>
      <c r="E47" s="15"/>
      <c r="F47" s="16"/>
      <c r="G47" s="45"/>
      <c r="H47" s="126" t="s">
        <v>4</v>
      </c>
      <c r="I47" s="127"/>
      <c r="J47" s="127"/>
      <c r="K47" s="127"/>
      <c r="L47" s="128"/>
      <c r="M47" s="132" t="s">
        <v>5</v>
      </c>
      <c r="N47" s="121"/>
      <c r="O47" s="122"/>
      <c r="Q47" s="26"/>
      <c r="R47" s="26"/>
      <c r="S47" s="26"/>
      <c r="T47" s="26"/>
      <c r="U47" s="26"/>
      <c r="V47" s="38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</row>
    <row r="48" spans="1:256" s="25" customFormat="1" ht="13.2" x14ac:dyDescent="0.25">
      <c r="A48" s="17"/>
      <c r="B48" s="15"/>
      <c r="C48" s="15"/>
      <c r="D48" s="15"/>
      <c r="E48" s="15"/>
      <c r="F48" s="16"/>
      <c r="G48" s="45"/>
      <c r="H48" s="129"/>
      <c r="I48" s="130"/>
      <c r="J48" s="130"/>
      <c r="K48" s="130"/>
      <c r="L48" s="131"/>
      <c r="M48" s="123"/>
      <c r="N48" s="124"/>
      <c r="O48" s="125"/>
      <c r="Q48" s="26"/>
      <c r="R48" s="26"/>
      <c r="S48" s="26"/>
      <c r="T48" s="26"/>
      <c r="U48" s="26"/>
      <c r="V48" s="38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1:256" s="25" customFormat="1" ht="13.2" x14ac:dyDescent="0.25">
      <c r="A49" s="17"/>
      <c r="B49" s="15"/>
      <c r="C49" s="15"/>
      <c r="D49" s="15"/>
      <c r="E49" s="15"/>
      <c r="F49" s="16"/>
      <c r="G49" s="46"/>
      <c r="H49" s="18"/>
      <c r="I49" s="14"/>
      <c r="J49" s="14"/>
      <c r="K49" s="14"/>
      <c r="L49" s="19"/>
      <c r="M49" s="14"/>
      <c r="N49" s="14"/>
      <c r="O49" s="57" t="s">
        <v>39</v>
      </c>
      <c r="Q49" s="26"/>
      <c r="R49" s="26"/>
      <c r="S49" s="26"/>
      <c r="T49" s="26"/>
      <c r="U49" s="26"/>
      <c r="V49" s="38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s="25" customFormat="1" ht="13.2" x14ac:dyDescent="0.25">
      <c r="A50" s="17"/>
      <c r="B50" s="15"/>
      <c r="C50" s="15"/>
      <c r="D50" s="15"/>
      <c r="E50" s="15"/>
      <c r="F50" s="16"/>
      <c r="G50" s="47" t="s">
        <v>6</v>
      </c>
      <c r="H50" s="21" t="s">
        <v>16</v>
      </c>
      <c r="I50" s="20" t="s">
        <v>18</v>
      </c>
      <c r="J50" s="20" t="s">
        <v>22</v>
      </c>
      <c r="K50" s="20" t="s">
        <v>25</v>
      </c>
      <c r="L50" s="20" t="s">
        <v>27</v>
      </c>
      <c r="M50" s="20" t="s">
        <v>31</v>
      </c>
      <c r="N50" s="20" t="s">
        <v>35</v>
      </c>
      <c r="O50" s="57" t="s">
        <v>32</v>
      </c>
      <c r="Q50" s="26"/>
      <c r="R50" s="26"/>
      <c r="S50" s="26"/>
      <c r="T50" s="26"/>
      <c r="U50" s="26"/>
      <c r="V50" s="38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pans="1:256" s="25" customFormat="1" ht="13.2" x14ac:dyDescent="0.25">
      <c r="A51" s="20" t="s">
        <v>13</v>
      </c>
      <c r="B51" s="94" t="s">
        <v>12</v>
      </c>
      <c r="C51" s="95"/>
      <c r="D51" s="95"/>
      <c r="E51" s="95"/>
      <c r="F51" s="96"/>
      <c r="G51" s="47" t="s">
        <v>8</v>
      </c>
      <c r="H51" s="21" t="s">
        <v>17</v>
      </c>
      <c r="I51" s="20" t="s">
        <v>23</v>
      </c>
      <c r="J51" s="20" t="s">
        <v>23</v>
      </c>
      <c r="K51" s="20" t="s">
        <v>44</v>
      </c>
      <c r="L51" s="20" t="s">
        <v>25</v>
      </c>
      <c r="M51" s="20" t="s">
        <v>32</v>
      </c>
      <c r="N51" s="20" t="s">
        <v>36</v>
      </c>
      <c r="O51" s="57" t="s">
        <v>40</v>
      </c>
      <c r="P51" s="26"/>
      <c r="Q51" s="26"/>
      <c r="R51" s="26"/>
      <c r="S51" s="26"/>
      <c r="T51" s="26"/>
      <c r="U51" s="26"/>
      <c r="V51" s="38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</row>
    <row r="52" spans="1:256" s="25" customFormat="1" ht="13.2" x14ac:dyDescent="0.25">
      <c r="A52" s="20" t="s">
        <v>14</v>
      </c>
      <c r="B52" s="15"/>
      <c r="C52" s="15"/>
      <c r="D52" s="15"/>
      <c r="E52" s="15"/>
      <c r="F52" s="16"/>
      <c r="G52" s="47" t="s">
        <v>7</v>
      </c>
      <c r="H52" s="16"/>
      <c r="I52" s="20" t="s">
        <v>19</v>
      </c>
      <c r="J52" s="20" t="s">
        <v>29</v>
      </c>
      <c r="K52" s="20" t="s">
        <v>45</v>
      </c>
      <c r="L52" s="20" t="s">
        <v>28</v>
      </c>
      <c r="M52" s="20" t="s">
        <v>33</v>
      </c>
      <c r="N52" s="20" t="s">
        <v>32</v>
      </c>
      <c r="O52" s="58" t="s">
        <v>41</v>
      </c>
      <c r="P52" s="26"/>
      <c r="Q52" s="26"/>
      <c r="R52" s="26"/>
      <c r="S52" s="26"/>
      <c r="T52" s="26"/>
      <c r="U52" s="26"/>
      <c r="V52" s="38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</row>
    <row r="53" spans="1:256" s="25" customFormat="1" ht="13.8" thickBot="1" x14ac:dyDescent="0.3">
      <c r="A53" s="17"/>
      <c r="B53" s="15"/>
      <c r="C53" s="15"/>
      <c r="D53" s="15"/>
      <c r="E53" s="15"/>
      <c r="F53" s="16"/>
      <c r="G53" s="48"/>
      <c r="H53" s="16"/>
      <c r="I53" s="20" t="s">
        <v>20</v>
      </c>
      <c r="J53" s="20"/>
      <c r="K53" s="20"/>
      <c r="L53" s="20"/>
      <c r="M53" s="20"/>
      <c r="N53" s="20" t="s">
        <v>37</v>
      </c>
      <c r="O53" s="57"/>
      <c r="P53" s="26"/>
      <c r="Q53" s="26"/>
      <c r="R53" s="26"/>
      <c r="S53" s="26"/>
      <c r="T53" s="26"/>
      <c r="U53" s="26"/>
      <c r="V53" s="38"/>
      <c r="W53" s="26"/>
      <c r="IV53" s="39"/>
    </row>
    <row r="54" spans="1:256" s="25" customFormat="1" ht="13.2" x14ac:dyDescent="0.25">
      <c r="A54" s="22" t="s">
        <v>10</v>
      </c>
      <c r="B54" s="94" t="s">
        <v>11</v>
      </c>
      <c r="C54" s="95"/>
      <c r="D54" s="95"/>
      <c r="E54" s="95"/>
      <c r="F54" s="96"/>
      <c r="G54" s="49" t="s">
        <v>9</v>
      </c>
      <c r="H54" s="23" t="s">
        <v>15</v>
      </c>
      <c r="I54" s="22" t="s">
        <v>21</v>
      </c>
      <c r="J54" s="22" t="s">
        <v>24</v>
      </c>
      <c r="K54" s="22" t="s">
        <v>26</v>
      </c>
      <c r="L54" s="22" t="s">
        <v>30</v>
      </c>
      <c r="M54" s="22" t="s">
        <v>34</v>
      </c>
      <c r="N54" s="22" t="s">
        <v>42</v>
      </c>
      <c r="O54" s="59" t="s">
        <v>38</v>
      </c>
      <c r="P54" s="26"/>
      <c r="Q54" s="26"/>
      <c r="R54" s="26"/>
      <c r="S54" s="26"/>
      <c r="T54" s="26"/>
      <c r="U54" s="26"/>
      <c r="V54" s="38"/>
      <c r="W54" s="26"/>
    </row>
    <row r="55" spans="1:256" s="3" customFormat="1" ht="50.1" customHeight="1" x14ac:dyDescent="0.25">
      <c r="A55" s="12" t="s">
        <v>132</v>
      </c>
      <c r="B55" s="97" t="s">
        <v>60</v>
      </c>
      <c r="C55" s="142"/>
      <c r="D55" s="142"/>
      <c r="E55" s="142"/>
      <c r="F55" s="143"/>
      <c r="G55" s="28" t="s">
        <v>61</v>
      </c>
      <c r="H55" s="8">
        <v>100</v>
      </c>
      <c r="I55" s="9">
        <v>1</v>
      </c>
      <c r="J55" s="29">
        <f t="shared" ref="J55:J60" si="3">SUM(H55*I55)</f>
        <v>100</v>
      </c>
      <c r="K55" s="9">
        <v>0.25</v>
      </c>
      <c r="L55" s="29">
        <f t="shared" ref="L55:L60" si="4">SUM(J55*K55)</f>
        <v>25</v>
      </c>
      <c r="M55" s="10"/>
      <c r="N55" s="11"/>
      <c r="O55" s="68">
        <f t="shared" ref="O55:O60" si="5">SUM(M55*N55)</f>
        <v>0</v>
      </c>
      <c r="Q55" s="1"/>
      <c r="R55" s="1"/>
      <c r="S55" s="1"/>
      <c r="T55" s="1"/>
      <c r="U55" s="1"/>
      <c r="V55" s="38"/>
      <c r="W55" s="26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  <c r="GR55" s="25"/>
      <c r="GS55" s="25"/>
      <c r="GT55" s="25"/>
      <c r="GU55" s="25"/>
      <c r="GV55" s="25"/>
      <c r="GW55" s="25"/>
      <c r="GX55" s="25"/>
      <c r="GY55" s="25"/>
      <c r="GZ55" s="25"/>
      <c r="HA55" s="25"/>
      <c r="HB55" s="25"/>
      <c r="HC55" s="25"/>
      <c r="HD55" s="25"/>
      <c r="HE55" s="25"/>
      <c r="HF55" s="25"/>
      <c r="HG55" s="25"/>
      <c r="HH55" s="25"/>
      <c r="HI55" s="25"/>
      <c r="HJ55" s="25"/>
      <c r="HK55" s="25"/>
      <c r="HL55" s="25"/>
      <c r="HM55" s="25"/>
      <c r="HN55" s="25"/>
      <c r="HO55" s="25"/>
      <c r="HP55" s="25"/>
      <c r="HQ55" s="25"/>
      <c r="HR55" s="25"/>
      <c r="HS55" s="25"/>
      <c r="HT55" s="25"/>
      <c r="HU55" s="25"/>
      <c r="HV55" s="25"/>
      <c r="HW55" s="25"/>
      <c r="HX55" s="25"/>
      <c r="HY55" s="25"/>
      <c r="HZ55" s="25"/>
      <c r="IA55" s="25"/>
      <c r="IB55" s="25"/>
      <c r="IC55" s="25"/>
      <c r="ID55" s="25"/>
      <c r="IE55" s="25"/>
      <c r="IF55" s="25"/>
      <c r="IG55" s="25"/>
      <c r="IH55" s="25"/>
      <c r="II55" s="25"/>
      <c r="IJ55" s="25"/>
      <c r="IK55" s="25"/>
      <c r="IL55" s="25"/>
      <c r="IM55" s="25"/>
      <c r="IN55" s="25"/>
      <c r="IO55" s="25"/>
      <c r="IP55" s="25"/>
      <c r="IQ55" s="25"/>
      <c r="IR55" s="25"/>
      <c r="IS55" s="25"/>
      <c r="IT55" s="25"/>
      <c r="IU55" s="25"/>
      <c r="IV55" s="25"/>
    </row>
    <row r="56" spans="1:256" s="3" customFormat="1" ht="50.1" customHeight="1" x14ac:dyDescent="0.25">
      <c r="A56" s="12" t="s">
        <v>134</v>
      </c>
      <c r="B56" s="88" t="s">
        <v>63</v>
      </c>
      <c r="C56" s="89"/>
      <c r="D56" s="89"/>
      <c r="E56" s="89"/>
      <c r="F56" s="90"/>
      <c r="G56" s="28" t="s">
        <v>62</v>
      </c>
      <c r="H56" s="8">
        <v>700</v>
      </c>
      <c r="I56" s="9">
        <v>1</v>
      </c>
      <c r="J56" s="29">
        <f t="shared" si="3"/>
        <v>700</v>
      </c>
      <c r="K56" s="9">
        <v>0.5</v>
      </c>
      <c r="L56" s="4">
        <f t="shared" si="4"/>
        <v>350</v>
      </c>
      <c r="M56" s="10"/>
      <c r="N56" s="11"/>
      <c r="O56" s="68">
        <f t="shared" si="5"/>
        <v>0</v>
      </c>
      <c r="Q56" s="1"/>
      <c r="R56" s="1"/>
      <c r="S56" s="1"/>
      <c r="T56" s="1"/>
      <c r="U56" s="1"/>
      <c r="V56" s="38"/>
      <c r="W56" s="26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  <c r="GR56" s="25"/>
      <c r="GS56" s="25"/>
      <c r="GT56" s="25"/>
      <c r="GU56" s="25"/>
      <c r="GV56" s="25"/>
      <c r="GW56" s="25"/>
      <c r="GX56" s="25"/>
      <c r="GY56" s="25"/>
      <c r="GZ56" s="25"/>
      <c r="HA56" s="25"/>
      <c r="HB56" s="25"/>
      <c r="HC56" s="25"/>
      <c r="HD56" s="25"/>
      <c r="HE56" s="25"/>
      <c r="HF56" s="25"/>
      <c r="HG56" s="25"/>
      <c r="HH56" s="25"/>
      <c r="HI56" s="25"/>
      <c r="HJ56" s="25"/>
      <c r="HK56" s="25"/>
      <c r="HL56" s="25"/>
      <c r="HM56" s="25"/>
      <c r="HN56" s="25"/>
      <c r="HO56" s="25"/>
      <c r="HP56" s="25"/>
      <c r="HQ56" s="25"/>
      <c r="HR56" s="25"/>
      <c r="HS56" s="25"/>
      <c r="HT56" s="25"/>
      <c r="HU56" s="25"/>
      <c r="HV56" s="25"/>
      <c r="HW56" s="25"/>
      <c r="HX56" s="25"/>
      <c r="HY56" s="25"/>
      <c r="HZ56" s="25"/>
      <c r="IA56" s="25"/>
      <c r="IB56" s="25"/>
      <c r="IC56" s="25"/>
      <c r="ID56" s="25"/>
      <c r="IE56" s="25"/>
      <c r="IF56" s="25"/>
      <c r="IG56" s="25"/>
      <c r="IH56" s="25"/>
      <c r="II56" s="25"/>
      <c r="IJ56" s="25"/>
      <c r="IK56" s="25"/>
      <c r="IL56" s="25"/>
      <c r="IM56" s="25"/>
      <c r="IN56" s="25"/>
      <c r="IO56" s="25"/>
      <c r="IP56" s="25"/>
      <c r="IQ56" s="25"/>
      <c r="IR56" s="25"/>
      <c r="IS56" s="25"/>
      <c r="IT56" s="25"/>
      <c r="IU56" s="25"/>
      <c r="IV56" s="25"/>
    </row>
    <row r="57" spans="1:256" s="3" customFormat="1" ht="50.1" customHeight="1" x14ac:dyDescent="0.25">
      <c r="A57" s="12" t="s">
        <v>135</v>
      </c>
      <c r="B57" s="88" t="s">
        <v>65</v>
      </c>
      <c r="C57" s="89"/>
      <c r="D57" s="89"/>
      <c r="E57" s="89"/>
      <c r="F57" s="90"/>
      <c r="G57" s="28" t="s">
        <v>64</v>
      </c>
      <c r="H57" s="8">
        <v>20</v>
      </c>
      <c r="I57" s="9">
        <v>1</v>
      </c>
      <c r="J57" s="29">
        <f t="shared" si="3"/>
        <v>20</v>
      </c>
      <c r="K57" s="9">
        <v>0.5</v>
      </c>
      <c r="L57" s="4">
        <f t="shared" si="4"/>
        <v>10</v>
      </c>
      <c r="M57" s="10"/>
      <c r="N57" s="11"/>
      <c r="O57" s="68">
        <f t="shared" si="5"/>
        <v>0</v>
      </c>
      <c r="Q57" s="1"/>
      <c r="R57" s="1"/>
      <c r="S57" s="1"/>
      <c r="T57" s="1"/>
      <c r="U57" s="1"/>
      <c r="V57" s="38"/>
      <c r="W57" s="26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  <c r="GR57" s="25"/>
      <c r="GS57" s="25"/>
      <c r="GT57" s="25"/>
      <c r="GU57" s="25"/>
      <c r="GV57" s="25"/>
      <c r="GW57" s="25"/>
      <c r="GX57" s="25"/>
      <c r="GY57" s="25"/>
      <c r="GZ57" s="25"/>
      <c r="HA57" s="25"/>
      <c r="HB57" s="25"/>
      <c r="HC57" s="25"/>
      <c r="HD57" s="25"/>
      <c r="HE57" s="25"/>
      <c r="HF57" s="25"/>
      <c r="HG57" s="25"/>
      <c r="HH57" s="25"/>
      <c r="HI57" s="25"/>
      <c r="HJ57" s="25"/>
      <c r="HK57" s="25"/>
      <c r="HL57" s="25"/>
      <c r="HM57" s="25"/>
      <c r="HN57" s="25"/>
      <c r="HO57" s="25"/>
      <c r="HP57" s="25"/>
      <c r="HQ57" s="25"/>
      <c r="HR57" s="25"/>
      <c r="HS57" s="25"/>
      <c r="HT57" s="25"/>
      <c r="HU57" s="25"/>
      <c r="HV57" s="25"/>
      <c r="HW57" s="25"/>
      <c r="HX57" s="25"/>
      <c r="HY57" s="25"/>
      <c r="HZ57" s="25"/>
      <c r="IA57" s="25"/>
      <c r="IB57" s="25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 s="25"/>
      <c r="IN57" s="25"/>
      <c r="IO57" s="25"/>
      <c r="IP57" s="25"/>
      <c r="IQ57" s="25"/>
      <c r="IR57" s="25"/>
      <c r="IS57" s="25"/>
      <c r="IT57" s="25"/>
      <c r="IU57" s="25"/>
      <c r="IV57" s="25"/>
    </row>
    <row r="58" spans="1:256" s="3" customFormat="1" ht="50.1" customHeight="1" x14ac:dyDescent="0.25">
      <c r="A58" s="12" t="s">
        <v>132</v>
      </c>
      <c r="B58" s="88" t="s">
        <v>67</v>
      </c>
      <c r="C58" s="89"/>
      <c r="D58" s="89"/>
      <c r="E58" s="89"/>
      <c r="F58" s="90"/>
      <c r="G58" s="28" t="s">
        <v>68</v>
      </c>
      <c r="H58" s="8">
        <v>200</v>
      </c>
      <c r="I58" s="9">
        <v>1</v>
      </c>
      <c r="J58" s="29">
        <f t="shared" si="3"/>
        <v>200</v>
      </c>
      <c r="K58" s="9">
        <v>0.25</v>
      </c>
      <c r="L58" s="4">
        <f t="shared" si="4"/>
        <v>50</v>
      </c>
      <c r="M58" s="10"/>
      <c r="N58" s="11"/>
      <c r="O58" s="68">
        <f t="shared" si="5"/>
        <v>0</v>
      </c>
      <c r="Q58" s="1"/>
      <c r="R58" s="1"/>
      <c r="S58" s="1"/>
      <c r="T58" s="1"/>
      <c r="U58" s="1"/>
      <c r="V58" s="38"/>
      <c r="W58" s="26"/>
      <c r="X58" s="25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5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5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5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  <c r="IS58" s="25"/>
      <c r="IT58" s="25"/>
      <c r="IU58" s="25"/>
      <c r="IV58" s="25"/>
    </row>
    <row r="59" spans="1:256" s="3" customFormat="1" ht="50.1" customHeight="1" x14ac:dyDescent="0.25">
      <c r="A59" s="12" t="s">
        <v>132</v>
      </c>
      <c r="B59" s="88" t="s">
        <v>150</v>
      </c>
      <c r="C59" s="89"/>
      <c r="D59" s="89"/>
      <c r="E59" s="89"/>
      <c r="F59" s="90"/>
      <c r="G59" s="28" t="s">
        <v>69</v>
      </c>
      <c r="H59" s="8">
        <v>77</v>
      </c>
      <c r="I59" s="9">
        <v>1</v>
      </c>
      <c r="J59" s="29">
        <f t="shared" si="3"/>
        <v>77</v>
      </c>
      <c r="K59" s="9">
        <v>0.25</v>
      </c>
      <c r="L59" s="4">
        <f t="shared" si="4"/>
        <v>19.25</v>
      </c>
      <c r="M59" s="10"/>
      <c r="N59" s="11"/>
      <c r="O59" s="68">
        <f t="shared" si="5"/>
        <v>0</v>
      </c>
      <c r="Q59" s="1"/>
      <c r="R59" s="1"/>
      <c r="S59" s="1"/>
      <c r="T59" s="1"/>
      <c r="U59" s="1"/>
      <c r="V59" s="38"/>
      <c r="W59" s="26"/>
      <c r="X59" s="25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25"/>
      <c r="GN59" s="25"/>
      <c r="GO59" s="25"/>
      <c r="GP59" s="25"/>
      <c r="GQ59" s="25"/>
      <c r="GR59" s="25"/>
      <c r="GS59" s="25"/>
      <c r="GT59" s="25"/>
      <c r="GU59" s="25"/>
      <c r="GV59" s="25"/>
      <c r="GW59" s="25"/>
      <c r="GX59" s="25"/>
      <c r="GY59" s="25"/>
      <c r="GZ59" s="25"/>
      <c r="HA59" s="25"/>
      <c r="HB59" s="25"/>
      <c r="HC59" s="25"/>
      <c r="HD59" s="25"/>
      <c r="HE59" s="25"/>
      <c r="HF59" s="25"/>
      <c r="HG59" s="25"/>
      <c r="HH59" s="25"/>
      <c r="HI59" s="25"/>
      <c r="HJ59" s="25"/>
      <c r="HK59" s="25"/>
      <c r="HL59" s="25"/>
      <c r="HM59" s="25"/>
      <c r="HN59" s="25"/>
      <c r="HO59" s="25"/>
      <c r="HP59" s="25"/>
      <c r="HQ59" s="25"/>
      <c r="HR59" s="25"/>
      <c r="HS59" s="25"/>
      <c r="HT59" s="25"/>
      <c r="HU59" s="25"/>
      <c r="HV59" s="25"/>
      <c r="HW59" s="25"/>
      <c r="HX59" s="25"/>
      <c r="HY59" s="25"/>
      <c r="HZ59" s="25"/>
      <c r="IA59" s="25"/>
      <c r="IB59" s="25"/>
      <c r="IC59" s="25"/>
      <c r="ID59" s="25"/>
      <c r="IE59" s="25"/>
      <c r="IF59" s="25"/>
      <c r="IG59" s="25"/>
      <c r="IH59" s="25"/>
      <c r="II59" s="25"/>
      <c r="IJ59" s="25"/>
      <c r="IK59" s="25"/>
      <c r="IL59" s="25"/>
      <c r="IM59" s="25"/>
      <c r="IN59" s="25"/>
      <c r="IO59" s="25"/>
      <c r="IP59" s="25"/>
      <c r="IQ59" s="25"/>
      <c r="IR59" s="25"/>
      <c r="IS59" s="25"/>
      <c r="IT59" s="25"/>
      <c r="IU59" s="25"/>
      <c r="IV59" s="25"/>
    </row>
    <row r="60" spans="1:256" s="3" customFormat="1" ht="50.1" customHeight="1" x14ac:dyDescent="0.25">
      <c r="A60" s="12" t="s">
        <v>132</v>
      </c>
      <c r="B60" s="88" t="s">
        <v>70</v>
      </c>
      <c r="C60" s="89"/>
      <c r="D60" s="89"/>
      <c r="E60" s="89"/>
      <c r="F60" s="90"/>
      <c r="G60" s="28" t="s">
        <v>71</v>
      </c>
      <c r="H60" s="8">
        <v>77</v>
      </c>
      <c r="I60" s="9">
        <v>1</v>
      </c>
      <c r="J60" s="29">
        <f t="shared" si="3"/>
        <v>77</v>
      </c>
      <c r="K60" s="9">
        <v>0.25</v>
      </c>
      <c r="L60" s="4">
        <f t="shared" si="4"/>
        <v>19.25</v>
      </c>
      <c r="M60" s="10"/>
      <c r="N60" s="11"/>
      <c r="O60" s="68">
        <f t="shared" si="5"/>
        <v>0</v>
      </c>
      <c r="Q60" s="1"/>
      <c r="R60" s="1"/>
      <c r="S60" s="1"/>
      <c r="T60" s="1"/>
      <c r="U60" s="1"/>
      <c r="V60" s="38"/>
      <c r="W60" s="26"/>
      <c r="X60" s="25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  <c r="GR60" s="25"/>
      <c r="GS60" s="25"/>
      <c r="GT60" s="25"/>
      <c r="GU60" s="25"/>
      <c r="GV60" s="25"/>
      <c r="GW60" s="25"/>
      <c r="GX60" s="25"/>
      <c r="GY60" s="25"/>
      <c r="GZ60" s="25"/>
      <c r="HA60" s="25"/>
      <c r="HB60" s="25"/>
      <c r="HC60" s="25"/>
      <c r="HD60" s="25"/>
      <c r="HE60" s="25"/>
      <c r="HF60" s="25"/>
      <c r="HG60" s="25"/>
      <c r="HH60" s="25"/>
      <c r="HI60" s="25"/>
      <c r="HJ60" s="25"/>
      <c r="HK60" s="25"/>
      <c r="HL60" s="25"/>
      <c r="HM60" s="25"/>
      <c r="HN60" s="25"/>
      <c r="HO60" s="25"/>
      <c r="HP60" s="25"/>
      <c r="HQ60" s="25"/>
      <c r="HR60" s="25"/>
      <c r="HS60" s="25"/>
      <c r="HT60" s="25"/>
      <c r="HU60" s="25"/>
      <c r="HV60" s="25"/>
      <c r="HW60" s="25"/>
      <c r="HX60" s="25"/>
      <c r="HY60" s="25"/>
      <c r="HZ60" s="25"/>
      <c r="IA60" s="25"/>
      <c r="IB60" s="25"/>
      <c r="IC60" s="25"/>
      <c r="ID60" s="25"/>
      <c r="IE60" s="25"/>
      <c r="IF60" s="25"/>
      <c r="IG60" s="25"/>
      <c r="IH60" s="25"/>
      <c r="II60" s="25"/>
      <c r="IJ60" s="25"/>
      <c r="IK60" s="25"/>
      <c r="IL60" s="25"/>
      <c r="IM60" s="25"/>
      <c r="IN60" s="25"/>
      <c r="IO60" s="25"/>
      <c r="IP60" s="25"/>
      <c r="IQ60" s="25"/>
      <c r="IR60" s="25"/>
      <c r="IS60" s="25"/>
      <c r="IT60" s="25"/>
      <c r="IU60" s="25"/>
      <c r="IV60" s="25"/>
    </row>
    <row r="61" spans="1:256" s="39" customFormat="1" ht="20.100000000000001" customHeight="1" thickBot="1" x14ac:dyDescent="0.3">
      <c r="A61" s="71"/>
      <c r="B61" s="91" t="s">
        <v>43</v>
      </c>
      <c r="C61" s="92"/>
      <c r="D61" s="92"/>
      <c r="E61" s="92"/>
      <c r="F61" s="93"/>
      <c r="G61" s="54"/>
      <c r="H61" s="32"/>
      <c r="I61" s="41"/>
      <c r="J61" s="32">
        <f>SUM(J55:J60)</f>
        <v>1174</v>
      </c>
      <c r="K61" s="41"/>
      <c r="L61" s="32">
        <f>SUM(L55:L60)</f>
        <v>473.5</v>
      </c>
      <c r="M61" s="42">
        <f>SUM(M55:M60)</f>
        <v>0</v>
      </c>
      <c r="N61" s="41"/>
      <c r="O61" s="32">
        <f>SUM(O55:O60)</f>
        <v>0</v>
      </c>
      <c r="P61" s="25"/>
      <c r="Q61" s="25"/>
      <c r="R61" s="25"/>
      <c r="S61" s="25"/>
      <c r="T61" s="25"/>
      <c r="U61" s="25"/>
      <c r="V61" s="34"/>
      <c r="W61" s="1"/>
      <c r="X61" s="1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  <c r="GR61" s="25"/>
      <c r="GS61" s="25"/>
      <c r="GT61" s="25"/>
      <c r="GU61" s="25"/>
      <c r="GV61" s="25"/>
      <c r="GW61" s="25"/>
      <c r="GX61" s="25"/>
      <c r="GY61" s="25"/>
      <c r="GZ61" s="25"/>
      <c r="HA61" s="25"/>
      <c r="HB61" s="25"/>
      <c r="HC61" s="25"/>
      <c r="HD61" s="25"/>
      <c r="HE61" s="25"/>
      <c r="HF61" s="25"/>
      <c r="HG61" s="25"/>
      <c r="HH61" s="25"/>
      <c r="HI61" s="25"/>
      <c r="HJ61" s="25"/>
      <c r="HK61" s="25"/>
      <c r="HL61" s="25"/>
      <c r="HM61" s="25"/>
      <c r="HN61" s="25"/>
      <c r="HO61" s="25"/>
      <c r="HP61" s="25"/>
      <c r="HQ61" s="25"/>
      <c r="HR61" s="25"/>
      <c r="HS61" s="25"/>
      <c r="HT61" s="25"/>
      <c r="HU61" s="25"/>
      <c r="HV61" s="25"/>
      <c r="HW61" s="25"/>
      <c r="HX61" s="25"/>
      <c r="HY61" s="25"/>
      <c r="HZ61" s="25"/>
      <c r="IA61" s="25"/>
      <c r="IB61" s="25"/>
      <c r="IC61" s="25"/>
      <c r="ID61" s="25"/>
      <c r="IE61" s="25"/>
      <c r="IF61" s="25"/>
      <c r="IG61" s="25"/>
      <c r="IH61" s="25"/>
      <c r="II61" s="25"/>
      <c r="IJ61" s="25"/>
      <c r="IK61" s="25"/>
      <c r="IL61" s="25"/>
      <c r="IM61" s="25"/>
      <c r="IN61" s="25"/>
      <c r="IO61" s="25"/>
      <c r="IP61" s="25"/>
      <c r="IQ61" s="25"/>
      <c r="IR61" s="25"/>
      <c r="IS61" s="25"/>
      <c r="IT61" s="25"/>
      <c r="IU61" s="25"/>
      <c r="IV61" s="25"/>
    </row>
    <row r="62" spans="1:256" s="25" customFormat="1" x14ac:dyDescent="0.15">
      <c r="G62" s="52"/>
      <c r="O62" s="60"/>
      <c r="V62" s="38"/>
    </row>
    <row r="63" spans="1:256" s="25" customFormat="1" x14ac:dyDescent="0.15">
      <c r="G63" s="52"/>
      <c r="O63" s="60"/>
      <c r="V63" s="38"/>
    </row>
    <row r="64" spans="1:256" s="25" customFormat="1" x14ac:dyDescent="0.15">
      <c r="A64" s="27"/>
      <c r="B64" s="27"/>
      <c r="C64" s="27"/>
      <c r="D64" s="27"/>
      <c r="E64" s="27"/>
      <c r="F64" s="27"/>
      <c r="G64" s="53"/>
      <c r="H64" s="27"/>
      <c r="I64" s="27"/>
      <c r="J64" s="27"/>
      <c r="K64" s="27"/>
      <c r="L64" s="27"/>
      <c r="M64" s="27"/>
      <c r="N64" s="27"/>
      <c r="O64" s="61"/>
      <c r="V64" s="38"/>
    </row>
    <row r="65" spans="1:256" s="25" customFormat="1" ht="9" customHeight="1" x14ac:dyDescent="0.25">
      <c r="A65" s="133" t="s">
        <v>49</v>
      </c>
      <c r="B65" s="134"/>
      <c r="C65" s="134"/>
      <c r="D65" s="134"/>
      <c r="E65" s="134"/>
      <c r="F65" s="134"/>
      <c r="G65" s="134"/>
      <c r="H65" s="135"/>
      <c r="I65" s="100" t="s">
        <v>46</v>
      </c>
      <c r="J65" s="101"/>
      <c r="K65" s="101"/>
      <c r="L65" s="101"/>
      <c r="M65" s="102"/>
      <c r="N65" s="67" t="s">
        <v>1</v>
      </c>
      <c r="O65" s="64"/>
      <c r="V65" s="38"/>
    </row>
    <row r="66" spans="1:256" s="25" customFormat="1" ht="8.25" customHeight="1" x14ac:dyDescent="0.15">
      <c r="A66" s="136"/>
      <c r="B66" s="137"/>
      <c r="C66" s="137"/>
      <c r="D66" s="137"/>
      <c r="E66" s="137"/>
      <c r="F66" s="137"/>
      <c r="G66" s="137"/>
      <c r="H66" s="138"/>
      <c r="I66" s="24"/>
      <c r="M66" s="16"/>
      <c r="O66" s="62"/>
      <c r="V66" s="38"/>
    </row>
    <row r="67" spans="1:256" s="25" customFormat="1" ht="12.75" customHeight="1" x14ac:dyDescent="0.25">
      <c r="A67" s="136"/>
      <c r="B67" s="137"/>
      <c r="C67" s="137"/>
      <c r="D67" s="137"/>
      <c r="E67" s="137"/>
      <c r="F67" s="137"/>
      <c r="G67" s="137"/>
      <c r="H67" s="138"/>
      <c r="I67" s="103" t="s">
        <v>145</v>
      </c>
      <c r="J67" s="104"/>
      <c r="K67" s="104"/>
      <c r="L67" s="104"/>
      <c r="M67" s="105"/>
      <c r="N67" s="26" t="s">
        <v>66</v>
      </c>
      <c r="O67" s="62"/>
      <c r="V67" s="38"/>
    </row>
    <row r="68" spans="1:256" s="25" customFormat="1" ht="8.25" customHeight="1" x14ac:dyDescent="0.25">
      <c r="A68" s="136"/>
      <c r="B68" s="137"/>
      <c r="C68" s="137"/>
      <c r="D68" s="137"/>
      <c r="E68" s="137"/>
      <c r="F68" s="137"/>
      <c r="G68" s="137"/>
      <c r="H68" s="138"/>
      <c r="I68" s="106"/>
      <c r="J68" s="104"/>
      <c r="K68" s="104"/>
      <c r="L68" s="104"/>
      <c r="M68" s="105"/>
      <c r="O68" s="62"/>
      <c r="V68" s="38"/>
      <c r="W68" s="26"/>
    </row>
    <row r="69" spans="1:256" s="25" customFormat="1" ht="8.25" customHeight="1" x14ac:dyDescent="0.25">
      <c r="A69" s="136"/>
      <c r="B69" s="137"/>
      <c r="C69" s="137"/>
      <c r="D69" s="137"/>
      <c r="E69" s="137"/>
      <c r="F69" s="137"/>
      <c r="G69" s="137"/>
      <c r="H69" s="138"/>
      <c r="I69" s="106"/>
      <c r="J69" s="104"/>
      <c r="K69" s="104"/>
      <c r="L69" s="104"/>
      <c r="M69" s="105"/>
      <c r="N69" s="27"/>
      <c r="O69" s="63"/>
      <c r="V69" s="38"/>
      <c r="W69" s="26"/>
    </row>
    <row r="70" spans="1:256" s="25" customFormat="1" ht="9" customHeight="1" x14ac:dyDescent="0.25">
      <c r="A70" s="136"/>
      <c r="B70" s="137"/>
      <c r="C70" s="137"/>
      <c r="D70" s="137"/>
      <c r="E70" s="137"/>
      <c r="F70" s="137"/>
      <c r="G70" s="137"/>
      <c r="H70" s="138"/>
      <c r="I70" s="106"/>
      <c r="J70" s="104"/>
      <c r="K70" s="104"/>
      <c r="L70" s="104"/>
      <c r="M70" s="105"/>
      <c r="N70" s="13" t="s">
        <v>2</v>
      </c>
      <c r="O70" s="62"/>
      <c r="V70" s="38"/>
      <c r="W70" s="26"/>
    </row>
    <row r="71" spans="1:256" s="25" customFormat="1" ht="8.25" customHeight="1" x14ac:dyDescent="0.15">
      <c r="A71" s="136"/>
      <c r="B71" s="137"/>
      <c r="C71" s="137"/>
      <c r="D71" s="137"/>
      <c r="E71" s="137"/>
      <c r="F71" s="137"/>
      <c r="G71" s="137"/>
      <c r="H71" s="138"/>
      <c r="I71" s="106"/>
      <c r="J71" s="104"/>
      <c r="K71" s="104"/>
      <c r="L71" s="104"/>
      <c r="M71" s="105"/>
      <c r="O71" s="62"/>
      <c r="V71" s="5"/>
    </row>
    <row r="72" spans="1:256" s="25" customFormat="1" ht="8.25" customHeight="1" x14ac:dyDescent="0.15">
      <c r="A72" s="136"/>
      <c r="B72" s="137"/>
      <c r="C72" s="137"/>
      <c r="D72" s="137"/>
      <c r="E72" s="137"/>
      <c r="F72" s="137"/>
      <c r="G72" s="137"/>
      <c r="H72" s="138"/>
      <c r="I72" s="106"/>
      <c r="J72" s="104"/>
      <c r="K72" s="104"/>
      <c r="L72" s="104"/>
      <c r="M72" s="105"/>
      <c r="N72" s="110">
        <v>43312</v>
      </c>
      <c r="O72" s="111"/>
      <c r="V72" s="5"/>
    </row>
    <row r="73" spans="1:256" s="25" customFormat="1" ht="8.25" customHeight="1" x14ac:dyDescent="0.25">
      <c r="A73" s="139"/>
      <c r="B73" s="140"/>
      <c r="C73" s="140"/>
      <c r="D73" s="140"/>
      <c r="E73" s="140"/>
      <c r="F73" s="140"/>
      <c r="G73" s="140"/>
      <c r="H73" s="141"/>
      <c r="I73" s="107"/>
      <c r="J73" s="108"/>
      <c r="K73" s="108"/>
      <c r="L73" s="108"/>
      <c r="M73" s="109"/>
      <c r="N73" s="112"/>
      <c r="O73" s="113"/>
      <c r="V73" s="5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  <c r="GN73" s="26"/>
      <c r="GO73" s="26"/>
      <c r="GP73" s="26"/>
      <c r="GQ73" s="26"/>
      <c r="GR73" s="26"/>
      <c r="GS73" s="26"/>
      <c r="GT73" s="26"/>
      <c r="GU73" s="26"/>
      <c r="GV73" s="26"/>
      <c r="GW73" s="26"/>
      <c r="GX73" s="26"/>
      <c r="GY73" s="26"/>
      <c r="GZ73" s="26"/>
      <c r="HA73" s="26"/>
      <c r="HB73" s="26"/>
      <c r="HC73" s="26"/>
      <c r="HD73" s="26"/>
      <c r="HE73" s="26"/>
      <c r="HF73" s="26"/>
      <c r="HG73" s="26"/>
      <c r="HH73" s="26"/>
      <c r="HI73" s="26"/>
      <c r="HJ73" s="26"/>
      <c r="HK73" s="26"/>
      <c r="HL73" s="26"/>
      <c r="HM73" s="26"/>
      <c r="HN73" s="26"/>
      <c r="HO73" s="26"/>
      <c r="HP73" s="26"/>
      <c r="HQ73" s="26"/>
      <c r="HR73" s="26"/>
      <c r="HS73" s="26"/>
      <c r="HT73" s="26"/>
      <c r="HU73" s="26"/>
      <c r="HV73" s="26"/>
      <c r="HW73" s="26"/>
      <c r="HX73" s="26"/>
      <c r="HY73" s="26"/>
      <c r="HZ73" s="26"/>
      <c r="IA73" s="26"/>
      <c r="IB73" s="26"/>
      <c r="IC73" s="26"/>
      <c r="ID73" s="26"/>
      <c r="IE73" s="26"/>
      <c r="IF73" s="26"/>
      <c r="IG73" s="26"/>
      <c r="IH73" s="26"/>
      <c r="II73" s="26"/>
      <c r="IJ73" s="26"/>
      <c r="IK73" s="26"/>
      <c r="IL73" s="26"/>
      <c r="IM73" s="26"/>
      <c r="IN73" s="26"/>
      <c r="IO73" s="26"/>
      <c r="IP73" s="26"/>
      <c r="IQ73" s="26"/>
      <c r="IR73" s="26"/>
      <c r="IS73" s="26"/>
      <c r="IT73" s="26"/>
      <c r="IU73" s="26"/>
      <c r="IV73" s="26"/>
    </row>
    <row r="74" spans="1:256" s="25" customFormat="1" ht="13.2" x14ac:dyDescent="0.25">
      <c r="A74" s="114" t="s">
        <v>0</v>
      </c>
      <c r="B74" s="115"/>
      <c r="C74" s="115"/>
      <c r="D74" s="115"/>
      <c r="E74" s="115"/>
      <c r="F74" s="116"/>
      <c r="G74" s="45"/>
      <c r="H74" s="120" t="s">
        <v>3</v>
      </c>
      <c r="I74" s="121"/>
      <c r="J74" s="121"/>
      <c r="K74" s="121"/>
      <c r="L74" s="121"/>
      <c r="M74" s="121"/>
      <c r="N74" s="121"/>
      <c r="O74" s="122"/>
      <c r="V74" s="5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  <c r="GN74" s="26"/>
      <c r="GO74" s="26"/>
      <c r="GP74" s="26"/>
      <c r="GQ74" s="26"/>
      <c r="GR74" s="26"/>
      <c r="GS74" s="26"/>
      <c r="GT74" s="26"/>
      <c r="GU74" s="26"/>
      <c r="GV74" s="26"/>
      <c r="GW74" s="26"/>
      <c r="GX74" s="26"/>
      <c r="GY74" s="26"/>
      <c r="GZ74" s="26"/>
      <c r="HA74" s="26"/>
      <c r="HB74" s="26"/>
      <c r="HC74" s="26"/>
      <c r="HD74" s="26"/>
      <c r="HE74" s="26"/>
      <c r="HF74" s="26"/>
      <c r="HG74" s="26"/>
      <c r="HH74" s="26"/>
      <c r="HI74" s="26"/>
      <c r="HJ74" s="26"/>
      <c r="HK74" s="26"/>
      <c r="HL74" s="26"/>
      <c r="HM74" s="26"/>
      <c r="HN74" s="26"/>
      <c r="HO74" s="26"/>
      <c r="HP74" s="26"/>
      <c r="HQ74" s="26"/>
      <c r="HR74" s="26"/>
      <c r="HS74" s="26"/>
      <c r="HT74" s="26"/>
      <c r="HU74" s="26"/>
      <c r="HV74" s="26"/>
      <c r="HW74" s="26"/>
      <c r="HX74" s="26"/>
      <c r="HY74" s="26"/>
      <c r="HZ74" s="26"/>
      <c r="IA74" s="26"/>
      <c r="IB74" s="26"/>
      <c r="IC74" s="26"/>
      <c r="ID74" s="26"/>
      <c r="IE74" s="26"/>
      <c r="IF74" s="26"/>
      <c r="IG74" s="26"/>
      <c r="IH74" s="26"/>
      <c r="II74" s="26"/>
      <c r="IJ74" s="26"/>
      <c r="IK74" s="26"/>
      <c r="IL74" s="26"/>
      <c r="IM74" s="26"/>
      <c r="IN74" s="26"/>
      <c r="IO74" s="26"/>
      <c r="IP74" s="26"/>
      <c r="IQ74" s="26"/>
      <c r="IR74" s="26"/>
      <c r="IS74" s="26"/>
      <c r="IT74" s="26"/>
      <c r="IU74" s="26"/>
      <c r="IV74" s="26"/>
    </row>
    <row r="75" spans="1:256" s="25" customFormat="1" ht="13.2" x14ac:dyDescent="0.25">
      <c r="A75" s="117"/>
      <c r="B75" s="118"/>
      <c r="C75" s="118"/>
      <c r="D75" s="118"/>
      <c r="E75" s="118"/>
      <c r="F75" s="119"/>
      <c r="G75" s="45"/>
      <c r="H75" s="123"/>
      <c r="I75" s="124"/>
      <c r="J75" s="124"/>
      <c r="K75" s="124"/>
      <c r="L75" s="124"/>
      <c r="M75" s="124"/>
      <c r="N75" s="124"/>
      <c r="O75" s="125"/>
      <c r="V75" s="38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  <c r="IJ75" s="26"/>
      <c r="IK75" s="26"/>
      <c r="IL75" s="26"/>
      <c r="IM75" s="26"/>
      <c r="IN75" s="26"/>
      <c r="IO75" s="26"/>
      <c r="IP75" s="26"/>
      <c r="IQ75" s="26"/>
      <c r="IR75" s="26"/>
      <c r="IS75" s="26"/>
      <c r="IT75" s="26"/>
      <c r="IU75" s="26"/>
      <c r="IV75" s="26"/>
    </row>
    <row r="76" spans="1:256" s="25" customFormat="1" ht="13.2" x14ac:dyDescent="0.25">
      <c r="A76" s="14"/>
      <c r="B76" s="15"/>
      <c r="C76" s="15"/>
      <c r="D76" s="15"/>
      <c r="E76" s="15"/>
      <c r="F76" s="16"/>
      <c r="G76" s="45"/>
      <c r="H76" s="126" t="s">
        <v>4</v>
      </c>
      <c r="I76" s="127"/>
      <c r="J76" s="127"/>
      <c r="K76" s="127"/>
      <c r="L76" s="128"/>
      <c r="M76" s="132" t="s">
        <v>5</v>
      </c>
      <c r="N76" s="121"/>
      <c r="O76" s="122"/>
      <c r="Q76" s="26"/>
      <c r="R76" s="26"/>
      <c r="S76" s="26"/>
      <c r="T76" s="26"/>
      <c r="U76" s="26"/>
      <c r="V76" s="38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</row>
    <row r="77" spans="1:256" s="25" customFormat="1" ht="13.2" x14ac:dyDescent="0.25">
      <c r="A77" s="17"/>
      <c r="B77" s="15"/>
      <c r="C77" s="15"/>
      <c r="D77" s="15"/>
      <c r="E77" s="15"/>
      <c r="F77" s="16"/>
      <c r="G77" s="45"/>
      <c r="H77" s="129"/>
      <c r="I77" s="130"/>
      <c r="J77" s="130"/>
      <c r="K77" s="130"/>
      <c r="L77" s="131"/>
      <c r="M77" s="123"/>
      <c r="N77" s="124"/>
      <c r="O77" s="125"/>
      <c r="Q77" s="26"/>
      <c r="R77" s="26"/>
      <c r="S77" s="26"/>
      <c r="T77" s="26"/>
      <c r="U77" s="26"/>
      <c r="V77" s="38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</row>
    <row r="78" spans="1:256" s="25" customFormat="1" ht="13.2" x14ac:dyDescent="0.25">
      <c r="A78" s="17"/>
      <c r="B78" s="15"/>
      <c r="C78" s="15"/>
      <c r="D78" s="15"/>
      <c r="E78" s="15"/>
      <c r="F78" s="16"/>
      <c r="G78" s="46"/>
      <c r="H78" s="18"/>
      <c r="I78" s="14"/>
      <c r="J78" s="14"/>
      <c r="K78" s="14"/>
      <c r="L78" s="19"/>
      <c r="M78" s="14"/>
      <c r="N78" s="14"/>
      <c r="O78" s="57" t="s">
        <v>39</v>
      </c>
      <c r="Q78" s="26"/>
      <c r="R78" s="26"/>
      <c r="S78" s="26"/>
      <c r="T78" s="26"/>
      <c r="U78" s="26"/>
      <c r="V78" s="38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</row>
    <row r="79" spans="1:256" s="25" customFormat="1" ht="13.2" x14ac:dyDescent="0.25">
      <c r="A79" s="17"/>
      <c r="B79" s="15"/>
      <c r="C79" s="15"/>
      <c r="D79" s="15"/>
      <c r="E79" s="15"/>
      <c r="F79" s="16"/>
      <c r="G79" s="47" t="s">
        <v>6</v>
      </c>
      <c r="H79" s="21" t="s">
        <v>16</v>
      </c>
      <c r="I79" s="20" t="s">
        <v>18</v>
      </c>
      <c r="J79" s="20" t="s">
        <v>22</v>
      </c>
      <c r="K79" s="20" t="s">
        <v>25</v>
      </c>
      <c r="L79" s="20" t="s">
        <v>27</v>
      </c>
      <c r="M79" s="20" t="s">
        <v>31</v>
      </c>
      <c r="N79" s="20" t="s">
        <v>35</v>
      </c>
      <c r="O79" s="57" t="s">
        <v>32</v>
      </c>
      <c r="Q79" s="26"/>
      <c r="R79" s="26"/>
      <c r="S79" s="26"/>
      <c r="T79" s="26"/>
      <c r="U79" s="26"/>
      <c r="V79" s="38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</row>
    <row r="80" spans="1:256" s="25" customFormat="1" ht="13.2" x14ac:dyDescent="0.25">
      <c r="A80" s="20" t="s">
        <v>13</v>
      </c>
      <c r="B80" s="94" t="s">
        <v>12</v>
      </c>
      <c r="C80" s="95"/>
      <c r="D80" s="95"/>
      <c r="E80" s="95"/>
      <c r="F80" s="96"/>
      <c r="G80" s="47" t="s">
        <v>8</v>
      </c>
      <c r="H80" s="21" t="s">
        <v>17</v>
      </c>
      <c r="I80" s="20" t="s">
        <v>23</v>
      </c>
      <c r="J80" s="20" t="s">
        <v>23</v>
      </c>
      <c r="K80" s="20" t="s">
        <v>44</v>
      </c>
      <c r="L80" s="20" t="s">
        <v>25</v>
      </c>
      <c r="M80" s="20" t="s">
        <v>32</v>
      </c>
      <c r="N80" s="20" t="s">
        <v>36</v>
      </c>
      <c r="O80" s="57" t="s">
        <v>40</v>
      </c>
      <c r="P80" s="26"/>
      <c r="Q80" s="26"/>
      <c r="R80" s="26"/>
      <c r="S80" s="26"/>
      <c r="T80" s="26"/>
      <c r="U80" s="26"/>
      <c r="V80" s="38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</row>
    <row r="81" spans="1:256" s="25" customFormat="1" ht="13.2" x14ac:dyDescent="0.25">
      <c r="A81" s="20" t="s">
        <v>14</v>
      </c>
      <c r="B81" s="15"/>
      <c r="C81" s="15"/>
      <c r="D81" s="15"/>
      <c r="E81" s="15"/>
      <c r="F81" s="16"/>
      <c r="G81" s="47" t="s">
        <v>7</v>
      </c>
      <c r="H81" s="16"/>
      <c r="I81" s="20" t="s">
        <v>19</v>
      </c>
      <c r="J81" s="20" t="s">
        <v>29</v>
      </c>
      <c r="K81" s="20" t="s">
        <v>45</v>
      </c>
      <c r="L81" s="20" t="s">
        <v>28</v>
      </c>
      <c r="M81" s="20" t="s">
        <v>33</v>
      </c>
      <c r="N81" s="20" t="s">
        <v>32</v>
      </c>
      <c r="O81" s="58" t="s">
        <v>41</v>
      </c>
      <c r="P81" s="26"/>
      <c r="Q81" s="26"/>
      <c r="R81" s="26"/>
      <c r="S81" s="26"/>
      <c r="T81" s="26"/>
      <c r="U81" s="26"/>
      <c r="V81" s="38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</row>
    <row r="82" spans="1:256" s="25" customFormat="1" ht="13.8" thickBot="1" x14ac:dyDescent="0.3">
      <c r="A82" s="17"/>
      <c r="B82" s="15"/>
      <c r="C82" s="15"/>
      <c r="D82" s="15"/>
      <c r="E82" s="15"/>
      <c r="F82" s="16"/>
      <c r="G82" s="48"/>
      <c r="H82" s="16"/>
      <c r="I82" s="20" t="s">
        <v>20</v>
      </c>
      <c r="J82" s="20"/>
      <c r="K82" s="20"/>
      <c r="L82" s="20"/>
      <c r="M82" s="20"/>
      <c r="N82" s="20" t="s">
        <v>37</v>
      </c>
      <c r="O82" s="57"/>
      <c r="P82" s="26"/>
      <c r="Q82" s="26"/>
      <c r="R82" s="26"/>
      <c r="S82" s="26"/>
      <c r="T82" s="26"/>
      <c r="U82" s="26"/>
      <c r="V82" s="38"/>
      <c r="W82" s="26"/>
      <c r="IV82" s="39"/>
    </row>
    <row r="83" spans="1:256" s="25" customFormat="1" ht="13.2" x14ac:dyDescent="0.25">
      <c r="A83" s="22" t="s">
        <v>10</v>
      </c>
      <c r="B83" s="94" t="s">
        <v>11</v>
      </c>
      <c r="C83" s="95"/>
      <c r="D83" s="95"/>
      <c r="E83" s="95"/>
      <c r="F83" s="96"/>
      <c r="G83" s="49" t="s">
        <v>9</v>
      </c>
      <c r="H83" s="23" t="s">
        <v>15</v>
      </c>
      <c r="I83" s="22" t="s">
        <v>21</v>
      </c>
      <c r="J83" s="22" t="s">
        <v>24</v>
      </c>
      <c r="K83" s="22" t="s">
        <v>26</v>
      </c>
      <c r="L83" s="22" t="s">
        <v>30</v>
      </c>
      <c r="M83" s="22" t="s">
        <v>34</v>
      </c>
      <c r="N83" s="22" t="s">
        <v>42</v>
      </c>
      <c r="O83" s="59" t="s">
        <v>38</v>
      </c>
      <c r="P83" s="26"/>
      <c r="Q83" s="26"/>
      <c r="R83" s="26"/>
      <c r="S83" s="26"/>
      <c r="T83" s="26"/>
      <c r="U83" s="26"/>
      <c r="V83" s="38"/>
      <c r="W83" s="26"/>
    </row>
    <row r="84" spans="1:256" s="3" customFormat="1" ht="50.1" customHeight="1" x14ac:dyDescent="0.25">
      <c r="A84" s="12" t="s">
        <v>136</v>
      </c>
      <c r="B84" s="164" t="s">
        <v>165</v>
      </c>
      <c r="C84" s="165"/>
      <c r="D84" s="165"/>
      <c r="E84" s="165"/>
      <c r="F84" s="166"/>
      <c r="G84" s="28" t="s">
        <v>141</v>
      </c>
      <c r="H84" s="8">
        <v>140</v>
      </c>
      <c r="I84" s="9">
        <v>1</v>
      </c>
      <c r="J84" s="29">
        <f t="shared" ref="J84:J89" si="6">SUM(H84*I84)</f>
        <v>140</v>
      </c>
      <c r="K84" s="9">
        <v>0.5</v>
      </c>
      <c r="L84" s="29">
        <f t="shared" ref="L84:L89" si="7">SUM(J84*K84)</f>
        <v>70</v>
      </c>
      <c r="M84" s="10"/>
      <c r="N84" s="11"/>
      <c r="O84" s="68">
        <f t="shared" ref="O84:O89" si="8">SUM(M84*N84)</f>
        <v>0</v>
      </c>
      <c r="Q84" s="1"/>
      <c r="R84" s="1"/>
      <c r="S84" s="1"/>
      <c r="T84" s="1"/>
      <c r="U84" s="1"/>
      <c r="V84" s="38"/>
      <c r="W84" s="26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25"/>
      <c r="FA84" s="25"/>
      <c r="FB84" s="25"/>
      <c r="FC84" s="25"/>
      <c r="FD84" s="25"/>
      <c r="FE84" s="25"/>
      <c r="FF84" s="25"/>
      <c r="FG84" s="25"/>
      <c r="FH84" s="25"/>
      <c r="FI84" s="25"/>
      <c r="FJ84" s="25"/>
      <c r="FK84" s="25"/>
      <c r="FL84" s="25"/>
      <c r="FM84" s="25"/>
      <c r="FN84" s="25"/>
      <c r="FO84" s="25"/>
      <c r="FP84" s="25"/>
      <c r="FQ84" s="25"/>
      <c r="FR84" s="25"/>
      <c r="FS84" s="25"/>
      <c r="FT84" s="25"/>
      <c r="FU84" s="25"/>
      <c r="FV84" s="25"/>
      <c r="FW84" s="25"/>
      <c r="FX84" s="25"/>
      <c r="FY84" s="25"/>
      <c r="FZ84" s="25"/>
      <c r="GA84" s="25"/>
      <c r="GB84" s="25"/>
      <c r="GC84" s="25"/>
      <c r="GD84" s="25"/>
      <c r="GE84" s="25"/>
      <c r="GF84" s="25"/>
      <c r="GG84" s="25"/>
      <c r="GH84" s="25"/>
      <c r="GI84" s="25"/>
      <c r="GJ84" s="25"/>
      <c r="GK84" s="25"/>
      <c r="GL84" s="25"/>
      <c r="GM84" s="25"/>
      <c r="GN84" s="25"/>
      <c r="GO84" s="25"/>
      <c r="GP84" s="25"/>
      <c r="GQ84" s="25"/>
      <c r="GR84" s="25"/>
      <c r="GS84" s="25"/>
      <c r="GT84" s="25"/>
      <c r="GU84" s="25"/>
      <c r="GV84" s="25"/>
      <c r="GW84" s="25"/>
      <c r="GX84" s="25"/>
      <c r="GY84" s="25"/>
      <c r="GZ84" s="25"/>
      <c r="HA84" s="25"/>
      <c r="HB84" s="25"/>
      <c r="HC84" s="25"/>
      <c r="HD84" s="25"/>
      <c r="HE84" s="25"/>
      <c r="HF84" s="25"/>
      <c r="HG84" s="25"/>
      <c r="HH84" s="25"/>
      <c r="HI84" s="25"/>
      <c r="HJ84" s="25"/>
      <c r="HK84" s="25"/>
      <c r="HL84" s="25"/>
      <c r="HM84" s="25"/>
      <c r="HN84" s="25"/>
      <c r="HO84" s="25"/>
      <c r="HP84" s="25"/>
      <c r="HQ84" s="25"/>
      <c r="HR84" s="25"/>
      <c r="HS84" s="25"/>
      <c r="HT84" s="25"/>
      <c r="HU84" s="25"/>
      <c r="HV84" s="25"/>
      <c r="HW84" s="25"/>
      <c r="HX84" s="25"/>
      <c r="HY84" s="25"/>
      <c r="HZ84" s="25"/>
      <c r="IA84" s="25"/>
      <c r="IB84" s="25"/>
      <c r="IC84" s="25"/>
      <c r="ID84" s="25"/>
      <c r="IE84" s="25"/>
      <c r="IF84" s="25"/>
      <c r="IG84" s="25"/>
      <c r="IH84" s="25"/>
      <c r="II84" s="25"/>
      <c r="IJ84" s="25"/>
      <c r="IK84" s="25"/>
      <c r="IL84" s="25"/>
      <c r="IM84" s="25"/>
      <c r="IN84" s="25"/>
      <c r="IO84" s="25"/>
      <c r="IP84" s="25"/>
      <c r="IQ84" s="25"/>
      <c r="IR84" s="25"/>
      <c r="IS84" s="25"/>
      <c r="IT84" s="25"/>
      <c r="IU84" s="25"/>
      <c r="IV84" s="25"/>
    </row>
    <row r="85" spans="1:256" s="3" customFormat="1" ht="50.1" customHeight="1" x14ac:dyDescent="0.25">
      <c r="A85" s="12" t="s">
        <v>132</v>
      </c>
      <c r="B85" s="88" t="s">
        <v>72</v>
      </c>
      <c r="C85" s="89"/>
      <c r="D85" s="89"/>
      <c r="E85" s="89"/>
      <c r="F85" s="90"/>
      <c r="G85" s="28" t="s">
        <v>73</v>
      </c>
      <c r="H85" s="8">
        <v>140</v>
      </c>
      <c r="I85" s="9">
        <v>1</v>
      </c>
      <c r="J85" s="29">
        <f t="shared" si="6"/>
        <v>140</v>
      </c>
      <c r="K85" s="9">
        <v>0.5</v>
      </c>
      <c r="L85" s="4">
        <f t="shared" si="7"/>
        <v>70</v>
      </c>
      <c r="M85" s="10"/>
      <c r="N85" s="11"/>
      <c r="O85" s="68">
        <f t="shared" si="8"/>
        <v>0</v>
      </c>
      <c r="Q85" s="1"/>
      <c r="R85" s="1"/>
      <c r="S85" s="1"/>
      <c r="T85" s="1"/>
      <c r="U85" s="1"/>
      <c r="V85" s="38"/>
      <c r="W85" s="26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  <c r="FS85" s="25"/>
      <c r="FT85" s="25"/>
      <c r="FU85" s="25"/>
      <c r="FV85" s="25"/>
      <c r="FW85" s="25"/>
      <c r="FX85" s="25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  <c r="GJ85" s="25"/>
      <c r="GK85" s="25"/>
      <c r="GL85" s="25"/>
      <c r="GM85" s="25"/>
      <c r="GN85" s="25"/>
      <c r="GO85" s="25"/>
      <c r="GP85" s="25"/>
      <c r="GQ85" s="25"/>
      <c r="GR85" s="25"/>
      <c r="GS85" s="25"/>
      <c r="GT85" s="25"/>
      <c r="GU85" s="25"/>
      <c r="GV85" s="25"/>
      <c r="GW85" s="25"/>
      <c r="GX85" s="25"/>
      <c r="GY85" s="25"/>
      <c r="GZ85" s="25"/>
      <c r="HA85" s="25"/>
      <c r="HB85" s="25"/>
      <c r="HC85" s="25"/>
      <c r="HD85" s="25"/>
      <c r="HE85" s="25"/>
      <c r="HF85" s="25"/>
      <c r="HG85" s="25"/>
      <c r="HH85" s="25"/>
      <c r="HI85" s="25"/>
      <c r="HJ85" s="25"/>
      <c r="HK85" s="25"/>
      <c r="HL85" s="25"/>
      <c r="HM85" s="25"/>
      <c r="HN85" s="25"/>
      <c r="HO85" s="25"/>
      <c r="HP85" s="25"/>
      <c r="HQ85" s="25"/>
      <c r="HR85" s="25"/>
      <c r="HS85" s="25"/>
      <c r="HT85" s="25"/>
      <c r="HU85" s="25"/>
      <c r="HV85" s="25"/>
      <c r="HW85" s="25"/>
      <c r="HX85" s="25"/>
      <c r="HY85" s="25"/>
      <c r="HZ85" s="25"/>
      <c r="IA85" s="25"/>
      <c r="IB85" s="25"/>
      <c r="IC85" s="25"/>
      <c r="ID85" s="25"/>
      <c r="IE85" s="25"/>
      <c r="IF85" s="25"/>
      <c r="IG85" s="25"/>
      <c r="IH85" s="25"/>
      <c r="II85" s="25"/>
      <c r="IJ85" s="25"/>
      <c r="IK85" s="25"/>
      <c r="IL85" s="25"/>
      <c r="IM85" s="25"/>
      <c r="IN85" s="25"/>
      <c r="IO85" s="25"/>
      <c r="IP85" s="25"/>
      <c r="IQ85" s="25"/>
      <c r="IR85" s="25"/>
      <c r="IS85" s="25"/>
      <c r="IT85" s="25"/>
      <c r="IU85" s="25"/>
      <c r="IV85" s="25"/>
    </row>
    <row r="86" spans="1:256" s="3" customFormat="1" ht="50.1" customHeight="1" x14ac:dyDescent="0.25">
      <c r="A86" s="12" t="s">
        <v>132</v>
      </c>
      <c r="B86" s="88" t="s">
        <v>74</v>
      </c>
      <c r="C86" s="89"/>
      <c r="D86" s="89"/>
      <c r="E86" s="89"/>
      <c r="F86" s="90"/>
      <c r="G86" s="28" t="s">
        <v>75</v>
      </c>
      <c r="H86" s="8">
        <v>50</v>
      </c>
      <c r="I86" s="9">
        <v>1</v>
      </c>
      <c r="J86" s="29">
        <f t="shared" si="6"/>
        <v>50</v>
      </c>
      <c r="K86" s="9">
        <v>0.17</v>
      </c>
      <c r="L86" s="4">
        <f t="shared" si="7"/>
        <v>8.5</v>
      </c>
      <c r="M86" s="10"/>
      <c r="N86" s="11"/>
      <c r="O86" s="68">
        <f t="shared" si="8"/>
        <v>0</v>
      </c>
      <c r="Q86" s="1"/>
      <c r="R86" s="1"/>
      <c r="S86" s="1"/>
      <c r="T86" s="1"/>
      <c r="U86" s="1"/>
      <c r="V86" s="38"/>
      <c r="W86" s="26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  <c r="FS86" s="25"/>
      <c r="FT86" s="25"/>
      <c r="FU86" s="25"/>
      <c r="FV86" s="25"/>
      <c r="FW86" s="25"/>
      <c r="FX86" s="25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  <c r="GJ86" s="25"/>
      <c r="GK86" s="25"/>
      <c r="GL86" s="25"/>
      <c r="GM86" s="25"/>
      <c r="GN86" s="25"/>
      <c r="GO86" s="25"/>
      <c r="GP86" s="25"/>
      <c r="GQ86" s="25"/>
      <c r="GR86" s="25"/>
      <c r="GS86" s="25"/>
      <c r="GT86" s="25"/>
      <c r="GU86" s="25"/>
      <c r="GV86" s="25"/>
      <c r="GW86" s="25"/>
      <c r="GX86" s="25"/>
      <c r="GY86" s="25"/>
      <c r="GZ86" s="25"/>
      <c r="HA86" s="25"/>
      <c r="HB86" s="25"/>
      <c r="HC86" s="25"/>
      <c r="HD86" s="25"/>
      <c r="HE86" s="25"/>
      <c r="HF86" s="25"/>
      <c r="HG86" s="25"/>
      <c r="HH86" s="25"/>
      <c r="HI86" s="25"/>
      <c r="HJ86" s="25"/>
      <c r="HK86" s="25"/>
      <c r="HL86" s="25"/>
      <c r="HM86" s="25"/>
      <c r="HN86" s="25"/>
      <c r="HO86" s="25"/>
      <c r="HP86" s="25"/>
      <c r="HQ86" s="25"/>
      <c r="HR86" s="25"/>
      <c r="HS86" s="25"/>
      <c r="HT86" s="25"/>
      <c r="HU86" s="25"/>
      <c r="HV86" s="25"/>
      <c r="HW86" s="25"/>
      <c r="HX86" s="25"/>
      <c r="HY86" s="25"/>
      <c r="HZ86" s="25"/>
      <c r="IA86" s="25"/>
      <c r="IB86" s="25"/>
      <c r="IC86" s="25"/>
      <c r="ID86" s="25"/>
      <c r="IE86" s="25"/>
      <c r="IF86" s="25"/>
      <c r="IG86" s="25"/>
      <c r="IH86" s="25"/>
      <c r="II86" s="25"/>
      <c r="IJ86" s="25"/>
      <c r="IK86" s="25"/>
      <c r="IL86" s="25"/>
      <c r="IM86" s="25"/>
      <c r="IN86" s="25"/>
      <c r="IO86" s="25"/>
      <c r="IP86" s="25"/>
      <c r="IQ86" s="25"/>
      <c r="IR86" s="25"/>
      <c r="IS86" s="25"/>
      <c r="IT86" s="25"/>
      <c r="IU86" s="25"/>
      <c r="IV86" s="25"/>
    </row>
    <row r="87" spans="1:256" s="3" customFormat="1" ht="50.1" customHeight="1" x14ac:dyDescent="0.25">
      <c r="A87" s="12" t="s">
        <v>134</v>
      </c>
      <c r="B87" s="167" t="s">
        <v>164</v>
      </c>
      <c r="C87" s="168"/>
      <c r="D87" s="168"/>
      <c r="E87" s="168"/>
      <c r="F87" s="169"/>
      <c r="G87" s="28" t="s">
        <v>142</v>
      </c>
      <c r="H87" s="8">
        <v>3200</v>
      </c>
      <c r="I87" s="9">
        <v>1</v>
      </c>
      <c r="J87" s="29">
        <f t="shared" si="6"/>
        <v>3200</v>
      </c>
      <c r="K87" s="9">
        <v>0.5</v>
      </c>
      <c r="L87" s="4">
        <f t="shared" si="7"/>
        <v>1600</v>
      </c>
      <c r="M87" s="10"/>
      <c r="N87" s="11"/>
      <c r="O87" s="68">
        <f t="shared" si="8"/>
        <v>0</v>
      </c>
      <c r="Q87" s="1"/>
      <c r="R87" s="1"/>
      <c r="S87" s="1"/>
      <c r="T87" s="1"/>
      <c r="U87" s="1"/>
      <c r="V87" s="38"/>
      <c r="W87" s="26"/>
      <c r="X87" s="25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  <c r="GJ87" s="25"/>
      <c r="GK87" s="25"/>
      <c r="GL87" s="25"/>
      <c r="GM87" s="25"/>
      <c r="GN87" s="25"/>
      <c r="GO87" s="25"/>
      <c r="GP87" s="25"/>
      <c r="GQ87" s="25"/>
      <c r="GR87" s="25"/>
      <c r="GS87" s="25"/>
      <c r="GT87" s="25"/>
      <c r="GU87" s="25"/>
      <c r="GV87" s="25"/>
      <c r="GW87" s="25"/>
      <c r="GX87" s="25"/>
      <c r="GY87" s="25"/>
      <c r="GZ87" s="25"/>
      <c r="HA87" s="25"/>
      <c r="HB87" s="25"/>
      <c r="HC87" s="25"/>
      <c r="HD87" s="25"/>
      <c r="HE87" s="25"/>
      <c r="HF87" s="25"/>
      <c r="HG87" s="25"/>
      <c r="HH87" s="25"/>
      <c r="HI87" s="25"/>
      <c r="HJ87" s="25"/>
      <c r="HK87" s="25"/>
      <c r="HL87" s="25"/>
      <c r="HM87" s="25"/>
      <c r="HN87" s="25"/>
      <c r="HO87" s="25"/>
      <c r="HP87" s="25"/>
      <c r="HQ87" s="25"/>
      <c r="HR87" s="25"/>
      <c r="HS87" s="25"/>
      <c r="HT87" s="25"/>
      <c r="HU87" s="25"/>
      <c r="HV87" s="25"/>
      <c r="HW87" s="25"/>
      <c r="HX87" s="25"/>
      <c r="HY87" s="25"/>
      <c r="HZ87" s="25"/>
      <c r="IA87" s="25"/>
      <c r="IB87" s="25"/>
      <c r="IC87" s="25"/>
      <c r="ID87" s="25"/>
      <c r="IE87" s="25"/>
      <c r="IF87" s="25"/>
      <c r="IG87" s="25"/>
      <c r="IH87" s="25"/>
      <c r="II87" s="25"/>
      <c r="IJ87" s="25"/>
      <c r="IK87" s="25"/>
      <c r="IL87" s="25"/>
      <c r="IM87" s="25"/>
      <c r="IN87" s="25"/>
      <c r="IO87" s="25"/>
      <c r="IP87" s="25"/>
      <c r="IQ87" s="25"/>
      <c r="IR87" s="25"/>
      <c r="IS87" s="25"/>
      <c r="IT87" s="25"/>
      <c r="IU87" s="25"/>
      <c r="IV87" s="25"/>
    </row>
    <row r="88" spans="1:256" s="3" customFormat="1" ht="50.1" customHeight="1" x14ac:dyDescent="0.25">
      <c r="A88" s="12" t="s">
        <v>137</v>
      </c>
      <c r="B88" s="88" t="s">
        <v>151</v>
      </c>
      <c r="C88" s="89"/>
      <c r="D88" s="89"/>
      <c r="E88" s="89"/>
      <c r="F88" s="90"/>
      <c r="G88" s="28" t="s">
        <v>76</v>
      </c>
      <c r="H88" s="8">
        <v>3200</v>
      </c>
      <c r="I88" s="9">
        <v>1</v>
      </c>
      <c r="J88" s="29">
        <f t="shared" si="6"/>
        <v>3200</v>
      </c>
      <c r="K88" s="9">
        <v>0.5</v>
      </c>
      <c r="L88" s="4">
        <f t="shared" si="7"/>
        <v>1600</v>
      </c>
      <c r="M88" s="10"/>
      <c r="N88" s="11"/>
      <c r="O88" s="68">
        <f t="shared" si="8"/>
        <v>0</v>
      </c>
      <c r="Q88" s="1"/>
      <c r="R88" s="1"/>
      <c r="S88" s="1"/>
      <c r="T88" s="1"/>
      <c r="U88" s="1"/>
      <c r="V88" s="38"/>
      <c r="W88" s="26"/>
      <c r="X88" s="25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  <c r="FS88" s="25"/>
      <c r="FT88" s="25"/>
      <c r="FU88" s="25"/>
      <c r="FV88" s="25"/>
      <c r="FW88" s="25"/>
      <c r="FX88" s="25"/>
      <c r="FY88" s="25"/>
      <c r="FZ88" s="25"/>
      <c r="GA88" s="25"/>
      <c r="GB88" s="25"/>
      <c r="GC88" s="25"/>
      <c r="GD88" s="25"/>
      <c r="GE88" s="25"/>
      <c r="GF88" s="25"/>
      <c r="GG88" s="25"/>
      <c r="GH88" s="25"/>
      <c r="GI88" s="25"/>
      <c r="GJ88" s="25"/>
      <c r="GK88" s="25"/>
      <c r="GL88" s="25"/>
      <c r="GM88" s="25"/>
      <c r="GN88" s="25"/>
      <c r="GO88" s="25"/>
      <c r="GP88" s="25"/>
      <c r="GQ88" s="25"/>
      <c r="GR88" s="25"/>
      <c r="GS88" s="25"/>
      <c r="GT88" s="25"/>
      <c r="GU88" s="25"/>
      <c r="GV88" s="25"/>
      <c r="GW88" s="25"/>
      <c r="GX88" s="25"/>
      <c r="GY88" s="25"/>
      <c r="GZ88" s="25"/>
      <c r="HA88" s="25"/>
      <c r="HB88" s="25"/>
      <c r="HC88" s="25"/>
      <c r="HD88" s="25"/>
      <c r="HE88" s="25"/>
      <c r="HF88" s="25"/>
      <c r="HG88" s="25"/>
      <c r="HH88" s="25"/>
      <c r="HI88" s="25"/>
      <c r="HJ88" s="25"/>
      <c r="HK88" s="25"/>
      <c r="HL88" s="25"/>
      <c r="HM88" s="25"/>
      <c r="HN88" s="25"/>
      <c r="HO88" s="25"/>
      <c r="HP88" s="25"/>
      <c r="HQ88" s="25"/>
      <c r="HR88" s="25"/>
      <c r="HS88" s="25"/>
      <c r="HT88" s="25"/>
      <c r="HU88" s="25"/>
      <c r="HV88" s="25"/>
      <c r="HW88" s="25"/>
      <c r="HX88" s="25"/>
      <c r="HY88" s="25"/>
      <c r="HZ88" s="25"/>
      <c r="IA88" s="25"/>
      <c r="IB88" s="25"/>
      <c r="IC88" s="25"/>
      <c r="ID88" s="25"/>
      <c r="IE88" s="25"/>
      <c r="IF88" s="25"/>
      <c r="IG88" s="25"/>
      <c r="IH88" s="25"/>
      <c r="II88" s="25"/>
      <c r="IJ88" s="25"/>
      <c r="IK88" s="25"/>
      <c r="IL88" s="25"/>
      <c r="IM88" s="25"/>
      <c r="IN88" s="25"/>
      <c r="IO88" s="25"/>
      <c r="IP88" s="25"/>
      <c r="IQ88" s="25"/>
      <c r="IR88" s="25"/>
      <c r="IS88" s="25"/>
      <c r="IT88" s="25"/>
      <c r="IU88" s="25"/>
      <c r="IV88" s="25"/>
    </row>
    <row r="89" spans="1:256" s="3" customFormat="1" ht="50.1" customHeight="1" x14ac:dyDescent="0.25">
      <c r="A89" s="12" t="s">
        <v>132</v>
      </c>
      <c r="B89" s="88" t="s">
        <v>152</v>
      </c>
      <c r="C89" s="89"/>
      <c r="D89" s="89"/>
      <c r="E89" s="89"/>
      <c r="F89" s="90"/>
      <c r="G89" s="28" t="s">
        <v>77</v>
      </c>
      <c r="H89" s="8">
        <v>800</v>
      </c>
      <c r="I89" s="9">
        <v>1</v>
      </c>
      <c r="J89" s="29">
        <f t="shared" si="6"/>
        <v>800</v>
      </c>
      <c r="K89" s="9">
        <v>0.25</v>
      </c>
      <c r="L89" s="4">
        <f t="shared" si="7"/>
        <v>200</v>
      </c>
      <c r="M89" s="10"/>
      <c r="N89" s="11"/>
      <c r="O89" s="68">
        <f t="shared" si="8"/>
        <v>0</v>
      </c>
      <c r="Q89" s="1"/>
      <c r="R89" s="1"/>
      <c r="S89" s="1"/>
      <c r="T89" s="1"/>
      <c r="U89" s="1"/>
      <c r="V89" s="38"/>
      <c r="W89" s="26"/>
      <c r="X89" s="25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  <c r="GJ89" s="25"/>
      <c r="GK89" s="25"/>
      <c r="GL89" s="25"/>
      <c r="GM89" s="25"/>
      <c r="GN89" s="25"/>
      <c r="GO89" s="25"/>
      <c r="GP89" s="25"/>
      <c r="GQ89" s="25"/>
      <c r="GR89" s="25"/>
      <c r="GS89" s="25"/>
      <c r="GT89" s="25"/>
      <c r="GU89" s="25"/>
      <c r="GV89" s="25"/>
      <c r="GW89" s="25"/>
      <c r="GX89" s="25"/>
      <c r="GY89" s="25"/>
      <c r="GZ89" s="25"/>
      <c r="HA89" s="25"/>
      <c r="HB89" s="25"/>
      <c r="HC89" s="25"/>
      <c r="HD89" s="25"/>
      <c r="HE89" s="25"/>
      <c r="HF89" s="25"/>
      <c r="HG89" s="25"/>
      <c r="HH89" s="25"/>
      <c r="HI89" s="25"/>
      <c r="HJ89" s="25"/>
      <c r="HK89" s="25"/>
      <c r="HL89" s="25"/>
      <c r="HM89" s="25"/>
      <c r="HN89" s="25"/>
      <c r="HO89" s="25"/>
      <c r="HP89" s="25"/>
      <c r="HQ89" s="25"/>
      <c r="HR89" s="25"/>
      <c r="HS89" s="25"/>
      <c r="HT89" s="25"/>
      <c r="HU89" s="25"/>
      <c r="HV89" s="25"/>
      <c r="HW89" s="25"/>
      <c r="HX89" s="25"/>
      <c r="HY89" s="25"/>
      <c r="HZ89" s="25"/>
      <c r="IA89" s="25"/>
      <c r="IB89" s="25"/>
      <c r="IC89" s="25"/>
      <c r="ID89" s="25"/>
      <c r="IE89" s="25"/>
      <c r="IF89" s="25"/>
      <c r="IG89" s="25"/>
      <c r="IH89" s="25"/>
      <c r="II89" s="25"/>
      <c r="IJ89" s="25"/>
      <c r="IK89" s="25"/>
      <c r="IL89" s="25"/>
      <c r="IM89" s="25"/>
      <c r="IN89" s="25"/>
      <c r="IO89" s="25"/>
      <c r="IP89" s="25"/>
      <c r="IQ89" s="25"/>
      <c r="IR89" s="25"/>
      <c r="IS89" s="25"/>
      <c r="IT89" s="25"/>
      <c r="IU89" s="25"/>
      <c r="IV89" s="25"/>
    </row>
    <row r="90" spans="1:256" s="39" customFormat="1" ht="20.100000000000001" customHeight="1" thickBot="1" x14ac:dyDescent="0.3">
      <c r="A90" s="71"/>
      <c r="B90" s="91" t="s">
        <v>43</v>
      </c>
      <c r="C90" s="92"/>
      <c r="D90" s="92"/>
      <c r="E90" s="92"/>
      <c r="F90" s="93"/>
      <c r="G90" s="54"/>
      <c r="H90" s="32"/>
      <c r="I90" s="41"/>
      <c r="J90" s="32">
        <f>SUM(J84:J89)</f>
        <v>7530</v>
      </c>
      <c r="K90" s="41"/>
      <c r="L90" s="32">
        <f>SUM(L84:L89)</f>
        <v>3548.5</v>
      </c>
      <c r="M90" s="42">
        <f>SUM(M84:M89)</f>
        <v>0</v>
      </c>
      <c r="N90" s="41"/>
      <c r="O90" s="32">
        <f>SUM(O84:O89)</f>
        <v>0</v>
      </c>
      <c r="P90" s="25"/>
      <c r="Q90" s="25"/>
      <c r="R90" s="25"/>
      <c r="S90" s="25"/>
      <c r="T90" s="25"/>
      <c r="U90" s="25"/>
      <c r="V90" s="34"/>
      <c r="W90" s="1"/>
      <c r="X90" s="1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25"/>
      <c r="FU90" s="25"/>
      <c r="FV90" s="25"/>
      <c r="FW90" s="25"/>
      <c r="FX90" s="25"/>
      <c r="FY90" s="25"/>
      <c r="FZ90" s="25"/>
      <c r="GA90" s="25"/>
      <c r="GB90" s="25"/>
      <c r="GC90" s="25"/>
      <c r="GD90" s="25"/>
      <c r="GE90" s="25"/>
      <c r="GF90" s="25"/>
      <c r="GG90" s="25"/>
      <c r="GH90" s="25"/>
      <c r="GI90" s="25"/>
      <c r="GJ90" s="25"/>
      <c r="GK90" s="25"/>
      <c r="GL90" s="25"/>
      <c r="GM90" s="25"/>
      <c r="GN90" s="25"/>
      <c r="GO90" s="25"/>
      <c r="GP90" s="25"/>
      <c r="GQ90" s="25"/>
      <c r="GR90" s="25"/>
      <c r="GS90" s="25"/>
      <c r="GT90" s="25"/>
      <c r="GU90" s="25"/>
      <c r="GV90" s="25"/>
      <c r="GW90" s="25"/>
      <c r="GX90" s="25"/>
      <c r="GY90" s="25"/>
      <c r="GZ90" s="25"/>
      <c r="HA90" s="25"/>
      <c r="HB90" s="25"/>
      <c r="HC90" s="25"/>
      <c r="HD90" s="25"/>
      <c r="HE90" s="25"/>
      <c r="HF90" s="25"/>
      <c r="HG90" s="25"/>
      <c r="HH90" s="25"/>
      <c r="HI90" s="25"/>
      <c r="HJ90" s="25"/>
      <c r="HK90" s="25"/>
      <c r="HL90" s="25"/>
      <c r="HM90" s="25"/>
      <c r="HN90" s="25"/>
      <c r="HO90" s="25"/>
      <c r="HP90" s="25"/>
      <c r="HQ90" s="25"/>
      <c r="HR90" s="25"/>
      <c r="HS90" s="25"/>
      <c r="HT90" s="25"/>
      <c r="HU90" s="25"/>
      <c r="HV90" s="25"/>
      <c r="HW90" s="25"/>
      <c r="HX90" s="25"/>
      <c r="HY90" s="25"/>
      <c r="HZ90" s="25"/>
      <c r="IA90" s="25"/>
      <c r="IB90" s="25"/>
      <c r="IC90" s="25"/>
      <c r="ID90" s="25"/>
      <c r="IE90" s="25"/>
      <c r="IF90" s="25"/>
      <c r="IG90" s="25"/>
      <c r="IH90" s="25"/>
      <c r="II90" s="25"/>
      <c r="IJ90" s="25"/>
      <c r="IK90" s="25"/>
      <c r="IL90" s="25"/>
      <c r="IM90" s="25"/>
      <c r="IN90" s="25"/>
      <c r="IO90" s="25"/>
      <c r="IP90" s="25"/>
      <c r="IQ90" s="25"/>
      <c r="IR90" s="25"/>
      <c r="IS90" s="25"/>
      <c r="IT90" s="25"/>
      <c r="IU90" s="25"/>
      <c r="IV90" s="25"/>
    </row>
    <row r="95" spans="1:256" ht="13.2" x14ac:dyDescent="0.25">
      <c r="A95" s="133" t="s">
        <v>49</v>
      </c>
      <c r="B95" s="134"/>
      <c r="C95" s="134"/>
      <c r="D95" s="134"/>
      <c r="E95" s="134"/>
      <c r="F95" s="134"/>
      <c r="G95" s="134"/>
      <c r="H95" s="135"/>
      <c r="I95" s="100" t="s">
        <v>46</v>
      </c>
      <c r="J95" s="101"/>
      <c r="K95" s="101"/>
      <c r="L95" s="101"/>
      <c r="M95" s="102"/>
      <c r="N95" s="67" t="s">
        <v>1</v>
      </c>
      <c r="O95" s="64"/>
    </row>
    <row r="96" spans="1:256" ht="10.199999999999999" x14ac:dyDescent="0.15">
      <c r="A96" s="136"/>
      <c r="B96" s="137"/>
      <c r="C96" s="137"/>
      <c r="D96" s="137"/>
      <c r="E96" s="137"/>
      <c r="F96" s="137"/>
      <c r="G96" s="137"/>
      <c r="H96" s="138"/>
      <c r="I96" s="24"/>
      <c r="K96" s="25"/>
      <c r="L96" s="25"/>
      <c r="M96" s="16"/>
      <c r="N96" s="25"/>
      <c r="O96" s="62"/>
    </row>
    <row r="97" spans="1:15" ht="13.2" x14ac:dyDescent="0.25">
      <c r="A97" s="136"/>
      <c r="B97" s="137"/>
      <c r="C97" s="137"/>
      <c r="D97" s="137"/>
      <c r="E97" s="137"/>
      <c r="F97" s="137"/>
      <c r="G97" s="137"/>
      <c r="H97" s="138"/>
      <c r="I97" s="103" t="s">
        <v>145</v>
      </c>
      <c r="J97" s="104"/>
      <c r="K97" s="104"/>
      <c r="L97" s="104"/>
      <c r="M97" s="105"/>
      <c r="N97" s="26" t="s">
        <v>66</v>
      </c>
      <c r="O97" s="62"/>
    </row>
    <row r="98" spans="1:15" x14ac:dyDescent="0.15">
      <c r="A98" s="136"/>
      <c r="B98" s="137"/>
      <c r="C98" s="137"/>
      <c r="D98" s="137"/>
      <c r="E98" s="137"/>
      <c r="F98" s="137"/>
      <c r="G98" s="137"/>
      <c r="H98" s="138"/>
      <c r="I98" s="106"/>
      <c r="J98" s="104"/>
      <c r="K98" s="104"/>
      <c r="L98" s="104"/>
      <c r="M98" s="105"/>
      <c r="N98" s="25"/>
      <c r="O98" s="62"/>
    </row>
    <row r="99" spans="1:15" x14ac:dyDescent="0.15">
      <c r="A99" s="136"/>
      <c r="B99" s="137"/>
      <c r="C99" s="137"/>
      <c r="D99" s="137"/>
      <c r="E99" s="137"/>
      <c r="F99" s="137"/>
      <c r="G99" s="137"/>
      <c r="H99" s="138"/>
      <c r="I99" s="106"/>
      <c r="J99" s="104"/>
      <c r="K99" s="104"/>
      <c r="L99" s="104"/>
      <c r="M99" s="105"/>
      <c r="N99" s="27"/>
      <c r="O99" s="63"/>
    </row>
    <row r="100" spans="1:15" ht="10.199999999999999" x14ac:dyDescent="0.2">
      <c r="A100" s="136"/>
      <c r="B100" s="137"/>
      <c r="C100" s="137"/>
      <c r="D100" s="137"/>
      <c r="E100" s="137"/>
      <c r="F100" s="137"/>
      <c r="G100" s="137"/>
      <c r="H100" s="138"/>
      <c r="I100" s="106"/>
      <c r="J100" s="104"/>
      <c r="K100" s="104"/>
      <c r="L100" s="104"/>
      <c r="M100" s="105"/>
      <c r="N100" s="13" t="s">
        <v>2</v>
      </c>
      <c r="O100" s="62"/>
    </row>
    <row r="101" spans="1:15" x14ac:dyDescent="0.15">
      <c r="A101" s="136"/>
      <c r="B101" s="137"/>
      <c r="C101" s="137"/>
      <c r="D101" s="137"/>
      <c r="E101" s="137"/>
      <c r="F101" s="137"/>
      <c r="G101" s="137"/>
      <c r="H101" s="138"/>
      <c r="I101" s="106"/>
      <c r="J101" s="104"/>
      <c r="K101" s="104"/>
      <c r="L101" s="104"/>
      <c r="M101" s="105"/>
      <c r="N101" s="25"/>
      <c r="O101" s="62"/>
    </row>
    <row r="102" spans="1:15" x14ac:dyDescent="0.15">
      <c r="A102" s="136"/>
      <c r="B102" s="137"/>
      <c r="C102" s="137"/>
      <c r="D102" s="137"/>
      <c r="E102" s="137"/>
      <c r="F102" s="137"/>
      <c r="G102" s="137"/>
      <c r="H102" s="138"/>
      <c r="I102" s="106"/>
      <c r="J102" s="104"/>
      <c r="K102" s="104"/>
      <c r="L102" s="104"/>
      <c r="M102" s="105"/>
      <c r="N102" s="110">
        <v>43312</v>
      </c>
      <c r="O102" s="111"/>
    </row>
    <row r="103" spans="1:15" x14ac:dyDescent="0.15">
      <c r="A103" s="139"/>
      <c r="B103" s="140"/>
      <c r="C103" s="140"/>
      <c r="D103" s="140"/>
      <c r="E103" s="140"/>
      <c r="F103" s="140"/>
      <c r="G103" s="140"/>
      <c r="H103" s="141"/>
      <c r="I103" s="107"/>
      <c r="J103" s="108"/>
      <c r="K103" s="108"/>
      <c r="L103" s="108"/>
      <c r="M103" s="109"/>
      <c r="N103" s="112"/>
      <c r="O103" s="113"/>
    </row>
    <row r="104" spans="1:15" x14ac:dyDescent="0.15">
      <c r="A104" s="114" t="s">
        <v>0</v>
      </c>
      <c r="B104" s="115"/>
      <c r="C104" s="115"/>
      <c r="D104" s="115"/>
      <c r="E104" s="115"/>
      <c r="F104" s="116"/>
      <c r="G104" s="45"/>
      <c r="H104" s="120" t="s">
        <v>3</v>
      </c>
      <c r="I104" s="121"/>
      <c r="J104" s="121"/>
      <c r="K104" s="121"/>
      <c r="L104" s="121"/>
      <c r="M104" s="121"/>
      <c r="N104" s="121"/>
      <c r="O104" s="122"/>
    </row>
    <row r="105" spans="1:15" x14ac:dyDescent="0.15">
      <c r="A105" s="117"/>
      <c r="B105" s="118"/>
      <c r="C105" s="118"/>
      <c r="D105" s="118"/>
      <c r="E105" s="118"/>
      <c r="F105" s="119"/>
      <c r="G105" s="45"/>
      <c r="H105" s="123"/>
      <c r="I105" s="124"/>
      <c r="J105" s="124"/>
      <c r="K105" s="124"/>
      <c r="L105" s="124"/>
      <c r="M105" s="124"/>
      <c r="N105" s="124"/>
      <c r="O105" s="125"/>
    </row>
    <row r="106" spans="1:15" x14ac:dyDescent="0.15">
      <c r="A106" s="14"/>
      <c r="B106" s="15"/>
      <c r="C106" s="15"/>
      <c r="D106" s="15"/>
      <c r="E106" s="15"/>
      <c r="F106" s="16"/>
      <c r="G106" s="45"/>
      <c r="H106" s="126" t="s">
        <v>4</v>
      </c>
      <c r="I106" s="127"/>
      <c r="J106" s="127"/>
      <c r="K106" s="127"/>
      <c r="L106" s="128"/>
      <c r="M106" s="132" t="s">
        <v>5</v>
      </c>
      <c r="N106" s="121"/>
      <c r="O106" s="122"/>
    </row>
    <row r="107" spans="1:15" x14ac:dyDescent="0.15">
      <c r="A107" s="17"/>
      <c r="B107" s="15"/>
      <c r="C107" s="15"/>
      <c r="D107" s="15"/>
      <c r="E107" s="15"/>
      <c r="F107" s="16"/>
      <c r="G107" s="45"/>
      <c r="H107" s="129"/>
      <c r="I107" s="130"/>
      <c r="J107" s="130"/>
      <c r="K107" s="130"/>
      <c r="L107" s="131"/>
      <c r="M107" s="123"/>
      <c r="N107" s="124"/>
      <c r="O107" s="125"/>
    </row>
    <row r="108" spans="1:15" x14ac:dyDescent="0.15">
      <c r="A108" s="17"/>
      <c r="B108" s="15"/>
      <c r="C108" s="15"/>
      <c r="D108" s="15"/>
      <c r="E108" s="15"/>
      <c r="F108" s="16"/>
      <c r="G108" s="46"/>
      <c r="H108" s="18"/>
      <c r="I108" s="14"/>
      <c r="J108" s="14"/>
      <c r="K108" s="14"/>
      <c r="L108" s="19"/>
      <c r="M108" s="14"/>
      <c r="N108" s="14"/>
      <c r="O108" s="57" t="s">
        <v>39</v>
      </c>
    </row>
    <row r="109" spans="1:15" x14ac:dyDescent="0.15">
      <c r="A109" s="17"/>
      <c r="B109" s="15"/>
      <c r="C109" s="15"/>
      <c r="D109" s="15"/>
      <c r="E109" s="15"/>
      <c r="F109" s="16"/>
      <c r="G109" s="47" t="s">
        <v>6</v>
      </c>
      <c r="H109" s="21" t="s">
        <v>16</v>
      </c>
      <c r="I109" s="20" t="s">
        <v>18</v>
      </c>
      <c r="J109" s="20" t="s">
        <v>22</v>
      </c>
      <c r="K109" s="20" t="s">
        <v>25</v>
      </c>
      <c r="L109" s="20" t="s">
        <v>27</v>
      </c>
      <c r="M109" s="20" t="s">
        <v>31</v>
      </c>
      <c r="N109" s="20" t="s">
        <v>35</v>
      </c>
      <c r="O109" s="57" t="s">
        <v>32</v>
      </c>
    </row>
    <row r="110" spans="1:15" x14ac:dyDescent="0.15">
      <c r="A110" s="20" t="s">
        <v>13</v>
      </c>
      <c r="B110" s="94" t="s">
        <v>12</v>
      </c>
      <c r="C110" s="95"/>
      <c r="D110" s="95"/>
      <c r="E110" s="95"/>
      <c r="F110" s="96"/>
      <c r="G110" s="47" t="s">
        <v>8</v>
      </c>
      <c r="H110" s="21" t="s">
        <v>17</v>
      </c>
      <c r="I110" s="20" t="s">
        <v>23</v>
      </c>
      <c r="J110" s="20" t="s">
        <v>23</v>
      </c>
      <c r="K110" s="20" t="s">
        <v>44</v>
      </c>
      <c r="L110" s="20" t="s">
        <v>25</v>
      </c>
      <c r="M110" s="20" t="s">
        <v>32</v>
      </c>
      <c r="N110" s="20" t="s">
        <v>36</v>
      </c>
      <c r="O110" s="57" t="s">
        <v>40</v>
      </c>
    </row>
    <row r="111" spans="1:15" x14ac:dyDescent="0.15">
      <c r="A111" s="20" t="s">
        <v>14</v>
      </c>
      <c r="B111" s="15"/>
      <c r="C111" s="15"/>
      <c r="D111" s="15"/>
      <c r="E111" s="15"/>
      <c r="F111" s="16"/>
      <c r="G111" s="47" t="s">
        <v>7</v>
      </c>
      <c r="H111" s="16"/>
      <c r="I111" s="20" t="s">
        <v>19</v>
      </c>
      <c r="J111" s="20" t="s">
        <v>29</v>
      </c>
      <c r="K111" s="20" t="s">
        <v>45</v>
      </c>
      <c r="L111" s="20" t="s">
        <v>28</v>
      </c>
      <c r="M111" s="20" t="s">
        <v>33</v>
      </c>
      <c r="N111" s="20" t="s">
        <v>32</v>
      </c>
      <c r="O111" s="58" t="s">
        <v>41</v>
      </c>
    </row>
    <row r="112" spans="1:15" x14ac:dyDescent="0.15">
      <c r="A112" s="17"/>
      <c r="B112" s="15"/>
      <c r="C112" s="15"/>
      <c r="D112" s="15"/>
      <c r="E112" s="15"/>
      <c r="F112" s="16"/>
      <c r="G112" s="48"/>
      <c r="H112" s="16"/>
      <c r="I112" s="20" t="s">
        <v>20</v>
      </c>
      <c r="J112" s="20"/>
      <c r="K112" s="20"/>
      <c r="L112" s="20"/>
      <c r="M112" s="20"/>
      <c r="N112" s="20" t="s">
        <v>37</v>
      </c>
      <c r="O112" s="57"/>
    </row>
    <row r="113" spans="1:15" x14ac:dyDescent="0.15">
      <c r="A113" s="22" t="s">
        <v>10</v>
      </c>
      <c r="B113" s="94" t="s">
        <v>11</v>
      </c>
      <c r="C113" s="95"/>
      <c r="D113" s="95"/>
      <c r="E113" s="95"/>
      <c r="F113" s="96"/>
      <c r="G113" s="49" t="s">
        <v>9</v>
      </c>
      <c r="H113" s="23" t="s">
        <v>15</v>
      </c>
      <c r="I113" s="22" t="s">
        <v>21</v>
      </c>
      <c r="J113" s="22" t="s">
        <v>24</v>
      </c>
      <c r="K113" s="22" t="s">
        <v>26</v>
      </c>
      <c r="L113" s="22" t="s">
        <v>30</v>
      </c>
      <c r="M113" s="22" t="s">
        <v>34</v>
      </c>
      <c r="N113" s="22" t="s">
        <v>42</v>
      </c>
      <c r="O113" s="59" t="s">
        <v>38</v>
      </c>
    </row>
    <row r="114" spans="1:15" ht="29.4" customHeight="1" x14ac:dyDescent="0.15">
      <c r="A114" s="12" t="s">
        <v>132</v>
      </c>
      <c r="B114" s="97" t="s">
        <v>153</v>
      </c>
      <c r="C114" s="142"/>
      <c r="D114" s="142"/>
      <c r="E114" s="142"/>
      <c r="F114" s="143"/>
      <c r="G114" s="28" t="s">
        <v>78</v>
      </c>
      <c r="H114" s="8">
        <v>10</v>
      </c>
      <c r="I114" s="9">
        <v>1</v>
      </c>
      <c r="J114" s="29">
        <f t="shared" ref="J114:J119" si="9">SUM(H114*I114)</f>
        <v>10</v>
      </c>
      <c r="K114" s="9">
        <v>0.5</v>
      </c>
      <c r="L114" s="29">
        <f t="shared" ref="L114:L119" si="10">SUM(J114*K114)</f>
        <v>5</v>
      </c>
      <c r="M114" s="76">
        <v>10</v>
      </c>
      <c r="N114" s="77">
        <v>26</v>
      </c>
      <c r="O114" s="78">
        <f t="shared" ref="O114:O119" si="11">SUM(M114*N114)</f>
        <v>260</v>
      </c>
    </row>
    <row r="115" spans="1:15" ht="27.6" customHeight="1" x14ac:dyDescent="0.15">
      <c r="A115" s="12" t="s">
        <v>138</v>
      </c>
      <c r="B115" s="88" t="s">
        <v>79</v>
      </c>
      <c r="C115" s="89"/>
      <c r="D115" s="89"/>
      <c r="E115" s="89"/>
      <c r="F115" s="90"/>
      <c r="G115" s="28" t="s">
        <v>80</v>
      </c>
      <c r="H115" s="8">
        <v>50</v>
      </c>
      <c r="I115" s="9">
        <v>1</v>
      </c>
      <c r="J115" s="29">
        <f t="shared" si="9"/>
        <v>50</v>
      </c>
      <c r="K115" s="9">
        <v>0.5</v>
      </c>
      <c r="L115" s="4">
        <f t="shared" si="10"/>
        <v>25</v>
      </c>
      <c r="M115" s="10"/>
      <c r="N115" s="11"/>
      <c r="O115" s="68">
        <f t="shared" si="11"/>
        <v>0</v>
      </c>
    </row>
    <row r="116" spans="1:15" ht="29.4" customHeight="1" x14ac:dyDescent="0.15">
      <c r="A116" s="12" t="s">
        <v>139</v>
      </c>
      <c r="B116" s="88" t="s">
        <v>81</v>
      </c>
      <c r="C116" s="89"/>
      <c r="D116" s="89"/>
      <c r="E116" s="89"/>
      <c r="F116" s="90"/>
      <c r="G116" s="28" t="s">
        <v>82</v>
      </c>
      <c r="H116" s="8">
        <v>50</v>
      </c>
      <c r="I116" s="9">
        <v>1</v>
      </c>
      <c r="J116" s="29">
        <f t="shared" si="9"/>
        <v>50</v>
      </c>
      <c r="K116" s="9">
        <v>0.5</v>
      </c>
      <c r="L116" s="4">
        <f t="shared" si="10"/>
        <v>25</v>
      </c>
      <c r="M116" s="10"/>
      <c r="N116" s="11"/>
      <c r="O116" s="68">
        <f t="shared" si="11"/>
        <v>0</v>
      </c>
    </row>
    <row r="117" spans="1:15" ht="30" customHeight="1" x14ac:dyDescent="0.15">
      <c r="A117" s="12" t="s">
        <v>139</v>
      </c>
      <c r="B117" s="88" t="s">
        <v>154</v>
      </c>
      <c r="C117" s="89"/>
      <c r="D117" s="89"/>
      <c r="E117" s="89"/>
      <c r="F117" s="90"/>
      <c r="G117" s="28" t="s">
        <v>83</v>
      </c>
      <c r="H117" s="8">
        <v>50</v>
      </c>
      <c r="I117" s="9">
        <v>1</v>
      </c>
      <c r="J117" s="29">
        <f t="shared" si="9"/>
        <v>50</v>
      </c>
      <c r="K117" s="9">
        <v>0.5</v>
      </c>
      <c r="L117" s="4">
        <f t="shared" si="10"/>
        <v>25</v>
      </c>
      <c r="M117" s="10"/>
      <c r="N117" s="11"/>
      <c r="O117" s="68">
        <f t="shared" si="11"/>
        <v>0</v>
      </c>
    </row>
    <row r="118" spans="1:15" ht="24.6" customHeight="1" x14ac:dyDescent="0.15">
      <c r="A118" s="12" t="s">
        <v>139</v>
      </c>
      <c r="B118" s="88" t="s">
        <v>155</v>
      </c>
      <c r="C118" s="89"/>
      <c r="D118" s="89"/>
      <c r="E118" s="89"/>
      <c r="F118" s="90"/>
      <c r="G118" s="28" t="s">
        <v>84</v>
      </c>
      <c r="H118" s="8">
        <v>10</v>
      </c>
      <c r="I118" s="9">
        <v>1</v>
      </c>
      <c r="J118" s="29">
        <f t="shared" si="9"/>
        <v>10</v>
      </c>
      <c r="K118" s="9">
        <v>0.5</v>
      </c>
      <c r="L118" s="4">
        <f t="shared" si="10"/>
        <v>5</v>
      </c>
      <c r="M118" s="10"/>
      <c r="N118" s="11"/>
      <c r="O118" s="68">
        <f t="shared" si="11"/>
        <v>0</v>
      </c>
    </row>
    <row r="119" spans="1:15" ht="20.399999999999999" customHeight="1" x14ac:dyDescent="0.15">
      <c r="A119" s="12" t="s">
        <v>139</v>
      </c>
      <c r="B119" s="88" t="s">
        <v>156</v>
      </c>
      <c r="C119" s="147"/>
      <c r="D119" s="147"/>
      <c r="E119" s="147"/>
      <c r="F119" s="148"/>
      <c r="G119" s="28" t="s">
        <v>85</v>
      </c>
      <c r="H119" s="8">
        <v>10</v>
      </c>
      <c r="I119" s="9">
        <v>1</v>
      </c>
      <c r="J119" s="29">
        <f t="shared" si="9"/>
        <v>10</v>
      </c>
      <c r="K119" s="9">
        <v>0.5</v>
      </c>
      <c r="L119" s="70">
        <f t="shared" si="10"/>
        <v>5</v>
      </c>
      <c r="M119" s="10"/>
      <c r="N119" s="11"/>
      <c r="O119" s="68">
        <f t="shared" si="11"/>
        <v>0</v>
      </c>
    </row>
    <row r="120" spans="1:15" ht="13.8" thickBot="1" x14ac:dyDescent="0.2">
      <c r="A120" s="71"/>
      <c r="B120" s="91" t="s">
        <v>43</v>
      </c>
      <c r="C120" s="92"/>
      <c r="D120" s="92"/>
      <c r="E120" s="92"/>
      <c r="F120" s="93"/>
      <c r="G120" s="54"/>
      <c r="H120" s="32"/>
      <c r="I120" s="41"/>
      <c r="J120" s="32">
        <f>SUM(J114:J119)</f>
        <v>180</v>
      </c>
      <c r="K120" s="41"/>
      <c r="L120" s="32">
        <f>SUM(L114:L119)</f>
        <v>90</v>
      </c>
      <c r="M120" s="42">
        <f>SUM(M114:M119)</f>
        <v>10</v>
      </c>
      <c r="N120" s="41"/>
      <c r="O120" s="32">
        <f>SUM(O114:O119)</f>
        <v>260</v>
      </c>
    </row>
    <row r="125" spans="1:15" ht="13.2" x14ac:dyDescent="0.25">
      <c r="A125" s="133" t="s">
        <v>49</v>
      </c>
      <c r="B125" s="134"/>
      <c r="C125" s="134"/>
      <c r="D125" s="134"/>
      <c r="E125" s="134"/>
      <c r="F125" s="134"/>
      <c r="G125" s="134"/>
      <c r="H125" s="135"/>
      <c r="I125" s="100" t="s">
        <v>46</v>
      </c>
      <c r="J125" s="101"/>
      <c r="K125" s="101"/>
      <c r="L125" s="101"/>
      <c r="M125" s="102"/>
      <c r="N125" s="67" t="s">
        <v>1</v>
      </c>
      <c r="O125" s="64"/>
    </row>
    <row r="126" spans="1:15" ht="10.199999999999999" x14ac:dyDescent="0.15">
      <c r="A126" s="136"/>
      <c r="B126" s="137"/>
      <c r="C126" s="137"/>
      <c r="D126" s="137"/>
      <c r="E126" s="137"/>
      <c r="F126" s="137"/>
      <c r="G126" s="137"/>
      <c r="H126" s="138"/>
      <c r="I126" s="24"/>
      <c r="K126" s="25"/>
      <c r="L126" s="25"/>
      <c r="M126" s="16"/>
      <c r="N126" s="25"/>
      <c r="O126" s="62"/>
    </row>
    <row r="127" spans="1:15" ht="13.2" x14ac:dyDescent="0.25">
      <c r="A127" s="136"/>
      <c r="B127" s="137"/>
      <c r="C127" s="137"/>
      <c r="D127" s="137"/>
      <c r="E127" s="137"/>
      <c r="F127" s="137"/>
      <c r="G127" s="137"/>
      <c r="H127" s="138"/>
      <c r="I127" s="103" t="s">
        <v>145</v>
      </c>
      <c r="J127" s="104"/>
      <c r="K127" s="104"/>
      <c r="L127" s="104"/>
      <c r="M127" s="105"/>
      <c r="N127" s="26" t="s">
        <v>66</v>
      </c>
      <c r="O127" s="62"/>
    </row>
    <row r="128" spans="1:15" x14ac:dyDescent="0.15">
      <c r="A128" s="136"/>
      <c r="B128" s="137"/>
      <c r="C128" s="137"/>
      <c r="D128" s="137"/>
      <c r="E128" s="137"/>
      <c r="F128" s="137"/>
      <c r="G128" s="137"/>
      <c r="H128" s="138"/>
      <c r="I128" s="106"/>
      <c r="J128" s="104"/>
      <c r="K128" s="104"/>
      <c r="L128" s="104"/>
      <c r="M128" s="105"/>
      <c r="N128" s="25"/>
      <c r="O128" s="62"/>
    </row>
    <row r="129" spans="1:15" x14ac:dyDescent="0.15">
      <c r="A129" s="136"/>
      <c r="B129" s="137"/>
      <c r="C129" s="137"/>
      <c r="D129" s="137"/>
      <c r="E129" s="137"/>
      <c r="F129" s="137"/>
      <c r="G129" s="137"/>
      <c r="H129" s="138"/>
      <c r="I129" s="106"/>
      <c r="J129" s="104"/>
      <c r="K129" s="104"/>
      <c r="L129" s="104"/>
      <c r="M129" s="105"/>
      <c r="N129" s="27"/>
      <c r="O129" s="63"/>
    </row>
    <row r="130" spans="1:15" ht="10.199999999999999" x14ac:dyDescent="0.2">
      <c r="A130" s="136"/>
      <c r="B130" s="137"/>
      <c r="C130" s="137"/>
      <c r="D130" s="137"/>
      <c r="E130" s="137"/>
      <c r="F130" s="137"/>
      <c r="G130" s="137"/>
      <c r="H130" s="138"/>
      <c r="I130" s="106"/>
      <c r="J130" s="104"/>
      <c r="K130" s="104"/>
      <c r="L130" s="104"/>
      <c r="M130" s="105"/>
      <c r="N130" s="13" t="s">
        <v>2</v>
      </c>
      <c r="O130" s="62"/>
    </row>
    <row r="131" spans="1:15" x14ac:dyDescent="0.15">
      <c r="A131" s="136"/>
      <c r="B131" s="137"/>
      <c r="C131" s="137"/>
      <c r="D131" s="137"/>
      <c r="E131" s="137"/>
      <c r="F131" s="137"/>
      <c r="G131" s="137"/>
      <c r="H131" s="138"/>
      <c r="I131" s="106"/>
      <c r="J131" s="104"/>
      <c r="K131" s="104"/>
      <c r="L131" s="104"/>
      <c r="M131" s="105"/>
      <c r="N131" s="25"/>
      <c r="O131" s="62"/>
    </row>
    <row r="132" spans="1:15" x14ac:dyDescent="0.15">
      <c r="A132" s="136"/>
      <c r="B132" s="137"/>
      <c r="C132" s="137"/>
      <c r="D132" s="137"/>
      <c r="E132" s="137"/>
      <c r="F132" s="137"/>
      <c r="G132" s="137"/>
      <c r="H132" s="138"/>
      <c r="I132" s="106"/>
      <c r="J132" s="104"/>
      <c r="K132" s="104"/>
      <c r="L132" s="104"/>
      <c r="M132" s="105"/>
      <c r="N132" s="110">
        <v>43312</v>
      </c>
      <c r="O132" s="111"/>
    </row>
    <row r="133" spans="1:15" x14ac:dyDescent="0.15">
      <c r="A133" s="139"/>
      <c r="B133" s="140"/>
      <c r="C133" s="140"/>
      <c r="D133" s="140"/>
      <c r="E133" s="140"/>
      <c r="F133" s="140"/>
      <c r="G133" s="140"/>
      <c r="H133" s="141"/>
      <c r="I133" s="107"/>
      <c r="J133" s="108"/>
      <c r="K133" s="108"/>
      <c r="L133" s="108"/>
      <c r="M133" s="109"/>
      <c r="N133" s="112"/>
      <c r="O133" s="113"/>
    </row>
    <row r="134" spans="1:15" x14ac:dyDescent="0.15">
      <c r="A134" s="114" t="s">
        <v>0</v>
      </c>
      <c r="B134" s="115"/>
      <c r="C134" s="115"/>
      <c r="D134" s="115"/>
      <c r="E134" s="115"/>
      <c r="F134" s="116"/>
      <c r="G134" s="45"/>
      <c r="H134" s="120" t="s">
        <v>3</v>
      </c>
      <c r="I134" s="121"/>
      <c r="J134" s="121"/>
      <c r="K134" s="121"/>
      <c r="L134" s="121"/>
      <c r="M134" s="121"/>
      <c r="N134" s="121"/>
      <c r="O134" s="122"/>
    </row>
    <row r="135" spans="1:15" x14ac:dyDescent="0.15">
      <c r="A135" s="117"/>
      <c r="B135" s="118"/>
      <c r="C135" s="118"/>
      <c r="D135" s="118"/>
      <c r="E135" s="118"/>
      <c r="F135" s="119"/>
      <c r="G135" s="45"/>
      <c r="H135" s="123"/>
      <c r="I135" s="124"/>
      <c r="J135" s="124"/>
      <c r="K135" s="124"/>
      <c r="L135" s="124"/>
      <c r="M135" s="124"/>
      <c r="N135" s="124"/>
      <c r="O135" s="125"/>
    </row>
    <row r="136" spans="1:15" x14ac:dyDescent="0.15">
      <c r="A136" s="14"/>
      <c r="B136" s="15"/>
      <c r="C136" s="15"/>
      <c r="D136" s="15"/>
      <c r="E136" s="15"/>
      <c r="F136" s="16"/>
      <c r="G136" s="45"/>
      <c r="H136" s="126" t="s">
        <v>4</v>
      </c>
      <c r="I136" s="127"/>
      <c r="J136" s="127"/>
      <c r="K136" s="127"/>
      <c r="L136" s="128"/>
      <c r="M136" s="132" t="s">
        <v>5</v>
      </c>
      <c r="N136" s="121"/>
      <c r="O136" s="122"/>
    </row>
    <row r="137" spans="1:15" x14ac:dyDescent="0.15">
      <c r="A137" s="17"/>
      <c r="B137" s="15"/>
      <c r="C137" s="15"/>
      <c r="D137" s="15"/>
      <c r="E137" s="15"/>
      <c r="F137" s="16"/>
      <c r="G137" s="45"/>
      <c r="H137" s="129"/>
      <c r="I137" s="130"/>
      <c r="J137" s="130"/>
      <c r="K137" s="130"/>
      <c r="L137" s="131"/>
      <c r="M137" s="123"/>
      <c r="N137" s="124"/>
      <c r="O137" s="125"/>
    </row>
    <row r="138" spans="1:15" x14ac:dyDescent="0.15">
      <c r="A138" s="17"/>
      <c r="B138" s="15"/>
      <c r="C138" s="15"/>
      <c r="D138" s="15"/>
      <c r="E138" s="15"/>
      <c r="F138" s="16"/>
      <c r="G138" s="46"/>
      <c r="H138" s="18"/>
      <c r="I138" s="14"/>
      <c r="J138" s="14"/>
      <c r="K138" s="14"/>
      <c r="L138" s="19"/>
      <c r="M138" s="14"/>
      <c r="N138" s="14"/>
      <c r="O138" s="57" t="s">
        <v>39</v>
      </c>
    </row>
    <row r="139" spans="1:15" x14ac:dyDescent="0.15">
      <c r="A139" s="17"/>
      <c r="B139" s="15"/>
      <c r="C139" s="15"/>
      <c r="D139" s="15"/>
      <c r="E139" s="15"/>
      <c r="F139" s="16"/>
      <c r="G139" s="47" t="s">
        <v>6</v>
      </c>
      <c r="H139" s="21" t="s">
        <v>16</v>
      </c>
      <c r="I139" s="20" t="s">
        <v>18</v>
      </c>
      <c r="J139" s="20" t="s">
        <v>22</v>
      </c>
      <c r="K139" s="20" t="s">
        <v>25</v>
      </c>
      <c r="L139" s="20" t="s">
        <v>27</v>
      </c>
      <c r="M139" s="20" t="s">
        <v>31</v>
      </c>
      <c r="N139" s="20" t="s">
        <v>35</v>
      </c>
      <c r="O139" s="57" t="s">
        <v>32</v>
      </c>
    </row>
    <row r="140" spans="1:15" x14ac:dyDescent="0.15">
      <c r="A140" s="20" t="s">
        <v>13</v>
      </c>
      <c r="B140" s="94" t="s">
        <v>12</v>
      </c>
      <c r="C140" s="95"/>
      <c r="D140" s="95"/>
      <c r="E140" s="95"/>
      <c r="F140" s="96"/>
      <c r="G140" s="47" t="s">
        <v>8</v>
      </c>
      <c r="H140" s="21" t="s">
        <v>17</v>
      </c>
      <c r="I140" s="20" t="s">
        <v>23</v>
      </c>
      <c r="J140" s="20" t="s">
        <v>23</v>
      </c>
      <c r="K140" s="20" t="s">
        <v>44</v>
      </c>
      <c r="L140" s="20" t="s">
        <v>25</v>
      </c>
      <c r="M140" s="20" t="s">
        <v>32</v>
      </c>
      <c r="N140" s="20" t="s">
        <v>36</v>
      </c>
      <c r="O140" s="57" t="s">
        <v>40</v>
      </c>
    </row>
    <row r="141" spans="1:15" x14ac:dyDescent="0.15">
      <c r="A141" s="20" t="s">
        <v>14</v>
      </c>
      <c r="B141" s="15"/>
      <c r="C141" s="15"/>
      <c r="D141" s="15"/>
      <c r="E141" s="15"/>
      <c r="F141" s="16"/>
      <c r="G141" s="47" t="s">
        <v>7</v>
      </c>
      <c r="H141" s="16"/>
      <c r="I141" s="20" t="s">
        <v>19</v>
      </c>
      <c r="J141" s="20" t="s">
        <v>29</v>
      </c>
      <c r="K141" s="20" t="s">
        <v>45</v>
      </c>
      <c r="L141" s="20" t="s">
        <v>28</v>
      </c>
      <c r="M141" s="20" t="s">
        <v>33</v>
      </c>
      <c r="N141" s="20" t="s">
        <v>32</v>
      </c>
      <c r="O141" s="58" t="s">
        <v>41</v>
      </c>
    </row>
    <row r="142" spans="1:15" x14ac:dyDescent="0.15">
      <c r="A142" s="17"/>
      <c r="B142" s="15"/>
      <c r="C142" s="15"/>
      <c r="D142" s="15"/>
      <c r="E142" s="15"/>
      <c r="F142" s="16"/>
      <c r="G142" s="48"/>
      <c r="H142" s="16"/>
      <c r="I142" s="20" t="s">
        <v>20</v>
      </c>
      <c r="J142" s="20"/>
      <c r="K142" s="20"/>
      <c r="L142" s="20"/>
      <c r="M142" s="20"/>
      <c r="N142" s="20" t="s">
        <v>37</v>
      </c>
      <c r="O142" s="57"/>
    </row>
    <row r="143" spans="1:15" x14ac:dyDescent="0.15">
      <c r="A143" s="22" t="s">
        <v>10</v>
      </c>
      <c r="B143" s="144" t="s">
        <v>11</v>
      </c>
      <c r="C143" s="145"/>
      <c r="D143" s="145"/>
      <c r="E143" s="145"/>
      <c r="F143" s="146"/>
      <c r="G143" s="49" t="s">
        <v>9</v>
      </c>
      <c r="H143" s="23" t="s">
        <v>15</v>
      </c>
      <c r="I143" s="22" t="s">
        <v>21</v>
      </c>
      <c r="J143" s="22" t="s">
        <v>24</v>
      </c>
      <c r="K143" s="22" t="s">
        <v>26</v>
      </c>
      <c r="L143" s="22" t="s">
        <v>30</v>
      </c>
      <c r="M143" s="22" t="s">
        <v>34</v>
      </c>
      <c r="N143" s="22" t="s">
        <v>42</v>
      </c>
      <c r="O143" s="59" t="s">
        <v>38</v>
      </c>
    </row>
    <row r="144" spans="1:15" ht="27.6" customHeight="1" x14ac:dyDescent="0.15">
      <c r="A144" s="12" t="s">
        <v>132</v>
      </c>
      <c r="B144" s="88" t="s">
        <v>157</v>
      </c>
      <c r="C144" s="89"/>
      <c r="D144" s="89"/>
      <c r="E144" s="89"/>
      <c r="F144" s="90"/>
      <c r="G144" s="28" t="s">
        <v>86</v>
      </c>
      <c r="H144" s="8">
        <v>100</v>
      </c>
      <c r="I144" s="9">
        <v>1</v>
      </c>
      <c r="J144" s="29">
        <f t="shared" ref="J144:J149" si="12">SUM(H144*I144)</f>
        <v>100</v>
      </c>
      <c r="K144" s="9">
        <v>0.5</v>
      </c>
      <c r="L144" s="29">
        <f t="shared" ref="L144:L149" si="13">SUM(J144*K144)</f>
        <v>50</v>
      </c>
      <c r="M144" s="76"/>
      <c r="N144" s="77"/>
      <c r="O144" s="78"/>
    </row>
    <row r="145" spans="1:15" ht="24" customHeight="1" x14ac:dyDescent="0.15">
      <c r="A145" s="12" t="s">
        <v>132</v>
      </c>
      <c r="B145" s="88" t="s">
        <v>158</v>
      </c>
      <c r="C145" s="89"/>
      <c r="D145" s="89"/>
      <c r="E145" s="89"/>
      <c r="F145" s="90"/>
      <c r="G145" s="28" t="s">
        <v>87</v>
      </c>
      <c r="H145" s="8">
        <v>204</v>
      </c>
      <c r="I145" s="9">
        <v>1</v>
      </c>
      <c r="J145" s="29">
        <f t="shared" si="12"/>
        <v>204</v>
      </c>
      <c r="K145" s="9">
        <v>0.5</v>
      </c>
      <c r="L145" s="4">
        <f t="shared" si="13"/>
        <v>102</v>
      </c>
      <c r="M145" s="76">
        <v>204</v>
      </c>
      <c r="N145" s="77">
        <v>26</v>
      </c>
      <c r="O145" s="78">
        <f>SUM(M145*N145)</f>
        <v>5304</v>
      </c>
    </row>
    <row r="146" spans="1:15" ht="24.75" customHeight="1" x14ac:dyDescent="0.15">
      <c r="A146" s="12" t="s">
        <v>132</v>
      </c>
      <c r="B146" s="88" t="s">
        <v>159</v>
      </c>
      <c r="C146" s="89"/>
      <c r="D146" s="89"/>
      <c r="E146" s="89"/>
      <c r="F146" s="90"/>
      <c r="G146" s="28" t="s">
        <v>88</v>
      </c>
      <c r="H146" s="8">
        <v>1000</v>
      </c>
      <c r="I146" s="9">
        <v>1</v>
      </c>
      <c r="J146" s="29">
        <f t="shared" si="12"/>
        <v>1000</v>
      </c>
      <c r="K146" s="9">
        <v>0.5</v>
      </c>
      <c r="L146" s="4">
        <f t="shared" si="13"/>
        <v>500</v>
      </c>
      <c r="M146" s="76">
        <v>1000</v>
      </c>
      <c r="N146" s="77">
        <v>26</v>
      </c>
      <c r="O146" s="78">
        <f>SUM(M146*N146)</f>
        <v>26000</v>
      </c>
    </row>
    <row r="147" spans="1:15" ht="20.399999999999999" customHeight="1" x14ac:dyDescent="0.15">
      <c r="A147" s="12" t="s">
        <v>132</v>
      </c>
      <c r="B147" s="88" t="s">
        <v>89</v>
      </c>
      <c r="C147" s="89"/>
      <c r="D147" s="89"/>
      <c r="E147" s="89"/>
      <c r="F147" s="90"/>
      <c r="G147" s="80" t="s">
        <v>90</v>
      </c>
      <c r="H147" s="73">
        <v>0</v>
      </c>
      <c r="I147" s="74">
        <v>0</v>
      </c>
      <c r="J147" s="75">
        <f t="shared" si="12"/>
        <v>0</v>
      </c>
      <c r="K147" s="74">
        <v>0</v>
      </c>
      <c r="L147" s="79">
        <f t="shared" si="13"/>
        <v>0</v>
      </c>
      <c r="M147" s="76"/>
      <c r="N147" s="77"/>
      <c r="O147" s="78">
        <f>SUM(M147*N147)</f>
        <v>0</v>
      </c>
    </row>
    <row r="148" spans="1:15" ht="25.95" customHeight="1" x14ac:dyDescent="0.15">
      <c r="A148" s="12" t="s">
        <v>132</v>
      </c>
      <c r="B148" s="88" t="s">
        <v>91</v>
      </c>
      <c r="C148" s="89"/>
      <c r="D148" s="89"/>
      <c r="E148" s="89"/>
      <c r="F148" s="90"/>
      <c r="G148" s="80" t="s">
        <v>92</v>
      </c>
      <c r="H148" s="73">
        <v>0</v>
      </c>
      <c r="I148" s="74">
        <v>0</v>
      </c>
      <c r="J148" s="75">
        <f t="shared" si="12"/>
        <v>0</v>
      </c>
      <c r="K148" s="74">
        <v>0</v>
      </c>
      <c r="L148" s="79">
        <f t="shared" si="13"/>
        <v>0</v>
      </c>
      <c r="M148" s="76"/>
      <c r="N148" s="77"/>
      <c r="O148" s="78">
        <f>SUM(M148*N148)</f>
        <v>0</v>
      </c>
    </row>
    <row r="149" spans="1:15" ht="21.75" customHeight="1" x14ac:dyDescent="0.15">
      <c r="A149" s="12" t="s">
        <v>132</v>
      </c>
      <c r="B149" s="88" t="s">
        <v>160</v>
      </c>
      <c r="C149" s="89"/>
      <c r="D149" s="89"/>
      <c r="E149" s="89"/>
      <c r="F149" s="90"/>
      <c r="G149" s="28" t="s">
        <v>93</v>
      </c>
      <c r="H149" s="8">
        <v>10</v>
      </c>
      <c r="I149" s="9">
        <v>1</v>
      </c>
      <c r="J149" s="29">
        <f t="shared" si="12"/>
        <v>10</v>
      </c>
      <c r="K149" s="9">
        <v>0.5</v>
      </c>
      <c r="L149" s="4">
        <f t="shared" si="13"/>
        <v>5</v>
      </c>
      <c r="M149" s="76">
        <v>10</v>
      </c>
      <c r="N149" s="77">
        <v>26</v>
      </c>
      <c r="O149" s="78">
        <f>SUM(M149*N149)</f>
        <v>260</v>
      </c>
    </row>
    <row r="150" spans="1:15" ht="13.8" thickBot="1" x14ac:dyDescent="0.2">
      <c r="A150" s="71"/>
      <c r="B150" s="91" t="s">
        <v>43</v>
      </c>
      <c r="C150" s="92"/>
      <c r="D150" s="92"/>
      <c r="E150" s="92"/>
      <c r="F150" s="93"/>
      <c r="G150" s="54"/>
      <c r="H150" s="32"/>
      <c r="I150" s="41"/>
      <c r="J150" s="32">
        <f>SUM(J144:J149)</f>
        <v>1314</v>
      </c>
      <c r="K150" s="41"/>
      <c r="L150" s="32">
        <f>SUM(L144:L149)</f>
        <v>657</v>
      </c>
      <c r="M150" s="85">
        <f>SUM(M144:M149)</f>
        <v>1214</v>
      </c>
      <c r="N150" s="86"/>
      <c r="O150" s="87">
        <f>SUM(O144:O149)</f>
        <v>31564</v>
      </c>
    </row>
    <row r="155" spans="1:15" ht="13.2" x14ac:dyDescent="0.25">
      <c r="A155" s="133" t="s">
        <v>49</v>
      </c>
      <c r="B155" s="134"/>
      <c r="C155" s="134"/>
      <c r="D155" s="134"/>
      <c r="E155" s="134"/>
      <c r="F155" s="134"/>
      <c r="G155" s="134"/>
      <c r="H155" s="135"/>
      <c r="I155" s="100" t="s">
        <v>46</v>
      </c>
      <c r="J155" s="101"/>
      <c r="K155" s="101"/>
      <c r="L155" s="101"/>
      <c r="M155" s="102"/>
      <c r="N155" s="67" t="s">
        <v>1</v>
      </c>
      <c r="O155" s="64"/>
    </row>
    <row r="156" spans="1:15" ht="10.199999999999999" x14ac:dyDescent="0.15">
      <c r="A156" s="136"/>
      <c r="B156" s="137"/>
      <c r="C156" s="137"/>
      <c r="D156" s="137"/>
      <c r="E156" s="137"/>
      <c r="F156" s="137"/>
      <c r="G156" s="137"/>
      <c r="H156" s="138"/>
      <c r="I156" s="24"/>
      <c r="K156" s="25"/>
      <c r="L156" s="25"/>
      <c r="M156" s="16"/>
      <c r="N156" s="25"/>
      <c r="O156" s="62"/>
    </row>
    <row r="157" spans="1:15" ht="13.2" x14ac:dyDescent="0.25">
      <c r="A157" s="136"/>
      <c r="B157" s="137"/>
      <c r="C157" s="137"/>
      <c r="D157" s="137"/>
      <c r="E157" s="137"/>
      <c r="F157" s="137"/>
      <c r="G157" s="137"/>
      <c r="H157" s="138"/>
      <c r="I157" s="103" t="s">
        <v>145</v>
      </c>
      <c r="J157" s="104"/>
      <c r="K157" s="104"/>
      <c r="L157" s="104"/>
      <c r="M157" s="105"/>
      <c r="N157" s="26" t="s">
        <v>66</v>
      </c>
      <c r="O157" s="62"/>
    </row>
    <row r="158" spans="1:15" x14ac:dyDescent="0.15">
      <c r="A158" s="136"/>
      <c r="B158" s="137"/>
      <c r="C158" s="137"/>
      <c r="D158" s="137"/>
      <c r="E158" s="137"/>
      <c r="F158" s="137"/>
      <c r="G158" s="137"/>
      <c r="H158" s="138"/>
      <c r="I158" s="106"/>
      <c r="J158" s="104"/>
      <c r="K158" s="104"/>
      <c r="L158" s="104"/>
      <c r="M158" s="105"/>
      <c r="N158" s="25"/>
      <c r="O158" s="62"/>
    </row>
    <row r="159" spans="1:15" x14ac:dyDescent="0.15">
      <c r="A159" s="136"/>
      <c r="B159" s="137"/>
      <c r="C159" s="137"/>
      <c r="D159" s="137"/>
      <c r="E159" s="137"/>
      <c r="F159" s="137"/>
      <c r="G159" s="137"/>
      <c r="H159" s="138"/>
      <c r="I159" s="106"/>
      <c r="J159" s="104"/>
      <c r="K159" s="104"/>
      <c r="L159" s="104"/>
      <c r="M159" s="105"/>
      <c r="N159" s="27"/>
      <c r="O159" s="63"/>
    </row>
    <row r="160" spans="1:15" ht="10.199999999999999" x14ac:dyDescent="0.2">
      <c r="A160" s="136"/>
      <c r="B160" s="137"/>
      <c r="C160" s="137"/>
      <c r="D160" s="137"/>
      <c r="E160" s="137"/>
      <c r="F160" s="137"/>
      <c r="G160" s="137"/>
      <c r="H160" s="138"/>
      <c r="I160" s="106"/>
      <c r="J160" s="104"/>
      <c r="K160" s="104"/>
      <c r="L160" s="104"/>
      <c r="M160" s="105"/>
      <c r="N160" s="13" t="s">
        <v>2</v>
      </c>
      <c r="O160" s="62"/>
    </row>
    <row r="161" spans="1:15" x14ac:dyDescent="0.15">
      <c r="A161" s="136"/>
      <c r="B161" s="137"/>
      <c r="C161" s="137"/>
      <c r="D161" s="137"/>
      <c r="E161" s="137"/>
      <c r="F161" s="137"/>
      <c r="G161" s="137"/>
      <c r="H161" s="138"/>
      <c r="I161" s="106"/>
      <c r="J161" s="104"/>
      <c r="K161" s="104"/>
      <c r="L161" s="104"/>
      <c r="M161" s="105"/>
      <c r="N161" s="25"/>
      <c r="O161" s="62"/>
    </row>
    <row r="162" spans="1:15" x14ac:dyDescent="0.15">
      <c r="A162" s="136"/>
      <c r="B162" s="137"/>
      <c r="C162" s="137"/>
      <c r="D162" s="137"/>
      <c r="E162" s="137"/>
      <c r="F162" s="137"/>
      <c r="G162" s="137"/>
      <c r="H162" s="138"/>
      <c r="I162" s="106"/>
      <c r="J162" s="104"/>
      <c r="K162" s="104"/>
      <c r="L162" s="104"/>
      <c r="M162" s="105"/>
      <c r="N162" s="110">
        <v>43312</v>
      </c>
      <c r="O162" s="111"/>
    </row>
    <row r="163" spans="1:15" x14ac:dyDescent="0.15">
      <c r="A163" s="139"/>
      <c r="B163" s="140"/>
      <c r="C163" s="140"/>
      <c r="D163" s="140"/>
      <c r="E163" s="140"/>
      <c r="F163" s="140"/>
      <c r="G163" s="140"/>
      <c r="H163" s="141"/>
      <c r="I163" s="107"/>
      <c r="J163" s="108"/>
      <c r="K163" s="108"/>
      <c r="L163" s="108"/>
      <c r="M163" s="109"/>
      <c r="N163" s="112"/>
      <c r="O163" s="113"/>
    </row>
    <row r="164" spans="1:15" x14ac:dyDescent="0.15">
      <c r="A164" s="114" t="s">
        <v>0</v>
      </c>
      <c r="B164" s="115"/>
      <c r="C164" s="115"/>
      <c r="D164" s="115"/>
      <c r="E164" s="115"/>
      <c r="F164" s="116"/>
      <c r="G164" s="45"/>
      <c r="H164" s="120" t="s">
        <v>3</v>
      </c>
      <c r="I164" s="121"/>
      <c r="J164" s="121"/>
      <c r="K164" s="121"/>
      <c r="L164" s="121"/>
      <c r="M164" s="121"/>
      <c r="N164" s="121"/>
      <c r="O164" s="122"/>
    </row>
    <row r="165" spans="1:15" x14ac:dyDescent="0.15">
      <c r="A165" s="117"/>
      <c r="B165" s="118"/>
      <c r="C165" s="118"/>
      <c r="D165" s="118"/>
      <c r="E165" s="118"/>
      <c r="F165" s="119"/>
      <c r="G165" s="45"/>
      <c r="H165" s="123"/>
      <c r="I165" s="124"/>
      <c r="J165" s="124"/>
      <c r="K165" s="124"/>
      <c r="L165" s="124"/>
      <c r="M165" s="124"/>
      <c r="N165" s="124"/>
      <c r="O165" s="125"/>
    </row>
    <row r="166" spans="1:15" x14ac:dyDescent="0.15">
      <c r="A166" s="14"/>
      <c r="B166" s="15"/>
      <c r="C166" s="15"/>
      <c r="D166" s="15"/>
      <c r="E166" s="15"/>
      <c r="F166" s="16"/>
      <c r="G166" s="45"/>
      <c r="H166" s="126" t="s">
        <v>4</v>
      </c>
      <c r="I166" s="127"/>
      <c r="J166" s="127"/>
      <c r="K166" s="127"/>
      <c r="L166" s="128"/>
      <c r="M166" s="132" t="s">
        <v>5</v>
      </c>
      <c r="N166" s="121"/>
      <c r="O166" s="122"/>
    </row>
    <row r="167" spans="1:15" x14ac:dyDescent="0.15">
      <c r="A167" s="17"/>
      <c r="B167" s="15"/>
      <c r="C167" s="15"/>
      <c r="D167" s="15"/>
      <c r="E167" s="15"/>
      <c r="F167" s="16"/>
      <c r="G167" s="45"/>
      <c r="H167" s="129"/>
      <c r="I167" s="130"/>
      <c r="J167" s="130"/>
      <c r="K167" s="130"/>
      <c r="L167" s="131"/>
      <c r="M167" s="123"/>
      <c r="N167" s="124"/>
      <c r="O167" s="125"/>
    </row>
    <row r="168" spans="1:15" x14ac:dyDescent="0.15">
      <c r="A168" s="17"/>
      <c r="B168" s="15"/>
      <c r="C168" s="15"/>
      <c r="D168" s="15"/>
      <c r="E168" s="15"/>
      <c r="F168" s="16"/>
      <c r="G168" s="46"/>
      <c r="H168" s="18"/>
      <c r="I168" s="14"/>
      <c r="J168" s="14"/>
      <c r="K168" s="14"/>
      <c r="L168" s="19"/>
      <c r="M168" s="14"/>
      <c r="N168" s="14"/>
      <c r="O168" s="57" t="s">
        <v>39</v>
      </c>
    </row>
    <row r="169" spans="1:15" x14ac:dyDescent="0.15">
      <c r="A169" s="17"/>
      <c r="B169" s="15"/>
      <c r="C169" s="15"/>
      <c r="D169" s="15"/>
      <c r="E169" s="15"/>
      <c r="F169" s="16"/>
      <c r="G169" s="47" t="s">
        <v>6</v>
      </c>
      <c r="H169" s="21" t="s">
        <v>16</v>
      </c>
      <c r="I169" s="20" t="s">
        <v>18</v>
      </c>
      <c r="J169" s="20" t="s">
        <v>22</v>
      </c>
      <c r="K169" s="20" t="s">
        <v>25</v>
      </c>
      <c r="L169" s="20" t="s">
        <v>27</v>
      </c>
      <c r="M169" s="20" t="s">
        <v>31</v>
      </c>
      <c r="N169" s="20" t="s">
        <v>35</v>
      </c>
      <c r="O169" s="57" t="s">
        <v>32</v>
      </c>
    </row>
    <row r="170" spans="1:15" x14ac:dyDescent="0.15">
      <c r="A170" s="20" t="s">
        <v>13</v>
      </c>
      <c r="B170" s="94" t="s">
        <v>12</v>
      </c>
      <c r="C170" s="95"/>
      <c r="D170" s="95"/>
      <c r="E170" s="95"/>
      <c r="F170" s="96"/>
      <c r="G170" s="47" t="s">
        <v>8</v>
      </c>
      <c r="H170" s="21" t="s">
        <v>17</v>
      </c>
      <c r="I170" s="20" t="s">
        <v>23</v>
      </c>
      <c r="J170" s="20" t="s">
        <v>23</v>
      </c>
      <c r="K170" s="20" t="s">
        <v>44</v>
      </c>
      <c r="L170" s="20" t="s">
        <v>25</v>
      </c>
      <c r="M170" s="20" t="s">
        <v>32</v>
      </c>
      <c r="N170" s="20" t="s">
        <v>36</v>
      </c>
      <c r="O170" s="57" t="s">
        <v>40</v>
      </c>
    </row>
    <row r="171" spans="1:15" x14ac:dyDescent="0.15">
      <c r="A171" s="20" t="s">
        <v>14</v>
      </c>
      <c r="B171" s="15"/>
      <c r="C171" s="15"/>
      <c r="D171" s="15"/>
      <c r="E171" s="15"/>
      <c r="F171" s="16"/>
      <c r="G171" s="47" t="s">
        <v>7</v>
      </c>
      <c r="H171" s="16"/>
      <c r="I171" s="20" t="s">
        <v>19</v>
      </c>
      <c r="J171" s="20" t="s">
        <v>29</v>
      </c>
      <c r="K171" s="20" t="s">
        <v>45</v>
      </c>
      <c r="L171" s="20" t="s">
        <v>28</v>
      </c>
      <c r="M171" s="20" t="s">
        <v>33</v>
      </c>
      <c r="N171" s="20" t="s">
        <v>32</v>
      </c>
      <c r="O171" s="58" t="s">
        <v>41</v>
      </c>
    </row>
    <row r="172" spans="1:15" x14ac:dyDescent="0.15">
      <c r="A172" s="17"/>
      <c r="B172" s="15"/>
      <c r="C172" s="15"/>
      <c r="D172" s="15"/>
      <c r="E172" s="15"/>
      <c r="F172" s="16"/>
      <c r="G172" s="48"/>
      <c r="H172" s="16"/>
      <c r="I172" s="20" t="s">
        <v>20</v>
      </c>
      <c r="J172" s="20"/>
      <c r="K172" s="20"/>
      <c r="L172" s="20"/>
      <c r="M172" s="20"/>
      <c r="N172" s="20" t="s">
        <v>37</v>
      </c>
      <c r="O172" s="57"/>
    </row>
    <row r="173" spans="1:15" x14ac:dyDescent="0.15">
      <c r="A173" s="22" t="s">
        <v>10</v>
      </c>
      <c r="B173" s="94" t="s">
        <v>11</v>
      </c>
      <c r="C173" s="95"/>
      <c r="D173" s="95"/>
      <c r="E173" s="95"/>
      <c r="F173" s="96"/>
      <c r="G173" s="49" t="s">
        <v>9</v>
      </c>
      <c r="H173" s="23" t="s">
        <v>15</v>
      </c>
      <c r="I173" s="22" t="s">
        <v>21</v>
      </c>
      <c r="J173" s="22" t="s">
        <v>24</v>
      </c>
      <c r="K173" s="22" t="s">
        <v>26</v>
      </c>
      <c r="L173" s="22" t="s">
        <v>30</v>
      </c>
      <c r="M173" s="22" t="s">
        <v>34</v>
      </c>
      <c r="N173" s="22" t="s">
        <v>42</v>
      </c>
      <c r="O173" s="59" t="s">
        <v>38</v>
      </c>
    </row>
    <row r="174" spans="1:15" ht="28.95" customHeight="1" x14ac:dyDescent="0.15">
      <c r="A174" s="12" t="s">
        <v>132</v>
      </c>
      <c r="B174" s="97" t="s">
        <v>161</v>
      </c>
      <c r="C174" s="142"/>
      <c r="D174" s="142"/>
      <c r="E174" s="142"/>
      <c r="F174" s="143"/>
      <c r="G174" s="28" t="s">
        <v>94</v>
      </c>
      <c r="H174" s="8">
        <v>15</v>
      </c>
      <c r="I174" s="9">
        <v>1</v>
      </c>
      <c r="J174" s="29">
        <f t="shared" ref="J174:J179" si="14">SUM(H174*I174)</f>
        <v>15</v>
      </c>
      <c r="K174" s="9">
        <v>0.5</v>
      </c>
      <c r="L174" s="75">
        <v>8</v>
      </c>
      <c r="M174" s="76">
        <v>15</v>
      </c>
      <c r="N174" s="77">
        <v>26</v>
      </c>
      <c r="O174" s="78">
        <f t="shared" ref="O174:O179" si="15">SUM(M174*N174)</f>
        <v>390</v>
      </c>
    </row>
    <row r="175" spans="1:15" ht="27" customHeight="1" x14ac:dyDescent="0.15">
      <c r="A175" s="12" t="s">
        <v>132</v>
      </c>
      <c r="B175" s="88" t="s">
        <v>95</v>
      </c>
      <c r="C175" s="89"/>
      <c r="D175" s="89"/>
      <c r="E175" s="89"/>
      <c r="F175" s="90"/>
      <c r="G175" s="28" t="s">
        <v>96</v>
      </c>
      <c r="H175" s="73">
        <v>0</v>
      </c>
      <c r="I175" s="74">
        <v>0</v>
      </c>
      <c r="J175" s="75">
        <f t="shared" si="14"/>
        <v>0</v>
      </c>
      <c r="K175" s="74">
        <v>0</v>
      </c>
      <c r="L175" s="79">
        <f>SUM(J175*K175)</f>
        <v>0</v>
      </c>
      <c r="M175" s="76"/>
      <c r="N175" s="77"/>
      <c r="O175" s="78">
        <f t="shared" si="15"/>
        <v>0</v>
      </c>
    </row>
    <row r="176" spans="1:15" ht="24.6" customHeight="1" x14ac:dyDescent="0.15">
      <c r="A176" s="12" t="s">
        <v>132</v>
      </c>
      <c r="B176" s="88" t="s">
        <v>97</v>
      </c>
      <c r="C176" s="89"/>
      <c r="D176" s="89"/>
      <c r="E176" s="89"/>
      <c r="F176" s="90"/>
      <c r="G176" s="28" t="s">
        <v>98</v>
      </c>
      <c r="H176" s="73">
        <v>0</v>
      </c>
      <c r="I176" s="74">
        <v>0</v>
      </c>
      <c r="J176" s="75">
        <f t="shared" si="14"/>
        <v>0</v>
      </c>
      <c r="K176" s="74">
        <v>0</v>
      </c>
      <c r="L176" s="79">
        <f>SUM(J176*K176)</f>
        <v>0</v>
      </c>
      <c r="M176" s="76"/>
      <c r="N176" s="77"/>
      <c r="O176" s="78">
        <f t="shared" si="15"/>
        <v>0</v>
      </c>
    </row>
    <row r="177" spans="1:15" ht="42.6" customHeight="1" x14ac:dyDescent="0.15">
      <c r="A177" s="12" t="s">
        <v>132</v>
      </c>
      <c r="B177" s="88" t="s">
        <v>99</v>
      </c>
      <c r="C177" s="89"/>
      <c r="D177" s="89"/>
      <c r="E177" s="89"/>
      <c r="F177" s="90"/>
      <c r="G177" s="28" t="s">
        <v>100</v>
      </c>
      <c r="H177" s="8">
        <v>10</v>
      </c>
      <c r="I177" s="9">
        <v>1</v>
      </c>
      <c r="J177" s="29">
        <f t="shared" si="14"/>
        <v>10</v>
      </c>
      <c r="K177" s="9">
        <v>0.5</v>
      </c>
      <c r="L177" s="4">
        <f>SUM(J177*K177)</f>
        <v>5</v>
      </c>
      <c r="M177" s="76">
        <v>10</v>
      </c>
      <c r="N177" s="77">
        <v>26</v>
      </c>
      <c r="O177" s="78">
        <f t="shared" si="15"/>
        <v>260</v>
      </c>
    </row>
    <row r="178" spans="1:15" ht="46.95" customHeight="1" x14ac:dyDescent="0.15">
      <c r="A178" s="12" t="s">
        <v>132</v>
      </c>
      <c r="B178" s="88" t="s">
        <v>162</v>
      </c>
      <c r="C178" s="89"/>
      <c r="D178" s="89"/>
      <c r="E178" s="89"/>
      <c r="F178" s="90"/>
      <c r="G178" s="28" t="s">
        <v>101</v>
      </c>
      <c r="H178" s="8">
        <v>10</v>
      </c>
      <c r="I178" s="9">
        <v>1</v>
      </c>
      <c r="J178" s="29">
        <f t="shared" si="14"/>
        <v>10</v>
      </c>
      <c r="K178" s="9">
        <v>0.5</v>
      </c>
      <c r="L178" s="4">
        <f>SUM(J178*K178)</f>
        <v>5</v>
      </c>
      <c r="M178" s="10"/>
      <c r="N178" s="11"/>
      <c r="O178" s="68">
        <f t="shared" si="15"/>
        <v>0</v>
      </c>
    </row>
    <row r="179" spans="1:15" ht="41.4" customHeight="1" x14ac:dyDescent="0.15">
      <c r="A179" s="12" t="s">
        <v>132</v>
      </c>
      <c r="B179" s="88" t="s">
        <v>163</v>
      </c>
      <c r="C179" s="89"/>
      <c r="D179" s="89"/>
      <c r="E179" s="89"/>
      <c r="F179" s="90"/>
      <c r="G179" s="28" t="s">
        <v>102</v>
      </c>
      <c r="H179" s="8">
        <v>10</v>
      </c>
      <c r="I179" s="9">
        <v>1</v>
      </c>
      <c r="J179" s="29">
        <f t="shared" si="14"/>
        <v>10</v>
      </c>
      <c r="K179" s="9">
        <v>0.5</v>
      </c>
      <c r="L179" s="4">
        <f>SUM(J179*K179)</f>
        <v>5</v>
      </c>
      <c r="M179" s="10"/>
      <c r="N179" s="11"/>
      <c r="O179" s="68">
        <f t="shared" si="15"/>
        <v>0</v>
      </c>
    </row>
    <row r="180" spans="1:15" ht="13.8" thickBot="1" x14ac:dyDescent="0.2">
      <c r="A180" s="71"/>
      <c r="B180" s="91" t="s">
        <v>43</v>
      </c>
      <c r="C180" s="92"/>
      <c r="D180" s="92"/>
      <c r="E180" s="92"/>
      <c r="F180" s="93"/>
      <c r="G180" s="54"/>
      <c r="H180" s="32"/>
      <c r="I180" s="41"/>
      <c r="J180" s="32">
        <f>SUM(J174:J179)</f>
        <v>45</v>
      </c>
      <c r="K180" s="41"/>
      <c r="L180" s="32">
        <f>SUM(L174:L179)</f>
        <v>23</v>
      </c>
      <c r="M180" s="42">
        <f>SUM(M174:M179)</f>
        <v>25</v>
      </c>
      <c r="N180" s="41"/>
      <c r="O180" s="32">
        <f>SUM(O174:O179)</f>
        <v>650</v>
      </c>
    </row>
    <row r="185" spans="1:15" ht="13.2" x14ac:dyDescent="0.25">
      <c r="A185" s="133" t="s">
        <v>49</v>
      </c>
      <c r="B185" s="134"/>
      <c r="C185" s="134"/>
      <c r="D185" s="134"/>
      <c r="E185" s="134"/>
      <c r="F185" s="134"/>
      <c r="G185" s="134"/>
      <c r="H185" s="135"/>
      <c r="I185" s="100" t="s">
        <v>46</v>
      </c>
      <c r="J185" s="101"/>
      <c r="K185" s="101"/>
      <c r="L185" s="101"/>
      <c r="M185" s="102"/>
      <c r="N185" s="67" t="s">
        <v>1</v>
      </c>
      <c r="O185" s="64"/>
    </row>
    <row r="186" spans="1:15" ht="10.199999999999999" x14ac:dyDescent="0.15">
      <c r="A186" s="136"/>
      <c r="B186" s="137"/>
      <c r="C186" s="137"/>
      <c r="D186" s="137"/>
      <c r="E186" s="137"/>
      <c r="F186" s="137"/>
      <c r="G186" s="137"/>
      <c r="H186" s="138"/>
      <c r="I186" s="24"/>
      <c r="K186" s="25"/>
      <c r="L186" s="25"/>
      <c r="M186" s="16"/>
      <c r="N186" s="25"/>
      <c r="O186" s="62"/>
    </row>
    <row r="187" spans="1:15" ht="13.2" x14ac:dyDescent="0.25">
      <c r="A187" s="136"/>
      <c r="B187" s="137"/>
      <c r="C187" s="137"/>
      <c r="D187" s="137"/>
      <c r="E187" s="137"/>
      <c r="F187" s="137"/>
      <c r="G187" s="137"/>
      <c r="H187" s="138"/>
      <c r="I187" s="103" t="s">
        <v>145</v>
      </c>
      <c r="J187" s="104"/>
      <c r="K187" s="104"/>
      <c r="L187" s="104"/>
      <c r="M187" s="105"/>
      <c r="N187" s="26" t="s">
        <v>66</v>
      </c>
      <c r="O187" s="62"/>
    </row>
    <row r="188" spans="1:15" x14ac:dyDescent="0.15">
      <c r="A188" s="136"/>
      <c r="B188" s="137"/>
      <c r="C188" s="137"/>
      <c r="D188" s="137"/>
      <c r="E188" s="137"/>
      <c r="F188" s="137"/>
      <c r="G188" s="137"/>
      <c r="H188" s="138"/>
      <c r="I188" s="106"/>
      <c r="J188" s="104"/>
      <c r="K188" s="104"/>
      <c r="L188" s="104"/>
      <c r="M188" s="105"/>
      <c r="N188" s="25"/>
      <c r="O188" s="62"/>
    </row>
    <row r="189" spans="1:15" x14ac:dyDescent="0.15">
      <c r="A189" s="136"/>
      <c r="B189" s="137"/>
      <c r="C189" s="137"/>
      <c r="D189" s="137"/>
      <c r="E189" s="137"/>
      <c r="F189" s="137"/>
      <c r="G189" s="137"/>
      <c r="H189" s="138"/>
      <c r="I189" s="106"/>
      <c r="J189" s="104"/>
      <c r="K189" s="104"/>
      <c r="L189" s="104"/>
      <c r="M189" s="105"/>
      <c r="N189" s="27"/>
      <c r="O189" s="63"/>
    </row>
    <row r="190" spans="1:15" ht="10.199999999999999" x14ac:dyDescent="0.2">
      <c r="A190" s="136"/>
      <c r="B190" s="137"/>
      <c r="C190" s="137"/>
      <c r="D190" s="137"/>
      <c r="E190" s="137"/>
      <c r="F190" s="137"/>
      <c r="G190" s="137"/>
      <c r="H190" s="138"/>
      <c r="I190" s="106"/>
      <c r="J190" s="104"/>
      <c r="K190" s="104"/>
      <c r="L190" s="104"/>
      <c r="M190" s="105"/>
      <c r="N190" s="13" t="s">
        <v>2</v>
      </c>
      <c r="O190" s="62"/>
    </row>
    <row r="191" spans="1:15" x14ac:dyDescent="0.15">
      <c r="A191" s="136"/>
      <c r="B191" s="137"/>
      <c r="C191" s="137"/>
      <c r="D191" s="137"/>
      <c r="E191" s="137"/>
      <c r="F191" s="137"/>
      <c r="G191" s="137"/>
      <c r="H191" s="138"/>
      <c r="I191" s="106"/>
      <c r="J191" s="104"/>
      <c r="K191" s="104"/>
      <c r="L191" s="104"/>
      <c r="M191" s="105"/>
      <c r="N191" s="25"/>
      <c r="O191" s="62"/>
    </row>
    <row r="192" spans="1:15" x14ac:dyDescent="0.15">
      <c r="A192" s="136"/>
      <c r="B192" s="137"/>
      <c r="C192" s="137"/>
      <c r="D192" s="137"/>
      <c r="E192" s="137"/>
      <c r="F192" s="137"/>
      <c r="G192" s="137"/>
      <c r="H192" s="138"/>
      <c r="I192" s="106"/>
      <c r="J192" s="104"/>
      <c r="K192" s="104"/>
      <c r="L192" s="104"/>
      <c r="M192" s="105"/>
      <c r="N192" s="110">
        <v>43312</v>
      </c>
      <c r="O192" s="111"/>
    </row>
    <row r="193" spans="1:15" x14ac:dyDescent="0.15">
      <c r="A193" s="139"/>
      <c r="B193" s="140"/>
      <c r="C193" s="140"/>
      <c r="D193" s="140"/>
      <c r="E193" s="140"/>
      <c r="F193" s="140"/>
      <c r="G193" s="140"/>
      <c r="H193" s="141"/>
      <c r="I193" s="107"/>
      <c r="J193" s="108"/>
      <c r="K193" s="108"/>
      <c r="L193" s="108"/>
      <c r="M193" s="109"/>
      <c r="N193" s="112"/>
      <c r="O193" s="113"/>
    </row>
    <row r="194" spans="1:15" x14ac:dyDescent="0.15">
      <c r="A194" s="114" t="s">
        <v>0</v>
      </c>
      <c r="B194" s="115"/>
      <c r="C194" s="115"/>
      <c r="D194" s="115"/>
      <c r="E194" s="115"/>
      <c r="F194" s="116"/>
      <c r="G194" s="45"/>
      <c r="H194" s="120" t="s">
        <v>3</v>
      </c>
      <c r="I194" s="121"/>
      <c r="J194" s="121"/>
      <c r="K194" s="121"/>
      <c r="L194" s="121"/>
      <c r="M194" s="121"/>
      <c r="N194" s="121"/>
      <c r="O194" s="122"/>
    </row>
    <row r="195" spans="1:15" x14ac:dyDescent="0.15">
      <c r="A195" s="117"/>
      <c r="B195" s="118"/>
      <c r="C195" s="118"/>
      <c r="D195" s="118"/>
      <c r="E195" s="118"/>
      <c r="F195" s="119"/>
      <c r="G195" s="45"/>
      <c r="H195" s="123"/>
      <c r="I195" s="124"/>
      <c r="J195" s="124"/>
      <c r="K195" s="124"/>
      <c r="L195" s="124"/>
      <c r="M195" s="124"/>
      <c r="N195" s="124"/>
      <c r="O195" s="125"/>
    </row>
    <row r="196" spans="1:15" x14ac:dyDescent="0.15">
      <c r="A196" s="14"/>
      <c r="B196" s="15"/>
      <c r="C196" s="15"/>
      <c r="D196" s="15"/>
      <c r="E196" s="15"/>
      <c r="F196" s="16"/>
      <c r="G196" s="45"/>
      <c r="H196" s="126" t="s">
        <v>4</v>
      </c>
      <c r="I196" s="127"/>
      <c r="J196" s="127"/>
      <c r="K196" s="127"/>
      <c r="L196" s="128"/>
      <c r="M196" s="132" t="s">
        <v>5</v>
      </c>
      <c r="N196" s="121"/>
      <c r="O196" s="122"/>
    </row>
    <row r="197" spans="1:15" x14ac:dyDescent="0.15">
      <c r="A197" s="17"/>
      <c r="B197" s="15"/>
      <c r="C197" s="15"/>
      <c r="D197" s="15"/>
      <c r="E197" s="15"/>
      <c r="F197" s="16"/>
      <c r="G197" s="45"/>
      <c r="H197" s="129"/>
      <c r="I197" s="130"/>
      <c r="J197" s="130"/>
      <c r="K197" s="130"/>
      <c r="L197" s="131"/>
      <c r="M197" s="123"/>
      <c r="N197" s="124"/>
      <c r="O197" s="125"/>
    </row>
    <row r="198" spans="1:15" x14ac:dyDescent="0.15">
      <c r="A198" s="17"/>
      <c r="B198" s="15"/>
      <c r="C198" s="15"/>
      <c r="D198" s="15"/>
      <c r="E198" s="15"/>
      <c r="F198" s="16"/>
      <c r="G198" s="46"/>
      <c r="H198" s="18"/>
      <c r="I198" s="14"/>
      <c r="J198" s="14"/>
      <c r="K198" s="14"/>
      <c r="L198" s="19"/>
      <c r="M198" s="14"/>
      <c r="N198" s="14"/>
      <c r="O198" s="57" t="s">
        <v>39</v>
      </c>
    </row>
    <row r="199" spans="1:15" x14ac:dyDescent="0.15">
      <c r="A199" s="17"/>
      <c r="B199" s="15"/>
      <c r="C199" s="15"/>
      <c r="D199" s="15"/>
      <c r="E199" s="15"/>
      <c r="F199" s="16"/>
      <c r="G199" s="47" t="s">
        <v>6</v>
      </c>
      <c r="H199" s="21" t="s">
        <v>16</v>
      </c>
      <c r="I199" s="20" t="s">
        <v>18</v>
      </c>
      <c r="J199" s="20" t="s">
        <v>22</v>
      </c>
      <c r="K199" s="20" t="s">
        <v>25</v>
      </c>
      <c r="L199" s="20" t="s">
        <v>27</v>
      </c>
      <c r="M199" s="20" t="s">
        <v>31</v>
      </c>
      <c r="N199" s="20" t="s">
        <v>35</v>
      </c>
      <c r="O199" s="57" t="s">
        <v>32</v>
      </c>
    </row>
    <row r="200" spans="1:15" x14ac:dyDescent="0.15">
      <c r="A200" s="20" t="s">
        <v>13</v>
      </c>
      <c r="B200" s="94" t="s">
        <v>12</v>
      </c>
      <c r="C200" s="95"/>
      <c r="D200" s="95"/>
      <c r="E200" s="95"/>
      <c r="F200" s="96"/>
      <c r="G200" s="47" t="s">
        <v>8</v>
      </c>
      <c r="H200" s="21" t="s">
        <v>17</v>
      </c>
      <c r="I200" s="20" t="s">
        <v>23</v>
      </c>
      <c r="J200" s="20" t="s">
        <v>23</v>
      </c>
      <c r="K200" s="20" t="s">
        <v>44</v>
      </c>
      <c r="L200" s="20" t="s">
        <v>25</v>
      </c>
      <c r="M200" s="20" t="s">
        <v>32</v>
      </c>
      <c r="N200" s="20" t="s">
        <v>36</v>
      </c>
      <c r="O200" s="57" t="s">
        <v>40</v>
      </c>
    </row>
    <row r="201" spans="1:15" x14ac:dyDescent="0.15">
      <c r="A201" s="20" t="s">
        <v>14</v>
      </c>
      <c r="B201" s="15"/>
      <c r="C201" s="15"/>
      <c r="D201" s="15"/>
      <c r="E201" s="15"/>
      <c r="F201" s="16"/>
      <c r="G201" s="47" t="s">
        <v>7</v>
      </c>
      <c r="H201" s="16"/>
      <c r="I201" s="20" t="s">
        <v>19</v>
      </c>
      <c r="J201" s="20" t="s">
        <v>29</v>
      </c>
      <c r="K201" s="20" t="s">
        <v>45</v>
      </c>
      <c r="L201" s="20" t="s">
        <v>28</v>
      </c>
      <c r="M201" s="20" t="s">
        <v>33</v>
      </c>
      <c r="N201" s="20" t="s">
        <v>32</v>
      </c>
      <c r="O201" s="58" t="s">
        <v>41</v>
      </c>
    </row>
    <row r="202" spans="1:15" x14ac:dyDescent="0.15">
      <c r="A202" s="17"/>
      <c r="B202" s="15"/>
      <c r="C202" s="15"/>
      <c r="D202" s="15"/>
      <c r="E202" s="15"/>
      <c r="F202" s="16"/>
      <c r="G202" s="48"/>
      <c r="H202" s="16"/>
      <c r="I202" s="20" t="s">
        <v>20</v>
      </c>
      <c r="J202" s="20"/>
      <c r="K202" s="20"/>
      <c r="L202" s="20"/>
      <c r="M202" s="20"/>
      <c r="N202" s="20" t="s">
        <v>37</v>
      </c>
      <c r="O202" s="57"/>
    </row>
    <row r="203" spans="1:15" x14ac:dyDescent="0.15">
      <c r="A203" s="22" t="s">
        <v>10</v>
      </c>
      <c r="B203" s="94" t="s">
        <v>11</v>
      </c>
      <c r="C203" s="95"/>
      <c r="D203" s="95"/>
      <c r="E203" s="95"/>
      <c r="F203" s="96"/>
      <c r="G203" s="49" t="s">
        <v>9</v>
      </c>
      <c r="H203" s="23" t="s">
        <v>15</v>
      </c>
      <c r="I203" s="22" t="s">
        <v>21</v>
      </c>
      <c r="J203" s="22" t="s">
        <v>24</v>
      </c>
      <c r="K203" s="22" t="s">
        <v>26</v>
      </c>
      <c r="L203" s="22" t="s">
        <v>30</v>
      </c>
      <c r="M203" s="22" t="s">
        <v>34</v>
      </c>
      <c r="N203" s="22" t="s">
        <v>42</v>
      </c>
      <c r="O203" s="59" t="s">
        <v>38</v>
      </c>
    </row>
    <row r="204" spans="1:15" ht="43.95" customHeight="1" x14ac:dyDescent="0.15">
      <c r="A204" s="12" t="s">
        <v>132</v>
      </c>
      <c r="B204" s="97" t="s">
        <v>123</v>
      </c>
      <c r="C204" s="142"/>
      <c r="D204" s="142"/>
      <c r="E204" s="142"/>
      <c r="F204" s="143"/>
      <c r="G204" s="28" t="s">
        <v>103</v>
      </c>
      <c r="H204" s="73">
        <v>0</v>
      </c>
      <c r="I204" s="74">
        <v>0</v>
      </c>
      <c r="J204" s="75">
        <f t="shared" ref="J204:J209" si="16">SUM(H204*I204)</f>
        <v>0</v>
      </c>
      <c r="K204" s="74">
        <v>0</v>
      </c>
      <c r="L204" s="75">
        <f t="shared" ref="L204:L209" si="17">SUM(J204*K204)</f>
        <v>0</v>
      </c>
      <c r="M204" s="76"/>
      <c r="N204" s="77"/>
      <c r="O204" s="78">
        <f t="shared" ref="O204:O209" si="18">SUM(M204*N204)</f>
        <v>0</v>
      </c>
    </row>
    <row r="205" spans="1:15" ht="39" customHeight="1" x14ac:dyDescent="0.15">
      <c r="A205" s="12" t="s">
        <v>132</v>
      </c>
      <c r="B205" s="88" t="s">
        <v>124</v>
      </c>
      <c r="C205" s="89"/>
      <c r="D205" s="89"/>
      <c r="E205" s="89"/>
      <c r="F205" s="90"/>
      <c r="G205" s="28" t="s">
        <v>104</v>
      </c>
      <c r="H205" s="73">
        <v>0</v>
      </c>
      <c r="I205" s="74">
        <v>0</v>
      </c>
      <c r="J205" s="75">
        <f t="shared" si="16"/>
        <v>0</v>
      </c>
      <c r="K205" s="74">
        <v>0</v>
      </c>
      <c r="L205" s="79">
        <f t="shared" si="17"/>
        <v>0</v>
      </c>
      <c r="M205" s="76"/>
      <c r="N205" s="77"/>
      <c r="O205" s="78">
        <f t="shared" si="18"/>
        <v>0</v>
      </c>
    </row>
    <row r="206" spans="1:15" ht="36.6" customHeight="1" x14ac:dyDescent="0.15">
      <c r="A206" s="12" t="s">
        <v>132</v>
      </c>
      <c r="B206" s="88" t="s">
        <v>125</v>
      </c>
      <c r="C206" s="89"/>
      <c r="D206" s="89"/>
      <c r="E206" s="89"/>
      <c r="F206" s="90"/>
      <c r="G206" s="28" t="s">
        <v>105</v>
      </c>
      <c r="H206" s="73">
        <v>0</v>
      </c>
      <c r="I206" s="74">
        <v>0</v>
      </c>
      <c r="J206" s="75">
        <f t="shared" si="16"/>
        <v>0</v>
      </c>
      <c r="K206" s="74">
        <v>0</v>
      </c>
      <c r="L206" s="79">
        <f t="shared" si="17"/>
        <v>0</v>
      </c>
      <c r="M206" s="76"/>
      <c r="N206" s="77"/>
      <c r="O206" s="78">
        <f t="shared" si="18"/>
        <v>0</v>
      </c>
    </row>
    <row r="207" spans="1:15" ht="38.4" customHeight="1" x14ac:dyDescent="0.15">
      <c r="A207" s="12" t="s">
        <v>132</v>
      </c>
      <c r="B207" s="88" t="s">
        <v>106</v>
      </c>
      <c r="C207" s="89"/>
      <c r="D207" s="89"/>
      <c r="E207" s="89"/>
      <c r="F207" s="90"/>
      <c r="G207" s="28" t="s">
        <v>107</v>
      </c>
      <c r="H207" s="73">
        <v>0</v>
      </c>
      <c r="I207" s="74">
        <v>0</v>
      </c>
      <c r="J207" s="75">
        <f t="shared" si="16"/>
        <v>0</v>
      </c>
      <c r="K207" s="74">
        <v>0</v>
      </c>
      <c r="L207" s="79">
        <f t="shared" si="17"/>
        <v>0</v>
      </c>
      <c r="M207" s="76"/>
      <c r="N207" s="77"/>
      <c r="O207" s="78">
        <f t="shared" si="18"/>
        <v>0</v>
      </c>
    </row>
    <row r="208" spans="1:15" ht="43.2" customHeight="1" x14ac:dyDescent="0.15">
      <c r="A208" s="12" t="s">
        <v>132</v>
      </c>
      <c r="B208" s="88" t="s">
        <v>126</v>
      </c>
      <c r="C208" s="89"/>
      <c r="D208" s="89"/>
      <c r="E208" s="89"/>
      <c r="F208" s="90"/>
      <c r="G208" s="28" t="s">
        <v>108</v>
      </c>
      <c r="H208" s="73">
        <v>0</v>
      </c>
      <c r="I208" s="74">
        <v>0</v>
      </c>
      <c r="J208" s="75">
        <f t="shared" si="16"/>
        <v>0</v>
      </c>
      <c r="K208" s="74">
        <v>0</v>
      </c>
      <c r="L208" s="79">
        <f t="shared" si="17"/>
        <v>0</v>
      </c>
      <c r="M208" s="76"/>
      <c r="N208" s="77"/>
      <c r="O208" s="78">
        <f t="shared" si="18"/>
        <v>0</v>
      </c>
    </row>
    <row r="209" spans="1:15" ht="47.4" customHeight="1" x14ac:dyDescent="0.15">
      <c r="A209" s="12" t="s">
        <v>132</v>
      </c>
      <c r="B209" s="88" t="s">
        <v>109</v>
      </c>
      <c r="C209" s="89"/>
      <c r="D209" s="89"/>
      <c r="E209" s="89"/>
      <c r="F209" s="90"/>
      <c r="G209" s="28" t="s">
        <v>110</v>
      </c>
      <c r="H209" s="73">
        <v>0</v>
      </c>
      <c r="I209" s="74">
        <v>0</v>
      </c>
      <c r="J209" s="75">
        <f t="shared" si="16"/>
        <v>0</v>
      </c>
      <c r="K209" s="74">
        <v>0</v>
      </c>
      <c r="L209" s="79">
        <f t="shared" si="17"/>
        <v>0</v>
      </c>
      <c r="M209" s="76"/>
      <c r="N209" s="77"/>
      <c r="O209" s="78">
        <f t="shared" si="18"/>
        <v>0</v>
      </c>
    </row>
    <row r="210" spans="1:15" ht="13.8" thickBot="1" x14ac:dyDescent="0.2">
      <c r="A210" s="71"/>
      <c r="B210" s="91" t="s">
        <v>43</v>
      </c>
      <c r="C210" s="92"/>
      <c r="D210" s="92"/>
      <c r="E210" s="92"/>
      <c r="F210" s="93"/>
      <c r="G210" s="54"/>
      <c r="H210" s="32"/>
      <c r="I210" s="41"/>
      <c r="J210" s="32">
        <f>SUM(J204:J209)</f>
        <v>0</v>
      </c>
      <c r="K210" s="41"/>
      <c r="L210" s="32">
        <f>SUM(L204:L209)</f>
        <v>0</v>
      </c>
      <c r="M210" s="42">
        <f>SUM(M204:M209)</f>
        <v>0</v>
      </c>
      <c r="N210" s="41"/>
      <c r="O210" s="32">
        <f>SUM(O204:O209)</f>
        <v>0</v>
      </c>
    </row>
    <row r="215" spans="1:15" ht="13.2" x14ac:dyDescent="0.25">
      <c r="A215" s="133" t="s">
        <v>49</v>
      </c>
      <c r="B215" s="134"/>
      <c r="C215" s="134"/>
      <c r="D215" s="134"/>
      <c r="E215" s="134"/>
      <c r="F215" s="134"/>
      <c r="G215" s="134"/>
      <c r="H215" s="135"/>
      <c r="I215" s="100" t="s">
        <v>46</v>
      </c>
      <c r="J215" s="101"/>
      <c r="K215" s="101"/>
      <c r="L215" s="101"/>
      <c r="M215" s="102"/>
      <c r="N215" s="67" t="s">
        <v>1</v>
      </c>
      <c r="O215" s="64"/>
    </row>
    <row r="216" spans="1:15" ht="10.199999999999999" x14ac:dyDescent="0.15">
      <c r="A216" s="136"/>
      <c r="B216" s="137"/>
      <c r="C216" s="137"/>
      <c r="D216" s="137"/>
      <c r="E216" s="137"/>
      <c r="F216" s="137"/>
      <c r="G216" s="137"/>
      <c r="H216" s="138"/>
      <c r="I216" s="24"/>
      <c r="K216" s="25"/>
      <c r="L216" s="25"/>
      <c r="M216" s="16"/>
      <c r="N216" s="25"/>
      <c r="O216" s="62"/>
    </row>
    <row r="217" spans="1:15" ht="13.2" x14ac:dyDescent="0.25">
      <c r="A217" s="136"/>
      <c r="B217" s="137"/>
      <c r="C217" s="137"/>
      <c r="D217" s="137"/>
      <c r="E217" s="137"/>
      <c r="F217" s="137"/>
      <c r="G217" s="137"/>
      <c r="H217" s="138"/>
      <c r="I217" s="103" t="s">
        <v>145</v>
      </c>
      <c r="J217" s="104"/>
      <c r="K217" s="104"/>
      <c r="L217" s="104"/>
      <c r="M217" s="105"/>
      <c r="N217" s="26" t="s">
        <v>66</v>
      </c>
      <c r="O217" s="62"/>
    </row>
    <row r="218" spans="1:15" x14ac:dyDescent="0.15">
      <c r="A218" s="136"/>
      <c r="B218" s="137"/>
      <c r="C218" s="137"/>
      <c r="D218" s="137"/>
      <c r="E218" s="137"/>
      <c r="F218" s="137"/>
      <c r="G218" s="137"/>
      <c r="H218" s="138"/>
      <c r="I218" s="106"/>
      <c r="J218" s="104"/>
      <c r="K218" s="104"/>
      <c r="L218" s="104"/>
      <c r="M218" s="105"/>
      <c r="N218" s="25"/>
      <c r="O218" s="62"/>
    </row>
    <row r="219" spans="1:15" x14ac:dyDescent="0.15">
      <c r="A219" s="136"/>
      <c r="B219" s="137"/>
      <c r="C219" s="137"/>
      <c r="D219" s="137"/>
      <c r="E219" s="137"/>
      <c r="F219" s="137"/>
      <c r="G219" s="137"/>
      <c r="H219" s="138"/>
      <c r="I219" s="106"/>
      <c r="J219" s="104"/>
      <c r="K219" s="104"/>
      <c r="L219" s="104"/>
      <c r="M219" s="105"/>
      <c r="N219" s="27"/>
      <c r="O219" s="63"/>
    </row>
    <row r="220" spans="1:15" ht="10.199999999999999" x14ac:dyDescent="0.2">
      <c r="A220" s="136"/>
      <c r="B220" s="137"/>
      <c r="C220" s="137"/>
      <c r="D220" s="137"/>
      <c r="E220" s="137"/>
      <c r="F220" s="137"/>
      <c r="G220" s="137"/>
      <c r="H220" s="138"/>
      <c r="I220" s="106"/>
      <c r="J220" s="104"/>
      <c r="K220" s="104"/>
      <c r="L220" s="104"/>
      <c r="M220" s="105"/>
      <c r="N220" s="13" t="s">
        <v>2</v>
      </c>
      <c r="O220" s="62"/>
    </row>
    <row r="221" spans="1:15" x14ac:dyDescent="0.15">
      <c r="A221" s="136"/>
      <c r="B221" s="137"/>
      <c r="C221" s="137"/>
      <c r="D221" s="137"/>
      <c r="E221" s="137"/>
      <c r="F221" s="137"/>
      <c r="G221" s="137"/>
      <c r="H221" s="138"/>
      <c r="I221" s="106"/>
      <c r="J221" s="104"/>
      <c r="K221" s="104"/>
      <c r="L221" s="104"/>
      <c r="M221" s="105"/>
      <c r="N221" s="25"/>
      <c r="O221" s="62"/>
    </row>
    <row r="222" spans="1:15" x14ac:dyDescent="0.15">
      <c r="A222" s="136"/>
      <c r="B222" s="137"/>
      <c r="C222" s="137"/>
      <c r="D222" s="137"/>
      <c r="E222" s="137"/>
      <c r="F222" s="137"/>
      <c r="G222" s="137"/>
      <c r="H222" s="138"/>
      <c r="I222" s="106"/>
      <c r="J222" s="104"/>
      <c r="K222" s="104"/>
      <c r="L222" s="104"/>
      <c r="M222" s="105"/>
      <c r="N222" s="110">
        <v>43312</v>
      </c>
      <c r="O222" s="111"/>
    </row>
    <row r="223" spans="1:15" x14ac:dyDescent="0.15">
      <c r="A223" s="139"/>
      <c r="B223" s="140"/>
      <c r="C223" s="140"/>
      <c r="D223" s="140"/>
      <c r="E223" s="140"/>
      <c r="F223" s="140"/>
      <c r="G223" s="140"/>
      <c r="H223" s="141"/>
      <c r="I223" s="107"/>
      <c r="J223" s="108"/>
      <c r="K223" s="108"/>
      <c r="L223" s="108"/>
      <c r="M223" s="109"/>
      <c r="N223" s="112"/>
      <c r="O223" s="113"/>
    </row>
    <row r="224" spans="1:15" x14ac:dyDescent="0.15">
      <c r="A224" s="114" t="s">
        <v>0</v>
      </c>
      <c r="B224" s="115"/>
      <c r="C224" s="115"/>
      <c r="D224" s="115"/>
      <c r="E224" s="115"/>
      <c r="F224" s="116"/>
      <c r="G224" s="45"/>
      <c r="H224" s="120" t="s">
        <v>3</v>
      </c>
      <c r="I224" s="121"/>
      <c r="J224" s="121"/>
      <c r="K224" s="121"/>
      <c r="L224" s="121"/>
      <c r="M224" s="121"/>
      <c r="N224" s="121"/>
      <c r="O224" s="122"/>
    </row>
    <row r="225" spans="1:15" x14ac:dyDescent="0.15">
      <c r="A225" s="117"/>
      <c r="B225" s="118"/>
      <c r="C225" s="118"/>
      <c r="D225" s="118"/>
      <c r="E225" s="118"/>
      <c r="F225" s="119"/>
      <c r="G225" s="45"/>
      <c r="H225" s="123"/>
      <c r="I225" s="124"/>
      <c r="J225" s="124"/>
      <c r="K225" s="124"/>
      <c r="L225" s="124"/>
      <c r="M225" s="124"/>
      <c r="N225" s="124"/>
      <c r="O225" s="125"/>
    </row>
    <row r="226" spans="1:15" x14ac:dyDescent="0.15">
      <c r="A226" s="14"/>
      <c r="B226" s="15"/>
      <c r="C226" s="15"/>
      <c r="D226" s="15"/>
      <c r="E226" s="15"/>
      <c r="F226" s="16"/>
      <c r="G226" s="45"/>
      <c r="H226" s="126" t="s">
        <v>4</v>
      </c>
      <c r="I226" s="127"/>
      <c r="J226" s="127"/>
      <c r="K226" s="127"/>
      <c r="L226" s="128"/>
      <c r="M226" s="132" t="s">
        <v>5</v>
      </c>
      <c r="N226" s="121"/>
      <c r="O226" s="122"/>
    </row>
    <row r="227" spans="1:15" x14ac:dyDescent="0.15">
      <c r="A227" s="17"/>
      <c r="B227" s="15"/>
      <c r="C227" s="15"/>
      <c r="D227" s="15"/>
      <c r="E227" s="15"/>
      <c r="F227" s="16"/>
      <c r="G227" s="45"/>
      <c r="H227" s="129"/>
      <c r="I227" s="130"/>
      <c r="J227" s="130"/>
      <c r="K227" s="130"/>
      <c r="L227" s="131"/>
      <c r="M227" s="123"/>
      <c r="N227" s="124"/>
      <c r="O227" s="125"/>
    </row>
    <row r="228" spans="1:15" x14ac:dyDescent="0.15">
      <c r="A228" s="17"/>
      <c r="B228" s="15"/>
      <c r="C228" s="15"/>
      <c r="D228" s="15"/>
      <c r="E228" s="15"/>
      <c r="F228" s="16"/>
      <c r="G228" s="46"/>
      <c r="H228" s="18"/>
      <c r="I228" s="14"/>
      <c r="J228" s="14"/>
      <c r="K228" s="14"/>
      <c r="L228" s="19"/>
      <c r="M228" s="14"/>
      <c r="N228" s="14"/>
      <c r="O228" s="57" t="s">
        <v>39</v>
      </c>
    </row>
    <row r="229" spans="1:15" x14ac:dyDescent="0.15">
      <c r="A229" s="17"/>
      <c r="B229" s="15"/>
      <c r="C229" s="15"/>
      <c r="D229" s="15"/>
      <c r="E229" s="15"/>
      <c r="F229" s="16"/>
      <c r="G229" s="47" t="s">
        <v>6</v>
      </c>
      <c r="H229" s="21" t="s">
        <v>16</v>
      </c>
      <c r="I229" s="20" t="s">
        <v>18</v>
      </c>
      <c r="J229" s="20" t="s">
        <v>22</v>
      </c>
      <c r="K229" s="20" t="s">
        <v>25</v>
      </c>
      <c r="L229" s="20" t="s">
        <v>27</v>
      </c>
      <c r="M229" s="20" t="s">
        <v>31</v>
      </c>
      <c r="N229" s="20" t="s">
        <v>35</v>
      </c>
      <c r="O229" s="57" t="s">
        <v>32</v>
      </c>
    </row>
    <row r="230" spans="1:15" x14ac:dyDescent="0.15">
      <c r="A230" s="20" t="s">
        <v>13</v>
      </c>
      <c r="B230" s="94" t="s">
        <v>12</v>
      </c>
      <c r="C230" s="95"/>
      <c r="D230" s="95"/>
      <c r="E230" s="95"/>
      <c r="F230" s="96"/>
      <c r="G230" s="47" t="s">
        <v>8</v>
      </c>
      <c r="H230" s="21" t="s">
        <v>17</v>
      </c>
      <c r="I230" s="20" t="s">
        <v>23</v>
      </c>
      <c r="J230" s="20" t="s">
        <v>23</v>
      </c>
      <c r="K230" s="20" t="s">
        <v>44</v>
      </c>
      <c r="L230" s="20" t="s">
        <v>25</v>
      </c>
      <c r="M230" s="20" t="s">
        <v>32</v>
      </c>
      <c r="N230" s="20" t="s">
        <v>36</v>
      </c>
      <c r="O230" s="57" t="s">
        <v>40</v>
      </c>
    </row>
    <row r="231" spans="1:15" x14ac:dyDescent="0.15">
      <c r="A231" s="20" t="s">
        <v>14</v>
      </c>
      <c r="B231" s="15"/>
      <c r="C231" s="15"/>
      <c r="D231" s="15"/>
      <c r="E231" s="15"/>
      <c r="F231" s="16"/>
      <c r="G231" s="47" t="s">
        <v>7</v>
      </c>
      <c r="H231" s="16"/>
      <c r="I231" s="20" t="s">
        <v>19</v>
      </c>
      <c r="J231" s="20" t="s">
        <v>29</v>
      </c>
      <c r="K231" s="20" t="s">
        <v>45</v>
      </c>
      <c r="L231" s="20" t="s">
        <v>28</v>
      </c>
      <c r="M231" s="20" t="s">
        <v>33</v>
      </c>
      <c r="N231" s="20" t="s">
        <v>32</v>
      </c>
      <c r="O231" s="58" t="s">
        <v>41</v>
      </c>
    </row>
    <row r="232" spans="1:15" x14ac:dyDescent="0.15">
      <c r="A232" s="17"/>
      <c r="B232" s="15"/>
      <c r="C232" s="15"/>
      <c r="D232" s="15"/>
      <c r="E232" s="15"/>
      <c r="F232" s="16"/>
      <c r="G232" s="48"/>
      <c r="H232" s="16"/>
      <c r="I232" s="20" t="s">
        <v>20</v>
      </c>
      <c r="J232" s="20"/>
      <c r="K232" s="20"/>
      <c r="L232" s="20"/>
      <c r="M232" s="20"/>
      <c r="N232" s="20" t="s">
        <v>37</v>
      </c>
      <c r="O232" s="57"/>
    </row>
    <row r="233" spans="1:15" x14ac:dyDescent="0.15">
      <c r="A233" s="22" t="s">
        <v>10</v>
      </c>
      <c r="B233" s="94" t="s">
        <v>11</v>
      </c>
      <c r="C233" s="95"/>
      <c r="D233" s="95"/>
      <c r="E233" s="95"/>
      <c r="F233" s="96"/>
      <c r="G233" s="49" t="s">
        <v>9</v>
      </c>
      <c r="H233" s="23" t="s">
        <v>15</v>
      </c>
      <c r="I233" s="22" t="s">
        <v>21</v>
      </c>
      <c r="J233" s="22" t="s">
        <v>24</v>
      </c>
      <c r="K233" s="22" t="s">
        <v>26</v>
      </c>
      <c r="L233" s="22" t="s">
        <v>30</v>
      </c>
      <c r="M233" s="22" t="s">
        <v>34</v>
      </c>
      <c r="N233" s="22" t="s">
        <v>42</v>
      </c>
      <c r="O233" s="59" t="s">
        <v>38</v>
      </c>
    </row>
    <row r="234" spans="1:15" ht="40.950000000000003" customHeight="1" x14ac:dyDescent="0.15">
      <c r="A234" s="12" t="s">
        <v>132</v>
      </c>
      <c r="B234" s="97" t="s">
        <v>127</v>
      </c>
      <c r="C234" s="98"/>
      <c r="D234" s="98"/>
      <c r="E234" s="98"/>
      <c r="F234" s="99"/>
      <c r="G234" s="28" t="s">
        <v>111</v>
      </c>
      <c r="H234" s="8">
        <v>10</v>
      </c>
      <c r="I234" s="9">
        <v>1</v>
      </c>
      <c r="J234" s="29">
        <f t="shared" ref="J234:J239" si="19">SUM(H234*I234)</f>
        <v>10</v>
      </c>
      <c r="K234" s="9">
        <v>0.5</v>
      </c>
      <c r="L234" s="29">
        <f t="shared" ref="L234:L239" si="20">SUM(J234*K234)</f>
        <v>5</v>
      </c>
      <c r="M234" s="10"/>
      <c r="N234" s="11"/>
      <c r="O234" s="68">
        <f t="shared" ref="O234:O239" si="21">SUM(M234*N234)</f>
        <v>0</v>
      </c>
    </row>
    <row r="235" spans="1:15" ht="43.95" customHeight="1" x14ac:dyDescent="0.15">
      <c r="A235" s="12" t="s">
        <v>132</v>
      </c>
      <c r="B235" s="88" t="s">
        <v>128</v>
      </c>
      <c r="C235" s="89"/>
      <c r="D235" s="89"/>
      <c r="E235" s="89"/>
      <c r="F235" s="90"/>
      <c r="G235" s="28" t="s">
        <v>112</v>
      </c>
      <c r="H235" s="8">
        <v>10</v>
      </c>
      <c r="I235" s="9">
        <v>1</v>
      </c>
      <c r="J235" s="29">
        <f t="shared" si="19"/>
        <v>10</v>
      </c>
      <c r="K235" s="9">
        <v>0.5</v>
      </c>
      <c r="L235" s="4">
        <f t="shared" si="20"/>
        <v>5</v>
      </c>
      <c r="M235" s="10"/>
      <c r="N235" s="11"/>
      <c r="O235" s="68">
        <f t="shared" si="21"/>
        <v>0</v>
      </c>
    </row>
    <row r="236" spans="1:15" ht="46.2" customHeight="1" x14ac:dyDescent="0.15">
      <c r="A236" s="12" t="s">
        <v>132</v>
      </c>
      <c r="B236" s="88" t="s">
        <v>129</v>
      </c>
      <c r="C236" s="89"/>
      <c r="D236" s="89"/>
      <c r="E236" s="89"/>
      <c r="F236" s="90"/>
      <c r="G236" s="28" t="s">
        <v>113</v>
      </c>
      <c r="H236" s="8">
        <v>10</v>
      </c>
      <c r="I236" s="9">
        <v>1</v>
      </c>
      <c r="J236" s="29">
        <f t="shared" si="19"/>
        <v>10</v>
      </c>
      <c r="K236" s="9">
        <v>0.5</v>
      </c>
      <c r="L236" s="4">
        <f t="shared" si="20"/>
        <v>5</v>
      </c>
      <c r="M236" s="10"/>
      <c r="N236" s="11"/>
      <c r="O236" s="68">
        <f t="shared" si="21"/>
        <v>0</v>
      </c>
    </row>
    <row r="237" spans="1:15" ht="40.950000000000003" customHeight="1" x14ac:dyDescent="0.15">
      <c r="A237" s="12" t="s">
        <v>132</v>
      </c>
      <c r="B237" s="88" t="s">
        <v>130</v>
      </c>
      <c r="C237" s="89"/>
      <c r="D237" s="89"/>
      <c r="E237" s="89"/>
      <c r="F237" s="90"/>
      <c r="G237" s="28" t="s">
        <v>114</v>
      </c>
      <c r="H237" s="8">
        <v>10</v>
      </c>
      <c r="I237" s="9">
        <v>1</v>
      </c>
      <c r="J237" s="29">
        <f t="shared" si="19"/>
        <v>10</v>
      </c>
      <c r="K237" s="9">
        <v>0.5</v>
      </c>
      <c r="L237" s="4">
        <f t="shared" si="20"/>
        <v>5</v>
      </c>
      <c r="M237" s="10"/>
      <c r="N237" s="11"/>
      <c r="O237" s="68">
        <f t="shared" si="21"/>
        <v>0</v>
      </c>
    </row>
    <row r="238" spans="1:15" ht="35.4" customHeight="1" x14ac:dyDescent="0.15">
      <c r="A238" s="12" t="s">
        <v>132</v>
      </c>
      <c r="B238" s="88" t="s">
        <v>122</v>
      </c>
      <c r="C238" s="89"/>
      <c r="D238" s="89"/>
      <c r="E238" s="89"/>
      <c r="F238" s="90"/>
      <c r="G238" s="28" t="s">
        <v>115</v>
      </c>
      <c r="H238" s="8">
        <v>10</v>
      </c>
      <c r="I238" s="9">
        <v>1</v>
      </c>
      <c r="J238" s="29">
        <f t="shared" si="19"/>
        <v>10</v>
      </c>
      <c r="K238" s="9">
        <v>0.5</v>
      </c>
      <c r="L238" s="4">
        <f t="shared" si="20"/>
        <v>5</v>
      </c>
      <c r="M238" s="10"/>
      <c r="N238" s="11"/>
      <c r="O238" s="68">
        <f t="shared" si="21"/>
        <v>0</v>
      </c>
    </row>
    <row r="239" spans="1:15" ht="45.6" customHeight="1" x14ac:dyDescent="0.15">
      <c r="A239" s="12" t="s">
        <v>132</v>
      </c>
      <c r="B239" s="88" t="s">
        <v>131</v>
      </c>
      <c r="C239" s="89"/>
      <c r="D239" s="89"/>
      <c r="E239" s="89"/>
      <c r="F239" s="90"/>
      <c r="G239" s="28" t="s">
        <v>116</v>
      </c>
      <c r="H239" s="8">
        <v>10</v>
      </c>
      <c r="I239" s="9">
        <v>1</v>
      </c>
      <c r="J239" s="29">
        <f t="shared" si="19"/>
        <v>10</v>
      </c>
      <c r="K239" s="9">
        <v>0.5</v>
      </c>
      <c r="L239" s="4">
        <f t="shared" si="20"/>
        <v>5</v>
      </c>
      <c r="M239" s="10"/>
      <c r="N239" s="11"/>
      <c r="O239" s="68">
        <f t="shared" si="21"/>
        <v>0</v>
      </c>
    </row>
    <row r="240" spans="1:15" ht="13.8" thickBot="1" x14ac:dyDescent="0.2">
      <c r="A240" s="71"/>
      <c r="B240" s="91" t="s">
        <v>43</v>
      </c>
      <c r="C240" s="92"/>
      <c r="D240" s="92"/>
      <c r="E240" s="92"/>
      <c r="F240" s="93"/>
      <c r="G240" s="54"/>
      <c r="H240" s="32"/>
      <c r="I240" s="41"/>
      <c r="J240" s="32">
        <f>SUM(J234:J239)</f>
        <v>60</v>
      </c>
      <c r="K240" s="41"/>
      <c r="L240" s="32">
        <f>SUM(L234:L239)</f>
        <v>30</v>
      </c>
      <c r="M240" s="42">
        <f>SUM(M234:M239)</f>
        <v>0</v>
      </c>
      <c r="N240" s="41"/>
      <c r="O240" s="32">
        <f>SUM(O234:O239)</f>
        <v>0</v>
      </c>
    </row>
    <row r="245" spans="1:15" ht="13.2" x14ac:dyDescent="0.25">
      <c r="A245" s="133" t="s">
        <v>49</v>
      </c>
      <c r="B245" s="134"/>
      <c r="C245" s="134"/>
      <c r="D245" s="134"/>
      <c r="E245" s="134"/>
      <c r="F245" s="134"/>
      <c r="G245" s="134"/>
      <c r="H245" s="135"/>
      <c r="I245" s="100" t="s">
        <v>46</v>
      </c>
      <c r="J245" s="101"/>
      <c r="K245" s="101"/>
      <c r="L245" s="101"/>
      <c r="M245" s="102"/>
      <c r="N245" s="67" t="s">
        <v>1</v>
      </c>
      <c r="O245" s="64"/>
    </row>
    <row r="246" spans="1:15" ht="10.199999999999999" x14ac:dyDescent="0.15">
      <c r="A246" s="136"/>
      <c r="B246" s="137"/>
      <c r="C246" s="137"/>
      <c r="D246" s="137"/>
      <c r="E246" s="137"/>
      <c r="F246" s="137"/>
      <c r="G246" s="137"/>
      <c r="H246" s="138"/>
      <c r="I246" s="24"/>
      <c r="K246" s="25"/>
      <c r="L246" s="25"/>
      <c r="M246" s="16"/>
      <c r="N246" s="25"/>
      <c r="O246" s="62"/>
    </row>
    <row r="247" spans="1:15" ht="13.2" x14ac:dyDescent="0.25">
      <c r="A247" s="136"/>
      <c r="B247" s="137"/>
      <c r="C247" s="137"/>
      <c r="D247" s="137"/>
      <c r="E247" s="137"/>
      <c r="F247" s="137"/>
      <c r="G247" s="137"/>
      <c r="H247" s="138"/>
      <c r="I247" s="103" t="s">
        <v>145</v>
      </c>
      <c r="J247" s="104"/>
      <c r="K247" s="104"/>
      <c r="L247" s="104"/>
      <c r="M247" s="105"/>
      <c r="N247" s="26" t="s">
        <v>66</v>
      </c>
      <c r="O247" s="62"/>
    </row>
    <row r="248" spans="1:15" x14ac:dyDescent="0.15">
      <c r="A248" s="136"/>
      <c r="B248" s="137"/>
      <c r="C248" s="137"/>
      <c r="D248" s="137"/>
      <c r="E248" s="137"/>
      <c r="F248" s="137"/>
      <c r="G248" s="137"/>
      <c r="H248" s="138"/>
      <c r="I248" s="106"/>
      <c r="J248" s="104"/>
      <c r="K248" s="104"/>
      <c r="L248" s="104"/>
      <c r="M248" s="105"/>
      <c r="N248" s="25"/>
      <c r="O248" s="62"/>
    </row>
    <row r="249" spans="1:15" x14ac:dyDescent="0.15">
      <c r="A249" s="136"/>
      <c r="B249" s="137"/>
      <c r="C249" s="137"/>
      <c r="D249" s="137"/>
      <c r="E249" s="137"/>
      <c r="F249" s="137"/>
      <c r="G249" s="137"/>
      <c r="H249" s="138"/>
      <c r="I249" s="106"/>
      <c r="J249" s="104"/>
      <c r="K249" s="104"/>
      <c r="L249" s="104"/>
      <c r="M249" s="105"/>
      <c r="N249" s="27"/>
      <c r="O249" s="63"/>
    </row>
    <row r="250" spans="1:15" ht="10.199999999999999" x14ac:dyDescent="0.2">
      <c r="A250" s="136"/>
      <c r="B250" s="137"/>
      <c r="C250" s="137"/>
      <c r="D250" s="137"/>
      <c r="E250" s="137"/>
      <c r="F250" s="137"/>
      <c r="G250" s="137"/>
      <c r="H250" s="138"/>
      <c r="I250" s="106"/>
      <c r="J250" s="104"/>
      <c r="K250" s="104"/>
      <c r="L250" s="104"/>
      <c r="M250" s="105"/>
      <c r="N250" s="13" t="s">
        <v>2</v>
      </c>
      <c r="O250" s="62"/>
    </row>
    <row r="251" spans="1:15" x14ac:dyDescent="0.15">
      <c r="A251" s="136"/>
      <c r="B251" s="137"/>
      <c r="C251" s="137"/>
      <c r="D251" s="137"/>
      <c r="E251" s="137"/>
      <c r="F251" s="137"/>
      <c r="G251" s="137"/>
      <c r="H251" s="138"/>
      <c r="I251" s="106"/>
      <c r="J251" s="104"/>
      <c r="K251" s="104"/>
      <c r="L251" s="104"/>
      <c r="M251" s="105"/>
      <c r="N251" s="25"/>
      <c r="O251" s="62"/>
    </row>
    <row r="252" spans="1:15" x14ac:dyDescent="0.15">
      <c r="A252" s="136"/>
      <c r="B252" s="137"/>
      <c r="C252" s="137"/>
      <c r="D252" s="137"/>
      <c r="E252" s="137"/>
      <c r="F252" s="137"/>
      <c r="G252" s="137"/>
      <c r="H252" s="138"/>
      <c r="I252" s="106"/>
      <c r="J252" s="104"/>
      <c r="K252" s="104"/>
      <c r="L252" s="104"/>
      <c r="M252" s="105"/>
      <c r="N252" s="110">
        <v>43312</v>
      </c>
      <c r="O252" s="111"/>
    </row>
    <row r="253" spans="1:15" x14ac:dyDescent="0.15">
      <c r="A253" s="139"/>
      <c r="B253" s="140"/>
      <c r="C253" s="140"/>
      <c r="D253" s="140"/>
      <c r="E253" s="140"/>
      <c r="F253" s="140"/>
      <c r="G253" s="140"/>
      <c r="H253" s="141"/>
      <c r="I253" s="107"/>
      <c r="J253" s="108"/>
      <c r="K253" s="108"/>
      <c r="L253" s="108"/>
      <c r="M253" s="109"/>
      <c r="N253" s="112"/>
      <c r="O253" s="113"/>
    </row>
    <row r="254" spans="1:15" x14ac:dyDescent="0.15">
      <c r="A254" s="114" t="s">
        <v>0</v>
      </c>
      <c r="B254" s="115"/>
      <c r="C254" s="115"/>
      <c r="D254" s="115"/>
      <c r="E254" s="115"/>
      <c r="F254" s="116"/>
      <c r="G254" s="45"/>
      <c r="H254" s="120" t="s">
        <v>3</v>
      </c>
      <c r="I254" s="121"/>
      <c r="J254" s="121"/>
      <c r="K254" s="121"/>
      <c r="L254" s="121"/>
      <c r="M254" s="121"/>
      <c r="N254" s="121"/>
      <c r="O254" s="122"/>
    </row>
    <row r="255" spans="1:15" x14ac:dyDescent="0.15">
      <c r="A255" s="117"/>
      <c r="B255" s="118"/>
      <c r="C255" s="118"/>
      <c r="D255" s="118"/>
      <c r="E255" s="118"/>
      <c r="F255" s="119"/>
      <c r="G255" s="45"/>
      <c r="H255" s="123"/>
      <c r="I255" s="124"/>
      <c r="J255" s="124"/>
      <c r="K255" s="124"/>
      <c r="L255" s="124"/>
      <c r="M255" s="124"/>
      <c r="N255" s="124"/>
      <c r="O255" s="125"/>
    </row>
    <row r="256" spans="1:15" x14ac:dyDescent="0.15">
      <c r="A256" s="14"/>
      <c r="B256" s="15"/>
      <c r="C256" s="15"/>
      <c r="D256" s="15"/>
      <c r="E256" s="15"/>
      <c r="F256" s="16"/>
      <c r="G256" s="45"/>
      <c r="H256" s="126" t="s">
        <v>4</v>
      </c>
      <c r="I256" s="127"/>
      <c r="J256" s="127"/>
      <c r="K256" s="127"/>
      <c r="L256" s="128"/>
      <c r="M256" s="132" t="s">
        <v>5</v>
      </c>
      <c r="N256" s="121"/>
      <c r="O256" s="122"/>
    </row>
    <row r="257" spans="1:15" x14ac:dyDescent="0.15">
      <c r="A257" s="17"/>
      <c r="B257" s="15"/>
      <c r="C257" s="15"/>
      <c r="D257" s="15"/>
      <c r="E257" s="15"/>
      <c r="F257" s="16"/>
      <c r="G257" s="45"/>
      <c r="H257" s="129"/>
      <c r="I257" s="130"/>
      <c r="J257" s="130"/>
      <c r="K257" s="130"/>
      <c r="L257" s="131"/>
      <c r="M257" s="123"/>
      <c r="N257" s="124"/>
      <c r="O257" s="125"/>
    </row>
    <row r="258" spans="1:15" x14ac:dyDescent="0.15">
      <c r="A258" s="17"/>
      <c r="B258" s="15"/>
      <c r="C258" s="15"/>
      <c r="D258" s="15"/>
      <c r="E258" s="15"/>
      <c r="F258" s="16"/>
      <c r="G258" s="46"/>
      <c r="H258" s="18"/>
      <c r="I258" s="14"/>
      <c r="J258" s="14"/>
      <c r="K258" s="14"/>
      <c r="L258" s="19"/>
      <c r="M258" s="14"/>
      <c r="N258" s="14"/>
      <c r="O258" s="57" t="s">
        <v>39</v>
      </c>
    </row>
    <row r="259" spans="1:15" x14ac:dyDescent="0.15">
      <c r="A259" s="17"/>
      <c r="B259" s="15"/>
      <c r="C259" s="15"/>
      <c r="D259" s="15"/>
      <c r="E259" s="15"/>
      <c r="F259" s="16"/>
      <c r="G259" s="47" t="s">
        <v>6</v>
      </c>
      <c r="H259" s="21" t="s">
        <v>16</v>
      </c>
      <c r="I259" s="20" t="s">
        <v>18</v>
      </c>
      <c r="J259" s="20" t="s">
        <v>22</v>
      </c>
      <c r="K259" s="20" t="s">
        <v>25</v>
      </c>
      <c r="L259" s="20" t="s">
        <v>27</v>
      </c>
      <c r="M259" s="20" t="s">
        <v>31</v>
      </c>
      <c r="N259" s="20" t="s">
        <v>35</v>
      </c>
      <c r="O259" s="57" t="s">
        <v>32</v>
      </c>
    </row>
    <row r="260" spans="1:15" x14ac:dyDescent="0.15">
      <c r="A260" s="20" t="s">
        <v>13</v>
      </c>
      <c r="B260" s="94" t="s">
        <v>12</v>
      </c>
      <c r="C260" s="95"/>
      <c r="D260" s="95"/>
      <c r="E260" s="95"/>
      <c r="F260" s="96"/>
      <c r="G260" s="47" t="s">
        <v>8</v>
      </c>
      <c r="H260" s="21" t="s">
        <v>17</v>
      </c>
      <c r="I260" s="20" t="s">
        <v>23</v>
      </c>
      <c r="J260" s="20" t="s">
        <v>23</v>
      </c>
      <c r="K260" s="20" t="s">
        <v>44</v>
      </c>
      <c r="L260" s="20" t="s">
        <v>25</v>
      </c>
      <c r="M260" s="20" t="s">
        <v>32</v>
      </c>
      <c r="N260" s="20" t="s">
        <v>36</v>
      </c>
      <c r="O260" s="57" t="s">
        <v>40</v>
      </c>
    </row>
    <row r="261" spans="1:15" x14ac:dyDescent="0.15">
      <c r="A261" s="20" t="s">
        <v>14</v>
      </c>
      <c r="B261" s="15"/>
      <c r="C261" s="15"/>
      <c r="D261" s="15"/>
      <c r="E261" s="15"/>
      <c r="F261" s="16"/>
      <c r="G261" s="47" t="s">
        <v>7</v>
      </c>
      <c r="H261" s="16"/>
      <c r="I261" s="20" t="s">
        <v>19</v>
      </c>
      <c r="J261" s="20" t="s">
        <v>29</v>
      </c>
      <c r="K261" s="20" t="s">
        <v>45</v>
      </c>
      <c r="L261" s="20" t="s">
        <v>28</v>
      </c>
      <c r="M261" s="20" t="s">
        <v>33</v>
      </c>
      <c r="N261" s="20" t="s">
        <v>32</v>
      </c>
      <c r="O261" s="58" t="s">
        <v>41</v>
      </c>
    </row>
    <row r="262" spans="1:15" x14ac:dyDescent="0.15">
      <c r="A262" s="17"/>
      <c r="B262" s="15"/>
      <c r="C262" s="15"/>
      <c r="D262" s="15"/>
      <c r="E262" s="15"/>
      <c r="F262" s="16"/>
      <c r="G262" s="48"/>
      <c r="H262" s="16"/>
      <c r="I262" s="20" t="s">
        <v>20</v>
      </c>
      <c r="J262" s="20"/>
      <c r="K262" s="20"/>
      <c r="L262" s="20"/>
      <c r="M262" s="20"/>
      <c r="N262" s="20" t="s">
        <v>37</v>
      </c>
      <c r="O262" s="57"/>
    </row>
    <row r="263" spans="1:15" x14ac:dyDescent="0.15">
      <c r="A263" s="22" t="s">
        <v>10</v>
      </c>
      <c r="B263" s="94" t="s">
        <v>11</v>
      </c>
      <c r="C263" s="95"/>
      <c r="D263" s="95"/>
      <c r="E263" s="95"/>
      <c r="F263" s="96"/>
      <c r="G263" s="49" t="s">
        <v>9</v>
      </c>
      <c r="H263" s="23" t="s">
        <v>15</v>
      </c>
      <c r="I263" s="22" t="s">
        <v>21</v>
      </c>
      <c r="J263" s="22" t="s">
        <v>24</v>
      </c>
      <c r="K263" s="22" t="s">
        <v>26</v>
      </c>
      <c r="L263" s="22" t="s">
        <v>30</v>
      </c>
      <c r="M263" s="22" t="s">
        <v>34</v>
      </c>
      <c r="N263" s="22" t="s">
        <v>42</v>
      </c>
      <c r="O263" s="59" t="s">
        <v>38</v>
      </c>
    </row>
    <row r="264" spans="1:15" ht="41.4" customHeight="1" x14ac:dyDescent="0.15">
      <c r="A264" s="12" t="s">
        <v>140</v>
      </c>
      <c r="B264" s="97" t="s">
        <v>117</v>
      </c>
      <c r="C264" s="98"/>
      <c r="D264" s="98"/>
      <c r="E264" s="98"/>
      <c r="F264" s="99"/>
      <c r="G264" s="28" t="s">
        <v>118</v>
      </c>
      <c r="H264" s="8">
        <v>500</v>
      </c>
      <c r="I264" s="9">
        <v>1</v>
      </c>
      <c r="J264" s="29">
        <f t="shared" ref="J264:J269" si="22">SUM(H264*I264)</f>
        <v>500</v>
      </c>
      <c r="K264" s="9">
        <v>0.25</v>
      </c>
      <c r="L264" s="4">
        <f t="shared" ref="L264:L269" si="23">SUM(J264*K264)</f>
        <v>125</v>
      </c>
      <c r="M264" s="10"/>
      <c r="N264" s="11"/>
      <c r="O264" s="68">
        <f t="shared" ref="O264:O269" si="24">SUM(M264*N264)</f>
        <v>0</v>
      </c>
    </row>
    <row r="265" spans="1:15" ht="26.4" x14ac:dyDescent="0.15">
      <c r="A265" s="12" t="s">
        <v>132</v>
      </c>
      <c r="B265" s="88" t="s">
        <v>119</v>
      </c>
      <c r="C265" s="89"/>
      <c r="D265" s="89"/>
      <c r="E265" s="89"/>
      <c r="F265" s="90"/>
      <c r="G265" s="28" t="s">
        <v>118</v>
      </c>
      <c r="H265" s="8">
        <v>25</v>
      </c>
      <c r="I265" s="9">
        <v>1</v>
      </c>
      <c r="J265" s="29">
        <f t="shared" si="22"/>
        <v>25</v>
      </c>
      <c r="K265" s="9">
        <v>0.4</v>
      </c>
      <c r="L265" s="4">
        <f t="shared" si="23"/>
        <v>10</v>
      </c>
      <c r="M265" s="10"/>
      <c r="N265" s="11"/>
      <c r="O265" s="68">
        <f t="shared" si="24"/>
        <v>0</v>
      </c>
    </row>
    <row r="266" spans="1:15" ht="52.8" x14ac:dyDescent="0.15">
      <c r="A266" s="12" t="s">
        <v>132</v>
      </c>
      <c r="B266" s="88" t="s">
        <v>144</v>
      </c>
      <c r="C266" s="89"/>
      <c r="D266" s="89"/>
      <c r="E266" s="89"/>
      <c r="F266" s="90"/>
      <c r="G266" s="28" t="s">
        <v>120</v>
      </c>
      <c r="H266" s="8">
        <v>10</v>
      </c>
      <c r="I266" s="9">
        <v>1</v>
      </c>
      <c r="J266" s="29">
        <f t="shared" si="22"/>
        <v>10</v>
      </c>
      <c r="K266" s="9">
        <v>0.5</v>
      </c>
      <c r="L266" s="4">
        <f t="shared" si="23"/>
        <v>5</v>
      </c>
      <c r="M266" s="10"/>
      <c r="N266" s="11"/>
      <c r="O266" s="68">
        <f t="shared" si="24"/>
        <v>0</v>
      </c>
    </row>
    <row r="267" spans="1:15" ht="13.2" x14ac:dyDescent="0.15">
      <c r="A267" s="12"/>
      <c r="B267" s="88"/>
      <c r="C267" s="89"/>
      <c r="D267" s="89"/>
      <c r="E267" s="89"/>
      <c r="F267" s="90"/>
      <c r="G267" s="28"/>
      <c r="H267" s="8"/>
      <c r="I267" s="9"/>
      <c r="J267" s="29">
        <f t="shared" si="22"/>
        <v>0</v>
      </c>
      <c r="K267" s="9"/>
      <c r="L267" s="4">
        <f t="shared" si="23"/>
        <v>0</v>
      </c>
      <c r="M267" s="10"/>
      <c r="N267" s="11"/>
      <c r="O267" s="68">
        <f t="shared" si="24"/>
        <v>0</v>
      </c>
    </row>
    <row r="268" spans="1:15" ht="13.2" x14ac:dyDescent="0.15">
      <c r="A268" s="12"/>
      <c r="B268" s="88"/>
      <c r="C268" s="89"/>
      <c r="D268" s="89"/>
      <c r="E268" s="89"/>
      <c r="F268" s="90"/>
      <c r="G268" s="28"/>
      <c r="H268" s="8"/>
      <c r="I268" s="9"/>
      <c r="J268" s="29">
        <f t="shared" si="22"/>
        <v>0</v>
      </c>
      <c r="K268" s="9"/>
      <c r="L268" s="4">
        <f t="shared" si="23"/>
        <v>0</v>
      </c>
      <c r="M268" s="10"/>
      <c r="N268" s="11"/>
      <c r="O268" s="68">
        <f t="shared" si="24"/>
        <v>0</v>
      </c>
    </row>
    <row r="269" spans="1:15" ht="13.2" x14ac:dyDescent="0.15">
      <c r="A269" s="12"/>
      <c r="B269" s="88"/>
      <c r="C269" s="89"/>
      <c r="D269" s="89"/>
      <c r="E269" s="89"/>
      <c r="F269" s="90"/>
      <c r="G269" s="28"/>
      <c r="H269" s="8"/>
      <c r="I269" s="9"/>
      <c r="J269" s="29">
        <f t="shared" si="22"/>
        <v>0</v>
      </c>
      <c r="K269" s="9"/>
      <c r="L269" s="4">
        <f t="shared" si="23"/>
        <v>0</v>
      </c>
      <c r="M269" s="10"/>
      <c r="N269" s="11"/>
      <c r="O269" s="68">
        <f t="shared" si="24"/>
        <v>0</v>
      </c>
    </row>
    <row r="270" spans="1:15" ht="13.8" thickBot="1" x14ac:dyDescent="0.2">
      <c r="A270" s="71"/>
      <c r="B270" s="91" t="s">
        <v>43</v>
      </c>
      <c r="C270" s="92"/>
      <c r="D270" s="92"/>
      <c r="E270" s="92"/>
      <c r="F270" s="93"/>
      <c r="G270" s="54"/>
      <c r="H270" s="32"/>
      <c r="I270" s="41"/>
      <c r="J270" s="32">
        <f>SUM(J264:J269)</f>
        <v>535</v>
      </c>
      <c r="K270" s="41"/>
      <c r="L270" s="32">
        <f>SUM(L264:L269)</f>
        <v>140</v>
      </c>
      <c r="M270" s="42">
        <f>SUM(M264:M269)</f>
        <v>0</v>
      </c>
      <c r="N270" s="41"/>
      <c r="O270" s="32">
        <f>SUM(O264:O269)</f>
        <v>0</v>
      </c>
    </row>
  </sheetData>
  <mergeCells count="156">
    <mergeCell ref="B83:F83"/>
    <mergeCell ref="B84:F84"/>
    <mergeCell ref="B59:F59"/>
    <mergeCell ref="B60:F60"/>
    <mergeCell ref="B61:F61"/>
    <mergeCell ref="A74:F75"/>
    <mergeCell ref="B89:F89"/>
    <mergeCell ref="B90:F90"/>
    <mergeCell ref="A4:H12"/>
    <mergeCell ref="A36:H44"/>
    <mergeCell ref="A65:H73"/>
    <mergeCell ref="B85:F85"/>
    <mergeCell ref="B86:F86"/>
    <mergeCell ref="B87:F87"/>
    <mergeCell ref="B88:F88"/>
    <mergeCell ref="B80:F80"/>
    <mergeCell ref="H76:L77"/>
    <mergeCell ref="I4:M4"/>
    <mergeCell ref="B22:F22"/>
    <mergeCell ref="H15:L16"/>
    <mergeCell ref="M15:O16"/>
    <mergeCell ref="B27:F27"/>
    <mergeCell ref="B23:F23"/>
    <mergeCell ref="B26:F26"/>
    <mergeCell ref="B24:F24"/>
    <mergeCell ref="I6:M12"/>
    <mergeCell ref="A13:F14"/>
    <mergeCell ref="M76:O77"/>
    <mergeCell ref="B57:F57"/>
    <mergeCell ref="B31:F31"/>
    <mergeCell ref="B30:F30"/>
    <mergeCell ref="I36:M36"/>
    <mergeCell ref="H45:O46"/>
    <mergeCell ref="A32:F32"/>
    <mergeCell ref="A45:F46"/>
    <mergeCell ref="I67:M73"/>
    <mergeCell ref="A95:H103"/>
    <mergeCell ref="I95:M95"/>
    <mergeCell ref="I97:M103"/>
    <mergeCell ref="N102:O103"/>
    <mergeCell ref="A104:F105"/>
    <mergeCell ref="H104:O105"/>
    <mergeCell ref="N11:O12"/>
    <mergeCell ref="B19:F19"/>
    <mergeCell ref="B55:F55"/>
    <mergeCell ref="B58:F58"/>
    <mergeCell ref="B25:F25"/>
    <mergeCell ref="B54:F54"/>
    <mergeCell ref="B51:F51"/>
    <mergeCell ref="B28:F28"/>
    <mergeCell ref="B56:F56"/>
    <mergeCell ref="B29:F29"/>
    <mergeCell ref="H74:O75"/>
    <mergeCell ref="H13:O14"/>
    <mergeCell ref="N72:O73"/>
    <mergeCell ref="M47:O48"/>
    <mergeCell ref="H47:L48"/>
    <mergeCell ref="N43:O44"/>
    <mergeCell ref="I38:M44"/>
    <mergeCell ref="I65:M65"/>
    <mergeCell ref="B116:F116"/>
    <mergeCell ref="B117:F117"/>
    <mergeCell ref="B118:F118"/>
    <mergeCell ref="B119:F119"/>
    <mergeCell ref="B120:F120"/>
    <mergeCell ref="A125:H133"/>
    <mergeCell ref="H106:L107"/>
    <mergeCell ref="M106:O107"/>
    <mergeCell ref="B110:F110"/>
    <mergeCell ref="B113:F113"/>
    <mergeCell ref="B114:F114"/>
    <mergeCell ref="B115:F115"/>
    <mergeCell ref="B140:F140"/>
    <mergeCell ref="B143:F143"/>
    <mergeCell ref="B144:F144"/>
    <mergeCell ref="B145:F145"/>
    <mergeCell ref="B146:F146"/>
    <mergeCell ref="B147:F147"/>
    <mergeCell ref="I125:M125"/>
    <mergeCell ref="I127:M133"/>
    <mergeCell ref="N132:O133"/>
    <mergeCell ref="A134:F135"/>
    <mergeCell ref="H134:O135"/>
    <mergeCell ref="H136:L137"/>
    <mergeCell ref="M136:O137"/>
    <mergeCell ref="N162:O163"/>
    <mergeCell ref="A164:F165"/>
    <mergeCell ref="H164:O165"/>
    <mergeCell ref="H166:L167"/>
    <mergeCell ref="M166:O167"/>
    <mergeCell ref="B170:F170"/>
    <mergeCell ref="B148:F148"/>
    <mergeCell ref="B149:F149"/>
    <mergeCell ref="B150:F150"/>
    <mergeCell ref="A155:H163"/>
    <mergeCell ref="I155:M155"/>
    <mergeCell ref="I157:M163"/>
    <mergeCell ref="B179:F179"/>
    <mergeCell ref="B180:F180"/>
    <mergeCell ref="A185:H193"/>
    <mergeCell ref="I185:M185"/>
    <mergeCell ref="I187:M193"/>
    <mergeCell ref="N192:O193"/>
    <mergeCell ref="B173:F173"/>
    <mergeCell ref="B174:F174"/>
    <mergeCell ref="B175:F175"/>
    <mergeCell ref="B176:F176"/>
    <mergeCell ref="B177:F177"/>
    <mergeCell ref="B178:F178"/>
    <mergeCell ref="B204:F204"/>
    <mergeCell ref="B205:F205"/>
    <mergeCell ref="B206:F206"/>
    <mergeCell ref="B207:F207"/>
    <mergeCell ref="B208:F208"/>
    <mergeCell ref="B209:F209"/>
    <mergeCell ref="A194:F195"/>
    <mergeCell ref="H194:O195"/>
    <mergeCell ref="H196:L197"/>
    <mergeCell ref="M196:O197"/>
    <mergeCell ref="B200:F200"/>
    <mergeCell ref="B203:F203"/>
    <mergeCell ref="H226:L227"/>
    <mergeCell ref="M226:O227"/>
    <mergeCell ref="B230:F230"/>
    <mergeCell ref="B233:F233"/>
    <mergeCell ref="B234:F234"/>
    <mergeCell ref="B235:F235"/>
    <mergeCell ref="B210:F210"/>
    <mergeCell ref="A215:H223"/>
    <mergeCell ref="I215:M215"/>
    <mergeCell ref="I217:M223"/>
    <mergeCell ref="N222:O223"/>
    <mergeCell ref="A224:F225"/>
    <mergeCell ref="H224:O225"/>
    <mergeCell ref="I245:M245"/>
    <mergeCell ref="I247:M253"/>
    <mergeCell ref="N252:O253"/>
    <mergeCell ref="A254:F255"/>
    <mergeCell ref="H254:O255"/>
    <mergeCell ref="H256:L257"/>
    <mergeCell ref="M256:O257"/>
    <mergeCell ref="B236:F236"/>
    <mergeCell ref="B237:F237"/>
    <mergeCell ref="B238:F238"/>
    <mergeCell ref="B239:F239"/>
    <mergeCell ref="B240:F240"/>
    <mergeCell ref="A245:H253"/>
    <mergeCell ref="B268:F268"/>
    <mergeCell ref="B269:F269"/>
    <mergeCell ref="B270:F270"/>
    <mergeCell ref="B260:F260"/>
    <mergeCell ref="B263:F263"/>
    <mergeCell ref="B264:F264"/>
    <mergeCell ref="B265:F265"/>
    <mergeCell ref="B266:F266"/>
    <mergeCell ref="B267:F267"/>
  </mergeCells>
  <phoneticPr fontId="15" type="noConversion"/>
  <printOptions horizontalCentered="1"/>
  <pageMargins left="0.25" right="0.25" top="0.4" bottom="0.75" header="0.5" footer="0.5"/>
  <pageSetup scale="85" orientation="landscape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8" manualBreakCount="8">
    <brk id="32" max="16383" man="1"/>
    <brk id="61" max="16383" man="1"/>
    <brk id="91" max="16383" man="1"/>
    <brk id="121" max="16383" man="1"/>
    <brk id="151" max="16383" man="1"/>
    <brk id="181" max="16383" man="1"/>
    <brk id="211" max="16383" man="1"/>
    <brk id="241" max="16383" man="1"/>
  </rowBreaks>
  <colBreaks count="1" manualBreakCount="1">
    <brk id="15" max="1048575" man="1"/>
  </colBreaks>
  <ignoredErrors>
    <ignoredError sqref="O1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2018-08-09T15:15:53Z</cp:lastPrinted>
  <dcterms:created xsi:type="dcterms:W3CDTF">2000-01-10T18:54:20Z</dcterms:created>
  <dcterms:modified xsi:type="dcterms:W3CDTF">2018-08-09T15:29:50Z</dcterms:modified>
</cp:coreProperties>
</file>