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726"/>
  <workbookPr filterPrivacy="1"/>
  <bookViews>
    <workbookView xWindow="0" yWindow="0" windowWidth="22260" windowHeight="12645"/>
  </bookViews>
  <sheets>
    <sheet name="Sheet1" sheetId="1" r:id="rId1"/>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 i="1" l="1"/>
  <c r="G5" i="1"/>
  <c r="G2" i="1"/>
  <c r="H5" i="1" l="1"/>
  <c r="H2" i="1"/>
  <c r="E5" i="1" l="1"/>
  <c r="I5" i="1" s="1"/>
  <c r="E2" i="1"/>
  <c r="C9" i="1" l="1"/>
  <c r="C10" i="1" l="1"/>
  <c r="I2" i="1"/>
  <c r="C11" i="1" s="1"/>
</calcChain>
</file>

<file path=xl/sharedStrings.xml><?xml version="1.0" encoding="utf-8"?>
<sst xmlns="http://schemas.openxmlformats.org/spreadsheetml/2006/main" count="33" uniqueCount="22">
  <si>
    <t>Information Collection</t>
  </si>
  <si>
    <t>Regulation</t>
  </si>
  <si>
    <t>Total Respondents</t>
  </si>
  <si>
    <t>Annual Responses</t>
  </si>
  <si>
    <t>Annual Visual Inspection</t>
  </si>
  <si>
    <t>Annual Burden Cost</t>
  </si>
  <si>
    <t>Total Salary Cost</t>
  </si>
  <si>
    <t>§ 173.5a(b)(3)(i)</t>
  </si>
  <si>
    <t>§ 173.5a(b)(3)(ii)</t>
  </si>
  <si>
    <t>Number of Annual Respondents</t>
  </si>
  <si>
    <t>Number of Responses</t>
  </si>
  <si>
    <t>Total Annual Burden Hours</t>
  </si>
  <si>
    <t>OES Mean Hourly Wage</t>
  </si>
  <si>
    <t>Compensation Percentage</t>
  </si>
  <si>
    <t>Adjusted Mean Hourly Wage</t>
  </si>
  <si>
    <t>Occupation</t>
  </si>
  <si>
    <t xml:space="preserve">Occupation labor rates based on 2018 Occupational and Employment Statistics Survey (OES) for “17-2141 Mechanical Engineers.” https://www.bls.gov/oes/2017/may/oes172141.htm  The hourly mean wage for this occupation ($43.99) is adjusted to reflect the total costs of employee compensation based on the BLS Employer Costs for Employee Compensation Summary, which indicates that wages for civilian workers are 68.3 percent of total compensation (total wage = wage rate/wage % of total compensation). </t>
  </si>
  <si>
    <t>Minutes per Response</t>
  </si>
  <si>
    <t>Annual Burden Hours</t>
  </si>
  <si>
    <t>Salary Cost per Hour</t>
  </si>
  <si>
    <t>Hydrostatic Pressure Test</t>
  </si>
  <si>
    <t>Reponses per Respondent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</si>
</sst>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
    <numFmt numFmtId="165" formatCode="&quot;$&quot;#,##0"/>
  </numFmts>
  <fonts count="5" x14ac:knownFonts="1">
    <font>
      <sz val="11"/>
      <color theme="1"/>
      <name val="Calibri"/>
      <family val="2"/>
      <scheme val="minor"/>
    </font>
    <font>
      <b/>
      <sz val="10"/>
      <color theme="1"/>
      <name val="Calibri"/>
      <family val="2"/>
      <scheme val="minor"/>
    </font>
    <font>
      <sz val="10"/>
      <color theme="1"/>
      <name val="Calibri"/>
      <family val="2"/>
      <scheme val="minor"/>
    </font>
    <font>
      <sz val="11"/>
      <name val="Times New Roman"/>
      <family val="1"/>
    </font>
    <font>
      <b/>
      <sz val="11"/>
      <name val="Times New Roman"/>
      <family val="1"/>
    </font>
  </fonts>
  <fills count="4">
    <fill>
      <patternFill patternType="none"/>
    </fill>
    <fill>
      <patternFill patternType="gray125"/>
    </fill>
    <fill>
      <patternFill patternType="solid">
        <fgColor theme="0" tint="-0.249977111117893"/>
        <bgColor indexed="64"/>
      </patternFill>
    </fill>
    <fill>
      <patternFill patternType="solid">
        <fgColor theme="2" tint="-9.9978637043366805E-2"/>
        <bgColor indexed="64"/>
      </patternFill>
    </fill>
  </fills>
  <borders count="7">
    <border>
      <left/>
      <right/>
      <top/>
      <bottom/>
      <diagonal/>
    </border>
    <border>
      <left style="double">
        <color auto="1"/>
      </left>
      <right style="double">
        <color auto="1"/>
      </right>
      <top style="double">
        <color auto="1"/>
      </top>
      <bottom style="double">
        <color auto="1"/>
      </bottom>
      <diagonal/>
    </border>
    <border>
      <left style="double">
        <color auto="1"/>
      </left>
      <right style="medium">
        <color auto="1"/>
      </right>
      <top style="double">
        <color auto="1"/>
      </top>
      <bottom style="medium">
        <color auto="1"/>
      </bottom>
      <diagonal/>
    </border>
    <border>
      <left style="double">
        <color auto="1"/>
      </left>
      <right style="medium">
        <color auto="1"/>
      </right>
      <top style="double">
        <color auto="1"/>
      </top>
      <bottom style="double">
        <color auto="1"/>
      </bottom>
      <diagonal/>
    </border>
    <border>
      <left style="medium">
        <color auto="1"/>
      </left>
      <right style="medium">
        <color auto="1"/>
      </right>
      <top style="double">
        <color auto="1"/>
      </top>
      <bottom style="double">
        <color auto="1"/>
      </bottom>
      <diagonal/>
    </border>
    <border>
      <left style="medium">
        <color auto="1"/>
      </left>
      <right style="medium">
        <color auto="1"/>
      </right>
      <top style="double">
        <color auto="1"/>
      </top>
      <bottom style="medium">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25">
    <xf numFmtId="0" fontId="0" fillId="0" borderId="0" xfId="0"/>
    <xf numFmtId="0" fontId="2" fillId="0" borderId="0" xfId="0" applyFont="1" applyAlignment="1">
      <alignment horizontal="center" wrapText="1"/>
    </xf>
    <xf numFmtId="0" fontId="2" fillId="0" borderId="0" xfId="0" applyFont="1" applyAlignment="1">
      <alignment horizontal="center"/>
    </xf>
    <xf numFmtId="0" fontId="2" fillId="0" borderId="0" xfId="0" applyFont="1" applyAlignment="1">
      <alignment horizontal="center" vertical="center"/>
    </xf>
    <xf numFmtId="0" fontId="2" fillId="0" borderId="1" xfId="0" applyFont="1" applyBorder="1" applyAlignment="1">
      <alignment horizontal="center"/>
    </xf>
    <xf numFmtId="0" fontId="2" fillId="3" borderId="1" xfId="0" applyFont="1" applyFill="1" applyBorder="1" applyAlignment="1">
      <alignment horizontal="center" wrapText="1"/>
    </xf>
    <xf numFmtId="164" fontId="2" fillId="0" borderId="0" xfId="0" applyNumberFormat="1" applyFont="1" applyAlignment="1">
      <alignment horizontal="center"/>
    </xf>
    <xf numFmtId="0" fontId="3" fillId="0" borderId="1" xfId="0" applyFont="1" applyFill="1" applyBorder="1" applyAlignment="1">
      <alignment horizontal="left" wrapText="1"/>
    </xf>
    <xf numFmtId="164" fontId="3" fillId="0" borderId="1" xfId="0" applyNumberFormat="1" applyFont="1" applyFill="1" applyBorder="1" applyAlignment="1">
      <alignment wrapText="1"/>
    </xf>
    <xf numFmtId="10" fontId="3" fillId="0" borderId="1" xfId="0" applyNumberFormat="1" applyFont="1" applyFill="1" applyBorder="1" applyAlignment="1">
      <alignment wrapText="1"/>
    </xf>
    <xf numFmtId="0" fontId="4" fillId="0" borderId="1" xfId="0" applyFont="1" applyFill="1" applyBorder="1" applyAlignment="1">
      <alignment wrapText="1"/>
    </xf>
    <xf numFmtId="0" fontId="2" fillId="3" borderId="3" xfId="0" applyFont="1" applyFill="1" applyBorder="1" applyAlignment="1">
      <alignment horizontal="center" wrapText="1"/>
    </xf>
    <xf numFmtId="0" fontId="2" fillId="0" borderId="4" xfId="0" applyFont="1" applyBorder="1" applyAlignment="1">
      <alignment horizontal="center"/>
    </xf>
    <xf numFmtId="0" fontId="2" fillId="3" borderId="2" xfId="0" applyFont="1" applyFill="1" applyBorder="1" applyAlignment="1">
      <alignment horizontal="center" wrapText="1"/>
    </xf>
    <xf numFmtId="0" fontId="1" fillId="2" borderId="6" xfId="0" applyFont="1" applyFill="1" applyBorder="1" applyAlignment="1">
      <alignment horizontal="center" wrapText="1"/>
    </xf>
    <xf numFmtId="164" fontId="1" fillId="2" borderId="6" xfId="0" applyNumberFormat="1" applyFont="1" applyFill="1" applyBorder="1" applyAlignment="1">
      <alignment horizontal="center" wrapText="1"/>
    </xf>
    <xf numFmtId="0" fontId="2" fillId="0" borderId="6" xfId="0" applyFont="1" applyBorder="1" applyAlignment="1">
      <alignment horizontal="left" wrapText="1"/>
    </xf>
    <xf numFmtId="0" fontId="2" fillId="0" borderId="6" xfId="0" applyFont="1" applyBorder="1" applyAlignment="1">
      <alignment horizontal="right"/>
    </xf>
    <xf numFmtId="164" fontId="2" fillId="0" borderId="6" xfId="0" applyNumberFormat="1" applyFont="1" applyBorder="1" applyAlignment="1">
      <alignment horizontal="right"/>
    </xf>
    <xf numFmtId="0" fontId="2" fillId="0" borderId="0" xfId="0" applyFont="1" applyBorder="1" applyAlignment="1">
      <alignment horizontal="left" wrapText="1"/>
    </xf>
    <xf numFmtId="0" fontId="2" fillId="0" borderId="0" xfId="0" applyFont="1" applyBorder="1" applyAlignment="1">
      <alignment horizontal="right"/>
    </xf>
    <xf numFmtId="164" fontId="2" fillId="0" borderId="0" xfId="0" applyNumberFormat="1" applyFont="1" applyBorder="1" applyAlignment="1">
      <alignment horizontal="right"/>
    </xf>
    <xf numFmtId="0" fontId="2" fillId="0" borderId="0" xfId="0" applyFont="1" applyBorder="1" applyAlignment="1">
      <alignment horizontal="center" vertical="center"/>
    </xf>
    <xf numFmtId="165" fontId="2" fillId="0" borderId="6" xfId="0" applyNumberFormat="1" applyFont="1" applyBorder="1" applyAlignment="1">
      <alignment horizontal="right"/>
    </xf>
    <xf numFmtId="165" fontId="2" fillId="0" borderId="5" xfId="0" applyNumberFormat="1"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tabSelected="1" zoomScaleNormal="100" workbookViewId="0">
      <selection activeCell="B5" sqref="B5"/>
    </sheetView>
  </sheetViews>
  <sheetFormatPr defaultColWidth="8.796875" defaultRowHeight="13.15" x14ac:dyDescent="0.4"/>
  <cols>
    <col min="1" max="1" width="25.86328125" style="1" customWidth="1"/>
    <col min="2" max="2" width="14.46484375" style="1" customWidth="1"/>
    <col min="3" max="3" width="15.1328125" style="2" customWidth="1"/>
    <col min="4" max="4" width="12.796875" style="2" customWidth="1"/>
    <col min="5" max="5" width="10.19921875" style="2" customWidth="1"/>
    <col min="6" max="6" width="8.46484375" style="2" customWidth="1"/>
    <col min="7" max="7" width="8.796875" style="2"/>
    <col min="8" max="8" width="9" style="6" customWidth="1"/>
    <col min="9" max="9" width="8.53125" style="2" customWidth="1"/>
    <col min="10" max="10" width="7.796875" style="6" customWidth="1"/>
    <col min="11" max="16384" width="8.796875" style="2"/>
  </cols>
  <sheetData>
    <row r="1" spans="1:10" s="1" customFormat="1" ht="39.4" x14ac:dyDescent="0.4">
      <c r="A1" s="14" t="s">
        <v>0</v>
      </c>
      <c r="B1" s="14" t="s">
        <v>1</v>
      </c>
      <c r="C1" s="14" t="s">
        <v>2</v>
      </c>
      <c r="D1" s="14" t="s">
        <v>21</v>
      </c>
      <c r="E1" s="14" t="s">
        <v>3</v>
      </c>
      <c r="F1" s="14" t="s">
        <v>17</v>
      </c>
      <c r="G1" s="14" t="s">
        <v>18</v>
      </c>
      <c r="H1" s="15" t="s">
        <v>19</v>
      </c>
      <c r="I1" s="14" t="s">
        <v>6</v>
      </c>
      <c r="J1" s="15" t="s">
        <v>5</v>
      </c>
    </row>
    <row r="2" spans="1:10" s="3" customFormat="1" ht="33.75" customHeight="1" x14ac:dyDescent="0.4">
      <c r="A2" s="16" t="s">
        <v>4</v>
      </c>
      <c r="B2" s="16" t="s">
        <v>7</v>
      </c>
      <c r="C2" s="17">
        <v>250</v>
      </c>
      <c r="D2" s="17">
        <v>1</v>
      </c>
      <c r="E2" s="17">
        <f>C2*D2</f>
        <v>250</v>
      </c>
      <c r="F2" s="17">
        <v>30</v>
      </c>
      <c r="G2" s="17">
        <f>E2*F2/60</f>
        <v>125</v>
      </c>
      <c r="H2" s="18">
        <f>D14</f>
        <v>64.41</v>
      </c>
      <c r="I2" s="23">
        <f>G2*H2</f>
        <v>8051.25</v>
      </c>
      <c r="J2" s="23">
        <v>0</v>
      </c>
    </row>
    <row r="3" spans="1:10" s="22" customFormat="1" ht="33.75" customHeight="1" x14ac:dyDescent="0.4">
      <c r="A3" s="19"/>
      <c r="B3" s="19"/>
      <c r="C3" s="20"/>
      <c r="D3" s="20"/>
      <c r="E3" s="20"/>
      <c r="F3" s="20"/>
      <c r="G3" s="20"/>
      <c r="H3" s="21"/>
      <c r="I3" s="21"/>
      <c r="J3" s="21"/>
    </row>
    <row r="4" spans="1:10" s="3" customFormat="1" ht="39.4" x14ac:dyDescent="0.4">
      <c r="A4" s="14" t="s">
        <v>0</v>
      </c>
      <c r="B4" s="14" t="s">
        <v>1</v>
      </c>
      <c r="C4" s="14" t="s">
        <v>2</v>
      </c>
      <c r="D4" s="14" t="s">
        <v>21</v>
      </c>
      <c r="E4" s="14" t="s">
        <v>3</v>
      </c>
      <c r="F4" s="14" t="s">
        <v>17</v>
      </c>
      <c r="G4" s="14" t="s">
        <v>18</v>
      </c>
      <c r="H4" s="15" t="s">
        <v>19</v>
      </c>
      <c r="I4" s="14" t="s">
        <v>6</v>
      </c>
      <c r="J4" s="15" t="s">
        <v>5</v>
      </c>
    </row>
    <row r="5" spans="1:10" s="3" customFormat="1" ht="32.25" customHeight="1" x14ac:dyDescent="0.4">
      <c r="A5" s="16" t="s">
        <v>20</v>
      </c>
      <c r="B5" s="16" t="s">
        <v>8</v>
      </c>
      <c r="C5" s="17">
        <v>250</v>
      </c>
      <c r="D5" s="17">
        <v>1</v>
      </c>
      <c r="E5" s="17">
        <f>C5*D5</f>
        <v>250</v>
      </c>
      <c r="F5" s="17">
        <v>12</v>
      </c>
      <c r="G5" s="17">
        <f>E5*F5/60</f>
        <v>50</v>
      </c>
      <c r="H5" s="18">
        <f>D14</f>
        <v>64.41</v>
      </c>
      <c r="I5" s="23">
        <f>G5*H5</f>
        <v>3220.5</v>
      </c>
      <c r="J5" s="23">
        <v>0</v>
      </c>
    </row>
    <row r="7" spans="1:10" ht="13.5" thickBot="1" x14ac:dyDescent="0.45"/>
    <row r="8" spans="1:10" ht="27" thickTop="1" thickBot="1" x14ac:dyDescent="0.45">
      <c r="B8" s="5" t="s">
        <v>9</v>
      </c>
      <c r="C8" s="4">
        <f>SUM(C2,C5)</f>
        <v>500</v>
      </c>
    </row>
    <row r="9" spans="1:10" ht="27" thickTop="1" thickBot="1" x14ac:dyDescent="0.45">
      <c r="B9" s="5" t="s">
        <v>10</v>
      </c>
      <c r="C9" s="4">
        <f>E2+E5</f>
        <v>500</v>
      </c>
    </row>
    <row r="10" spans="1:10" ht="27" thickTop="1" thickBot="1" x14ac:dyDescent="0.45">
      <c r="B10" s="11" t="s">
        <v>11</v>
      </c>
      <c r="C10" s="12">
        <f>G2+G5</f>
        <v>175</v>
      </c>
    </row>
    <row r="11" spans="1:10" ht="13.9" thickTop="1" thickBot="1" x14ac:dyDescent="0.45">
      <c r="B11" s="13" t="s">
        <v>6</v>
      </c>
      <c r="C11" s="24">
        <f>I2+I5</f>
        <v>11271.75</v>
      </c>
    </row>
    <row r="12" spans="1:10" ht="9.75" customHeight="1" thickBot="1" x14ac:dyDescent="0.45"/>
    <row r="13" spans="1:10" ht="41.65" thickTop="1" thickBot="1" x14ac:dyDescent="0.45">
      <c r="A13" s="7" t="s">
        <v>15</v>
      </c>
      <c r="B13" s="10" t="s">
        <v>12</v>
      </c>
      <c r="C13" s="10" t="s">
        <v>13</v>
      </c>
      <c r="D13" s="10" t="s">
        <v>14</v>
      </c>
    </row>
    <row r="14" spans="1:10" ht="250.5" thickTop="1" thickBot="1" x14ac:dyDescent="0.45">
      <c r="A14" s="7" t="s">
        <v>16</v>
      </c>
      <c r="B14" s="8">
        <v>43.99</v>
      </c>
      <c r="C14" s="9">
        <v>0.68300000000000005</v>
      </c>
      <c r="D14" s="8">
        <v>64.41</v>
      </c>
    </row>
    <row r="15" spans="1:10" ht="13.5" thickTop="1" x14ac:dyDescent="0.4"/>
  </sheetData>
  <pageMargins left="0.7" right="0.7" top="0.75" bottom="0.75" header="0.3" footer="0.3"/>
  <pageSetup orientation="landscape" verticalDpi="598"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2020-04-03T16:20:02Z</dcterms:modified>
</cp:coreProperties>
</file>