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Turnip the Beet\ICR from PO 7.7.20\"/>
    </mc:Choice>
  </mc:AlternateContent>
  <bookViews>
    <workbookView xWindow="120" yWindow="20" windowWidth="19080" windowHeight="8550"/>
  </bookViews>
  <sheets>
    <sheet name="TUB 2020" sheetId="1" r:id="rId1"/>
    <sheet name="Sheet2" sheetId="2" r:id="rId2"/>
    <sheet name="Sheet3" sheetId="3" r:id="rId3"/>
    <sheet name="ESRI_MAPINFO_SHEET" sheetId="4" state="veryHidden" r:id="rId4"/>
  </sheets>
  <calcPr calcId="162913"/>
</workbook>
</file>

<file path=xl/calcChain.xml><?xml version="1.0" encoding="utf-8"?>
<calcChain xmlns="http://schemas.openxmlformats.org/spreadsheetml/2006/main">
  <c r="E4" i="1" l="1"/>
  <c r="D5" i="1" l="1"/>
  <c r="F3" i="1" l="1"/>
  <c r="F5" i="1" l="1"/>
  <c r="H3" i="1"/>
  <c r="J3" i="1" l="1"/>
  <c r="H4" i="1"/>
  <c r="J4" i="1" s="1"/>
  <c r="J5" i="1" l="1"/>
  <c r="H5" i="1"/>
  <c r="E5" i="1"/>
  <c r="G5" i="1" l="1"/>
</calcChain>
</file>

<file path=xl/comments1.xml><?xml version="1.0" encoding="utf-8"?>
<comments xmlns="http://schemas.openxmlformats.org/spreadsheetml/2006/main">
  <authors>
    <author>Polon, Rachel - FNS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Polon, Rachel - FNS:</t>
        </r>
        <r>
          <rPr>
            <sz val="9"/>
            <color indexed="81"/>
            <rFont val="Tahoma"/>
            <family val="2"/>
          </rPr>
          <t xml:space="preserve">
BLS mean wage for occupational series 35-1010 ($18.82/hr) - May 2019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Polon, Rachel - FNS:</t>
        </r>
        <r>
          <rPr>
            <sz val="9"/>
            <color indexed="81"/>
            <rFont val="Tahoma"/>
            <family val="2"/>
          </rPr>
          <t xml:space="preserve">
BLS May 2019 occupational series 25-0000 ($27.75).
</t>
        </r>
      </text>
    </comment>
  </commentList>
</comments>
</file>

<file path=xl/sharedStrings.xml><?xml version="1.0" encoding="utf-8"?>
<sst xmlns="http://schemas.openxmlformats.org/spreadsheetml/2006/main" count="18" uniqueCount="18">
  <si>
    <t>TOTAL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</si>
  <si>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</si>
  <si>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</si>
  <si>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</si>
  <si>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</si>
  <si>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</si>
  <si>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</si>
  <si>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State Program Staff</t>
  </si>
  <si>
    <t>Hourly Wage Rate</t>
  </si>
  <si>
    <t>Total Annualized Cost of Respondent Burden</t>
  </si>
  <si>
    <t>State Government</t>
  </si>
  <si>
    <t>Instruments</t>
  </si>
  <si>
    <t>Type of respondents (optional)</t>
  </si>
  <si>
    <t>Business</t>
  </si>
  <si>
    <t>SFSP or NSLP/SSO Program Sponsors</t>
  </si>
  <si>
    <t>Turnip the Beet Award Nomination packet</t>
  </si>
  <si>
    <t>Turnip the Beet Award State Agency Checklist</t>
  </si>
  <si>
    <t>Appendix A Burden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</si>
</sst>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4" xfId="0" applyFont="1" applyFill="1" applyBorder="1" applyAlignment="1">
      <alignment wrapText="1" readingOrder="1"/>
    </xf>
    <xf numFmtId="0" fontId="4" fillId="0" borderId="5" xfId="0" applyFont="1" applyFill="1" applyBorder="1" applyAlignment="1">
      <alignment horizontal="center" wrapText="1" readingOrder="1"/>
    </xf>
    <xf numFmtId="0" fontId="4" fillId="0" borderId="4" xfId="0" applyFont="1" applyFill="1" applyBorder="1" applyAlignment="1">
      <alignment horizontal="center" wrapText="1" readingOrder="1"/>
    </xf>
    <xf numFmtId="0" fontId="4" fillId="0" borderId="6" xfId="0" applyFont="1" applyFill="1" applyBorder="1" applyAlignment="1">
      <alignment horizontal="center" wrapText="1" readingOrder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0" xfId="0" applyFont="1" applyFill="1" applyAlignment="1"/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3" fontId="6" fillId="0" borderId="2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165" fontId="6" fillId="0" borderId="3" xfId="0" applyNumberFormat="1" applyFont="1" applyFill="1" applyBorder="1" applyAlignment="1">
      <alignment horizontal="right" wrapText="1"/>
    </xf>
    <xf numFmtId="44" fontId="6" fillId="2" borderId="2" xfId="1" applyFont="1" applyFill="1" applyBorder="1" applyAlignment="1"/>
    <xf numFmtId="44" fontId="6" fillId="0" borderId="3" xfId="0" applyNumberFormat="1" applyFont="1" applyFill="1" applyBorder="1" applyAlignment="1"/>
    <xf numFmtId="0" fontId="6" fillId="0" borderId="15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wrapText="1"/>
    </xf>
    <xf numFmtId="0" fontId="6" fillId="0" borderId="15" xfId="0" applyFont="1" applyFill="1" applyBorder="1" applyAlignment="1">
      <alignment wrapText="1"/>
    </xf>
    <xf numFmtId="0" fontId="6" fillId="0" borderId="13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right" wrapText="1"/>
    </xf>
    <xf numFmtId="0" fontId="6" fillId="0" borderId="14" xfId="0" applyFont="1" applyFill="1" applyBorder="1" applyAlignment="1">
      <alignment horizontal="right" wrapText="1"/>
    </xf>
    <xf numFmtId="44" fontId="6" fillId="2" borderId="15" xfId="1" applyFont="1" applyFill="1" applyBorder="1" applyAlignment="1">
      <alignment horizontal="center"/>
    </xf>
    <xf numFmtId="44" fontId="6" fillId="0" borderId="14" xfId="0" applyNumberFormat="1" applyFont="1" applyFill="1" applyBorder="1" applyAlignment="1"/>
    <xf numFmtId="0" fontId="4" fillId="0" borderId="8" xfId="0" applyFont="1" applyFill="1" applyBorder="1" applyAlignment="1">
      <alignment textRotation="90" wrapText="1"/>
    </xf>
    <xf numFmtId="0" fontId="4" fillId="0" borderId="9" xfId="0" applyFont="1" applyFill="1" applyBorder="1" applyAlignment="1">
      <alignment wrapText="1"/>
    </xf>
    <xf numFmtId="0" fontId="4" fillId="0" borderId="9" xfId="0" applyFont="1" applyFill="1" applyBorder="1" applyAlignment="1">
      <alignment horizontal="left" wrapText="1"/>
    </xf>
    <xf numFmtId="3" fontId="4" fillId="0" borderId="11" xfId="0" applyNumberFormat="1" applyFont="1" applyFill="1" applyBorder="1" applyAlignment="1">
      <alignment wrapText="1"/>
    </xf>
    <xf numFmtId="164" fontId="4" fillId="0" borderId="9" xfId="0" applyNumberFormat="1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wrapText="1"/>
    </xf>
    <xf numFmtId="3" fontId="4" fillId="0" borderId="12" xfId="0" applyNumberFormat="1" applyFont="1" applyFill="1" applyBorder="1" applyAlignment="1">
      <alignment wrapText="1"/>
    </xf>
    <xf numFmtId="0" fontId="5" fillId="0" borderId="8" xfId="0" applyFont="1" applyFill="1" applyBorder="1" applyAlignment="1"/>
    <xf numFmtId="44" fontId="4" fillId="0" borderId="10" xfId="1" applyFont="1" applyFill="1" applyBorder="1" applyAlignment="1">
      <alignment wrapText="1"/>
    </xf>
    <xf numFmtId="0" fontId="7" fillId="0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ColWidth="9.1796875" defaultRowHeight="14.5" x14ac:dyDescent="0.35"/>
  <cols>
    <col min="1" max="1" width="13.1796875" style="7" customWidth="1"/>
    <col min="2" max="2" width="18.81640625" style="7" customWidth="1"/>
    <col min="3" max="3" width="14.7265625" style="7" customWidth="1"/>
    <col min="4" max="4" width="12.453125" style="7" customWidth="1"/>
    <col min="5" max="5" width="19.26953125" style="7" customWidth="1"/>
    <col min="6" max="6" width="10.81640625" style="7" customWidth="1"/>
    <col min="7" max="7" width="14.1796875" style="7" customWidth="1"/>
    <col min="8" max="8" width="9.1796875" style="7"/>
    <col min="9" max="9" width="10.453125" style="7" customWidth="1"/>
    <col min="10" max="10" width="12.1796875" style="7" bestFit="1" customWidth="1"/>
    <col min="11" max="16384" width="9.1796875" style="7"/>
  </cols>
  <sheetData>
    <row r="1" spans="1:10" x14ac:dyDescent="0.35">
      <c r="A1" s="34" t="s">
        <v>17</v>
      </c>
    </row>
    <row r="2" spans="1:10" ht="66" thickBot="1" x14ac:dyDescent="0.4">
      <c r="A2" s="1" t="s">
        <v>6</v>
      </c>
      <c r="B2" s="2" t="s">
        <v>12</v>
      </c>
      <c r="C2" s="2" t="s">
        <v>11</v>
      </c>
      <c r="D2" s="3" t="s">
        <v>1</v>
      </c>
      <c r="E2" s="2" t="s">
        <v>2</v>
      </c>
      <c r="F2" s="2" t="s">
        <v>3</v>
      </c>
      <c r="G2" s="2" t="s">
        <v>4</v>
      </c>
      <c r="H2" s="4" t="s">
        <v>5</v>
      </c>
      <c r="I2" s="5" t="s">
        <v>8</v>
      </c>
      <c r="J2" s="6" t="s">
        <v>9</v>
      </c>
    </row>
    <row r="3" spans="1:10" ht="52.5" x14ac:dyDescent="0.35">
      <c r="A3" s="8" t="s">
        <v>13</v>
      </c>
      <c r="B3" s="9" t="s">
        <v>14</v>
      </c>
      <c r="C3" s="9" t="s">
        <v>15</v>
      </c>
      <c r="D3" s="10">
        <v>150</v>
      </c>
      <c r="E3" s="11">
        <v>1</v>
      </c>
      <c r="F3" s="12">
        <f>D3*E3</f>
        <v>150</v>
      </c>
      <c r="G3" s="13">
        <v>1</v>
      </c>
      <c r="H3" s="14">
        <f>F3*G3</f>
        <v>150</v>
      </c>
      <c r="I3" s="15">
        <v>18.82</v>
      </c>
      <c r="J3" s="16">
        <f>+I3*H3</f>
        <v>2823</v>
      </c>
    </row>
    <row r="4" spans="1:10" ht="40" thickBot="1" x14ac:dyDescent="0.4">
      <c r="A4" s="17" t="s">
        <v>10</v>
      </c>
      <c r="B4" s="18" t="s">
        <v>7</v>
      </c>
      <c r="C4" s="18" t="s">
        <v>16</v>
      </c>
      <c r="D4" s="19">
        <v>36</v>
      </c>
      <c r="E4" s="20">
        <f>F4/D4</f>
        <v>4.166666666666667</v>
      </c>
      <c r="F4" s="18">
        <v>150</v>
      </c>
      <c r="G4" s="21">
        <v>0.5</v>
      </c>
      <c r="H4" s="22">
        <f t="shared" ref="H4" si="0">+F4*G4</f>
        <v>75</v>
      </c>
      <c r="I4" s="23">
        <v>27.75</v>
      </c>
      <c r="J4" s="24">
        <f>+I4*H4</f>
        <v>2081.25</v>
      </c>
    </row>
    <row r="5" spans="1:10" ht="15.5" thickTop="1" thickBot="1" x14ac:dyDescent="0.4">
      <c r="A5" s="25"/>
      <c r="B5" s="26" t="s">
        <v>0</v>
      </c>
      <c r="C5" s="27"/>
      <c r="D5" s="28">
        <f>+D3+D4</f>
        <v>186</v>
      </c>
      <c r="E5" s="29">
        <f>+F5/D5</f>
        <v>1.6129032258064515</v>
      </c>
      <c r="F5" s="30">
        <f>SUM(F3:F4)</f>
        <v>300</v>
      </c>
      <c r="G5" s="29">
        <f>+H5/F5</f>
        <v>0.75</v>
      </c>
      <c r="H5" s="31">
        <f>SUM(H3:H4)</f>
        <v>225</v>
      </c>
      <c r="I5" s="32"/>
      <c r="J5" s="33">
        <f>SUM(J3:J4)</f>
        <v>4904.25</v>
      </c>
    </row>
  </sheetData>
  <pageMargins left="0.7" right="0.7" top="0.75" bottom="0.75" header="0.3" footer="0.3"/>
  <pageSetup scale="55" fitToHeight="0" orientation="landscape" r:id="rId1"/>
  <headerFooter>
    <oddHeader>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Rank xmlns="e7af00a0-4db2-4e43-90e3-8e4b091aeec2">5</Rank>
    <Description0 xmlns="e7af00a0-4db2-4e43-90e3-8e4b091aeec2">Standard Burden Table</Description0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9365155E8DD45B86265C8C7B61D5E" ma:contentTypeVersion="4" ma:contentTypeDescription="Create a new document." ma:contentTypeScope="" ma:versionID="45e5ccd965349e686fdc65e2e873d70f">
  <xsd:schema xmlns:xsd="http://www.w3.org/2001/XMLSchema" xmlns:xs="http://www.w3.org/2001/XMLSchema" xmlns:p="http://schemas.microsoft.com/office/2006/metadata/properties" xmlns:ns2="e7af00a0-4db2-4e43-90e3-8e4b091aeec2" xmlns:ns3="a962400d-f753-4618-8b3a-acffb4d00039" targetNamespace="http://schemas.microsoft.com/office/2006/metadata/properties" ma:root="true" ma:fieldsID="038b491394e2cdf87fa31e26de55a789" ns2:_="" ns3:_="">
    <xsd:import namespace="e7af00a0-4db2-4e43-90e3-8e4b091aeec2"/>
    <xsd:import namespace="a962400d-f753-4618-8b3a-acffb4d00039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f00a0-4db2-4e43-90e3-8e4b091aeec2" elementFormDefault="qualified">
    <xsd:import namespace="http://schemas.microsoft.com/office/2006/documentManagement/types"/>
    <xsd:import namespace="http://schemas.microsoft.com/office/infopath/2007/PartnerControl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2400d-f753-4618-8b3a-acffb4d00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00B2C9-C734-4382-B4BC-35ACC74FA0E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0E0E67-CA88-4439-9995-1BD02DF171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962400d-f753-4618-8b3a-acffb4d00039"/>
    <ds:schemaRef ds:uri="http://schemas.microsoft.com/office/2006/documentManagement/types"/>
    <ds:schemaRef ds:uri="e7af00a0-4db2-4e43-90e3-8e4b091aeec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6D40D8F4-80B9-4FF5-870D-206C1584F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f00a0-4db2-4e43-90e3-8e4b091aeec2"/>
    <ds:schemaRef ds:uri="a962400d-f753-4618-8b3a-acffb4d00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TUB 2020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lywilliams</dc:creator>
  <cp:lastModifiedBy>Sandberg, Christina - FNS</cp:lastModifiedBy>
  <cp:lastPrinted>2014-09-30T16:28:08Z</cp:lastPrinted>
  <dcterms:created xsi:type="dcterms:W3CDTF">2013-01-08T21:49:18Z</dcterms:created>
  <dcterms:modified xsi:type="dcterms:W3CDTF">2020-07-08T16:11:56Z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0x010100F629365155E8DD45B86265C8C7B61D5E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  <property fmtid="{D5CDD505-2E9C-101B-9397-08002B2CF9AE}" pid="9" name="ESRI_WORKBOOK_ID">
    <vt:lpwstr>73b838f518e54600b3617c835e9b573c</vt:lpwstr>
  </property>
</Properties>
</file>