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65 Official Control Prog 2009\0365 (2020)\"/>
    </mc:Choice>
  </mc:AlternateContent>
  <bookViews>
    <workbookView xWindow="360" yWindow="90" windowWidth="11340" windowHeight="6795"/>
  </bookViews>
  <sheets>
    <sheet name="APHIS Form 79" sheetId="2" r:id="rId1"/>
  </sheets>
  <definedNames>
    <definedName name="_xlnm.Print_Area" localSheetId="0">'APHIS Form 79'!$A$1:$J$28</definedName>
    <definedName name="_xlnm.Print_Titles" localSheetId="0">'APHIS Form 79'!$1:$4</definedName>
  </definedNames>
  <calcPr calcId="152511" fullCalcOnLoad="1"/>
</workbook>
</file>

<file path=xl/calcChain.xml><?xml version="1.0" encoding="utf-8"?>
<calcChain xmlns="http://schemas.openxmlformats.org/spreadsheetml/2006/main">
  <c r="J9" i="2" l="1"/>
  <c r="J8" i="2"/>
  <c r="J7" i="2"/>
  <c r="J6" i="2"/>
  <c r="I9" i="2"/>
  <c r="I8" i="2"/>
  <c r="I7" i="2"/>
  <c r="I6" i="2"/>
  <c r="H9" i="2"/>
  <c r="H8" i="2"/>
  <c r="H7" i="2"/>
  <c r="H6" i="2"/>
  <c r="G9" i="2"/>
  <c r="G8" i="2"/>
  <c r="G7" i="2"/>
  <c r="G6" i="2"/>
  <c r="D9" i="2"/>
  <c r="D7" i="2"/>
  <c r="D6" i="2"/>
  <c r="J28" i="2" l="1"/>
</calcChain>
</file>

<file path=xl/comments1.xml><?xml version="1.0" encoding="utf-8"?>
<comments xmlns="http://schemas.openxmlformats.org/spreadsheetml/2006/main">
  <authors>
    <author>Sutton, Diane L - APHIS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corrected error on 71, and changed this to match</t>
        </r>
      </text>
    </comment>
  </commentList>
</comments>
</file>

<file path=xl/sharedStrings.xml><?xml version="1.0" encoding="utf-8"?>
<sst xmlns="http://schemas.openxmlformats.org/spreadsheetml/2006/main" count="35" uniqueCount="32">
  <si>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</si>
  <si>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</si>
  <si>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</si>
  <si>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</si>
  <si>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</si>
  <si>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</si>
  <si>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</si>
  <si>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</si>
  <si>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</si>
  <si>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</si>
  <si>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</si>
  <si>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</si>
  <si>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</si>
  <si>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</si>
  <si>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</si>
  <si>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</si>
  <si>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</si>
  <si>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</si>
  <si>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</si>
  <si>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</si>
  <si>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</si>
  <si>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</si>
  <si>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</si>
  <si>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</si>
  <si>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</si>
  <si>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</si>
  <si>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</si>
  <si>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Petition  for Quarantine Pest of Concern</t>
  </si>
  <si>
    <t xml:space="preserve">Petition for Regulated Non-Quarantine Pests </t>
  </si>
  <si>
    <t>State Cooperative Agreement</t>
  </si>
  <si>
    <t>Audit Review Annual Accomplishment Report</t>
  </si>
  <si>
    <t>GS-12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</si>
</sst>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70" formatCode="_(* #,##0_);_(* \(#,##0\);_(* &quot;-&quot;??_);_(@_)"/>
    <numFmt numFmtId="17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170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/>
    <xf numFmtId="3" fontId="5" fillId="0" borderId="0" xfId="0" applyNumberFormat="1" applyFont="1"/>
    <xf numFmtId="49" fontId="5" fillId="0" borderId="0" xfId="0" applyNumberFormat="1" applyFont="1"/>
    <xf numFmtId="4" fontId="5" fillId="0" borderId="0" xfId="0" applyNumberFormat="1" applyFont="1"/>
    <xf numFmtId="166" fontId="5" fillId="0" borderId="0" xfId="0" applyNumberFormat="1" applyFont="1"/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170" fontId="2" fillId="0" borderId="1" xfId="1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70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4" fontId="2" fillId="0" borderId="1" xfId="0" applyNumberFormat="1" applyFont="1" applyBorder="1" applyAlignment="1"/>
    <xf numFmtId="14" fontId="6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view="pageLayout" zoomScale="110" zoomScaleNormal="100" zoomScaleSheetLayoutView="100" zoomScalePageLayoutView="110" workbookViewId="0">
      <selection activeCell="E18" sqref="E18"/>
    </sheetView>
  </sheetViews>
  <sheetFormatPr defaultRowHeight="12" x14ac:dyDescent="0.2"/>
  <cols>
    <col min="1" max="1" width="41.85546875" style="22" customWidth="1"/>
    <col min="2" max="2" width="10.7109375" style="22" customWidth="1"/>
    <col min="3" max="3" width="10.7109375" style="25" customWidth="1"/>
    <col min="4" max="4" width="9.7109375" style="26" customWidth="1"/>
    <col min="5" max="5" width="7.140625" style="27" customWidth="1"/>
    <col min="6" max="6" width="7.140625" style="28" customWidth="1"/>
    <col min="7" max="8" width="10.42578125" style="26" customWidth="1"/>
    <col min="9" max="9" width="10.42578125" style="29" customWidth="1"/>
    <col min="10" max="10" width="11.42578125" style="29" customWidth="1"/>
    <col min="11" max="16384" width="9.140625" style="22"/>
  </cols>
  <sheetData>
    <row r="1" spans="1:10" s="21" customFormat="1" ht="17.25" customHeight="1" x14ac:dyDescent="0.2">
      <c r="A1" s="56">
        <v>43983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" customHeight="1" x14ac:dyDescent="0.2">
      <c r="A2" s="1" t="s">
        <v>17</v>
      </c>
      <c r="B2" s="1" t="s">
        <v>0</v>
      </c>
      <c r="C2" s="2" t="s">
        <v>16</v>
      </c>
      <c r="D2" s="3" t="s">
        <v>13</v>
      </c>
      <c r="E2" s="48" t="s">
        <v>25</v>
      </c>
      <c r="F2" s="48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95" customHeight="1" x14ac:dyDescent="0.2">
      <c r="A3" s="6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23" customFormat="1" ht="15" customHeight="1" x14ac:dyDescent="0.2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18" customHeight="1" x14ac:dyDescent="0.2">
      <c r="A5" s="41"/>
      <c r="B5" s="17"/>
      <c r="C5" s="18"/>
      <c r="D5" s="17"/>
      <c r="E5" s="19"/>
      <c r="F5" s="39"/>
      <c r="G5" s="39"/>
      <c r="H5" s="39"/>
      <c r="I5" s="39"/>
      <c r="J5" s="39"/>
    </row>
    <row r="6" spans="1:10" s="23" customFormat="1" ht="18" customHeight="1" x14ac:dyDescent="0.2">
      <c r="A6" s="45" t="s">
        <v>27</v>
      </c>
      <c r="B6" s="47">
        <v>2</v>
      </c>
      <c r="C6" s="50">
        <v>80</v>
      </c>
      <c r="D6" s="47">
        <f>B6*C6</f>
        <v>160</v>
      </c>
      <c r="E6" s="19" t="s">
        <v>31</v>
      </c>
      <c r="F6" s="39">
        <v>45.51</v>
      </c>
      <c r="G6" s="39">
        <f>D6*F6</f>
        <v>7281.5999999999995</v>
      </c>
      <c r="H6" s="39">
        <f>G6*0.4706</f>
        <v>3426.7209599999996</v>
      </c>
      <c r="I6" s="39">
        <f>G6*0.139</f>
        <v>1012.1424000000001</v>
      </c>
      <c r="J6" s="39">
        <f>G6+H6+I6</f>
        <v>11720.46336</v>
      </c>
    </row>
    <row r="7" spans="1:10" s="23" customFormat="1" ht="18" customHeight="1" x14ac:dyDescent="0.2">
      <c r="A7" s="46" t="s">
        <v>28</v>
      </c>
      <c r="B7" s="17">
        <v>1</v>
      </c>
      <c r="C7" s="49">
        <v>80</v>
      </c>
      <c r="D7" s="47">
        <f t="shared" ref="D7:D9" si="0">B7*C7</f>
        <v>80</v>
      </c>
      <c r="E7" s="19" t="s">
        <v>31</v>
      </c>
      <c r="F7" s="39">
        <v>45.51</v>
      </c>
      <c r="G7" s="39">
        <f t="shared" ref="G7:G9" si="1">D7*F7</f>
        <v>3640.7999999999997</v>
      </c>
      <c r="H7" s="39">
        <f t="shared" ref="H7:H9" si="2">G7*0.4706</f>
        <v>1713.3604799999998</v>
      </c>
      <c r="I7" s="39">
        <f t="shared" ref="I7:I9" si="3">G7*0.139</f>
        <v>506.07120000000003</v>
      </c>
      <c r="J7" s="39">
        <f t="shared" ref="J7:J9" si="4">G7+H7+I7</f>
        <v>5860.2316799999999</v>
      </c>
    </row>
    <row r="8" spans="1:10" s="23" customFormat="1" ht="18" customHeight="1" x14ac:dyDescent="0.2">
      <c r="A8" s="45" t="s">
        <v>29</v>
      </c>
      <c r="B8" s="17">
        <v>1</v>
      </c>
      <c r="C8" s="49">
        <v>0.5</v>
      </c>
      <c r="D8" s="58">
        <v>1</v>
      </c>
      <c r="E8" s="19" t="s">
        <v>31</v>
      </c>
      <c r="F8" s="39">
        <v>45.51</v>
      </c>
      <c r="G8" s="39">
        <f t="shared" si="1"/>
        <v>45.51</v>
      </c>
      <c r="H8" s="39">
        <f t="shared" si="2"/>
        <v>21.417006000000001</v>
      </c>
      <c r="I8" s="39">
        <f t="shared" si="3"/>
        <v>6.3258900000000002</v>
      </c>
      <c r="J8" s="39">
        <f t="shared" si="4"/>
        <v>73.252896000000007</v>
      </c>
    </row>
    <row r="9" spans="1:10" s="23" customFormat="1" ht="18" customHeight="1" x14ac:dyDescent="0.2">
      <c r="A9" s="45" t="s">
        <v>30</v>
      </c>
      <c r="B9" s="42">
        <v>1</v>
      </c>
      <c r="C9" s="49">
        <v>1</v>
      </c>
      <c r="D9" s="47">
        <f t="shared" si="0"/>
        <v>1</v>
      </c>
      <c r="E9" s="44" t="s">
        <v>31</v>
      </c>
      <c r="F9" s="39">
        <v>45.51</v>
      </c>
      <c r="G9" s="39">
        <f t="shared" si="1"/>
        <v>45.51</v>
      </c>
      <c r="H9" s="39">
        <f t="shared" si="2"/>
        <v>21.417006000000001</v>
      </c>
      <c r="I9" s="39">
        <f t="shared" si="3"/>
        <v>6.3258900000000002</v>
      </c>
      <c r="J9" s="39">
        <f t="shared" si="4"/>
        <v>73.252896000000007</v>
      </c>
    </row>
    <row r="10" spans="1:10" s="23" customFormat="1" ht="18" customHeight="1" x14ac:dyDescent="0.2">
      <c r="A10" s="45"/>
      <c r="B10" s="42"/>
      <c r="C10" s="43"/>
      <c r="D10" s="17"/>
      <c r="E10" s="44"/>
      <c r="F10" s="16"/>
      <c r="G10" s="39"/>
      <c r="H10" s="39"/>
      <c r="I10" s="39"/>
      <c r="J10" s="39"/>
    </row>
    <row r="11" spans="1:10" s="23" customFormat="1" ht="18" customHeight="1" x14ac:dyDescent="0.2">
      <c r="A11" s="45"/>
      <c r="B11" s="35"/>
      <c r="C11" s="36"/>
      <c r="D11" s="32"/>
      <c r="E11" s="38"/>
      <c r="F11" s="16"/>
      <c r="G11" s="39"/>
      <c r="H11" s="39"/>
      <c r="I11" s="39"/>
      <c r="J11" s="40"/>
    </row>
    <row r="12" spans="1:10" s="23" customFormat="1" ht="18" customHeight="1" x14ac:dyDescent="0.2">
      <c r="A12" s="45"/>
      <c r="B12" s="32"/>
      <c r="C12" s="33"/>
      <c r="D12" s="32"/>
      <c r="E12" s="37"/>
      <c r="F12" s="39"/>
      <c r="G12" s="39"/>
      <c r="H12" s="39"/>
      <c r="I12" s="39"/>
      <c r="J12" s="40"/>
    </row>
    <row r="13" spans="1:10" s="24" customFormat="1" ht="18" customHeight="1" x14ac:dyDescent="0.2">
      <c r="A13" s="34"/>
      <c r="B13" s="35"/>
      <c r="C13" s="36"/>
      <c r="D13" s="32"/>
      <c r="E13" s="38"/>
      <c r="F13" s="16"/>
      <c r="G13" s="39"/>
      <c r="H13" s="39"/>
      <c r="I13" s="39"/>
      <c r="J13" s="40"/>
    </row>
    <row r="14" spans="1:10" s="24" customFormat="1" ht="18" customHeight="1" x14ac:dyDescent="0.2">
      <c r="A14" s="31"/>
      <c r="B14" s="32"/>
      <c r="C14" s="33"/>
      <c r="D14" s="32"/>
      <c r="E14" s="37"/>
      <c r="F14" s="39"/>
      <c r="G14" s="39"/>
      <c r="H14" s="39"/>
      <c r="I14" s="39"/>
      <c r="J14" s="40"/>
    </row>
    <row r="15" spans="1:10" s="24" customFormat="1" ht="18" customHeight="1" x14ac:dyDescent="0.2">
      <c r="A15" s="34"/>
      <c r="B15" s="35"/>
      <c r="C15" s="36"/>
      <c r="D15" s="32"/>
      <c r="E15" s="38"/>
      <c r="F15" s="16"/>
      <c r="G15" s="39"/>
      <c r="H15" s="39"/>
      <c r="I15" s="39"/>
      <c r="J15" s="40"/>
    </row>
    <row r="16" spans="1:10" s="24" customFormat="1" ht="18" customHeight="1" x14ac:dyDescent="0.2">
      <c r="A16" s="31"/>
      <c r="B16" s="32"/>
      <c r="C16" s="33"/>
      <c r="D16" s="32"/>
      <c r="E16" s="37"/>
      <c r="F16" s="39"/>
      <c r="G16" s="39"/>
      <c r="H16" s="39"/>
      <c r="I16" s="39"/>
      <c r="J16" s="40"/>
    </row>
    <row r="17" spans="1:10" s="24" customFormat="1" ht="18" customHeight="1" x14ac:dyDescent="0.2">
      <c r="A17" s="1"/>
      <c r="B17" s="6"/>
      <c r="C17" s="7"/>
      <c r="D17" s="8"/>
      <c r="E17" s="9"/>
      <c r="F17" s="4"/>
      <c r="G17" s="8"/>
      <c r="H17" s="8"/>
      <c r="I17" s="10"/>
      <c r="J17" s="10"/>
    </row>
    <row r="18" spans="1:10" s="23" customFormat="1" ht="18" customHeight="1" x14ac:dyDescent="0.2">
      <c r="A18" s="51"/>
      <c r="B18" s="11"/>
      <c r="C18" s="12"/>
      <c r="D18" s="13"/>
      <c r="E18" s="14"/>
      <c r="F18" s="7"/>
      <c r="G18" s="13"/>
      <c r="H18" s="13"/>
      <c r="I18" s="15"/>
      <c r="J18" s="15"/>
    </row>
    <row r="19" spans="1:10" s="24" customFormat="1" ht="18" customHeight="1" x14ac:dyDescent="0.2">
      <c r="A19" s="41"/>
      <c r="B19" s="52"/>
      <c r="C19" s="53"/>
      <c r="D19" s="52"/>
      <c r="E19" s="54"/>
      <c r="F19" s="55"/>
      <c r="G19" s="55"/>
      <c r="H19" s="55"/>
      <c r="I19" s="55"/>
      <c r="J19" s="55"/>
    </row>
    <row r="20" spans="1:10" s="23" customFormat="1" ht="18" customHeight="1" x14ac:dyDescent="0.2">
      <c r="A20" s="41"/>
      <c r="B20" s="52"/>
      <c r="C20" s="53"/>
      <c r="D20" s="52"/>
      <c r="E20" s="54"/>
      <c r="F20" s="55"/>
      <c r="G20" s="55"/>
      <c r="H20" s="55"/>
      <c r="I20" s="55"/>
      <c r="J20" s="55"/>
    </row>
    <row r="21" spans="1:10" s="23" customFormat="1" ht="18" customHeight="1" x14ac:dyDescent="0.2">
      <c r="A21" s="41"/>
      <c r="B21" s="52"/>
      <c r="C21" s="53"/>
      <c r="D21" s="52"/>
      <c r="E21" s="54"/>
      <c r="F21" s="55"/>
      <c r="G21" s="55"/>
      <c r="H21" s="55"/>
      <c r="I21" s="55"/>
      <c r="J21" s="55"/>
    </row>
    <row r="22" spans="1:10" s="23" customFormat="1" ht="18" customHeight="1" x14ac:dyDescent="0.2">
      <c r="A22" s="41"/>
      <c r="B22" s="52"/>
      <c r="C22" s="53"/>
      <c r="D22" s="52"/>
      <c r="E22" s="54"/>
      <c r="F22" s="55"/>
      <c r="G22" s="55"/>
      <c r="H22" s="55"/>
      <c r="I22" s="55"/>
      <c r="J22" s="55"/>
    </row>
    <row r="23" spans="1:10" s="23" customFormat="1" ht="18" customHeight="1" x14ac:dyDescent="0.2">
      <c r="A23" s="41"/>
      <c r="B23" s="52"/>
      <c r="C23" s="53"/>
      <c r="D23" s="52"/>
      <c r="E23" s="54"/>
      <c r="F23" s="55"/>
      <c r="G23" s="55"/>
      <c r="H23" s="55"/>
      <c r="I23" s="55"/>
      <c r="J23" s="55"/>
    </row>
    <row r="24" spans="1:10" s="23" customFormat="1" ht="18" customHeight="1" x14ac:dyDescent="0.2">
      <c r="A24" s="34"/>
      <c r="B24" s="35"/>
      <c r="C24" s="36"/>
      <c r="D24" s="32"/>
      <c r="E24" s="38"/>
      <c r="F24" s="16"/>
      <c r="G24" s="39"/>
      <c r="H24" s="39"/>
      <c r="I24" s="39"/>
      <c r="J24" s="40"/>
    </row>
    <row r="25" spans="1:10" s="23" customFormat="1" ht="18" customHeight="1" x14ac:dyDescent="0.2">
      <c r="A25" s="34"/>
      <c r="B25" s="35"/>
      <c r="C25" s="36"/>
      <c r="D25" s="32"/>
      <c r="E25" s="38"/>
      <c r="F25" s="16"/>
      <c r="G25" s="39"/>
      <c r="H25" s="39"/>
      <c r="I25" s="39"/>
      <c r="J25" s="40"/>
    </row>
    <row r="26" spans="1:10" s="23" customFormat="1" ht="18" customHeight="1" x14ac:dyDescent="0.2">
      <c r="A26" s="34"/>
      <c r="B26" s="35"/>
      <c r="C26" s="36"/>
      <c r="D26" s="32"/>
      <c r="E26" s="38"/>
      <c r="F26" s="16"/>
      <c r="G26" s="39"/>
      <c r="H26" s="39"/>
      <c r="I26" s="39"/>
      <c r="J26" s="40"/>
    </row>
    <row r="27" spans="1:10" s="23" customFormat="1" ht="18" customHeight="1" x14ac:dyDescent="0.2">
      <c r="A27" s="31"/>
      <c r="B27" s="32"/>
      <c r="C27" s="33"/>
      <c r="D27" s="32"/>
      <c r="E27" s="37"/>
      <c r="F27" s="39"/>
      <c r="G27" s="39"/>
      <c r="H27" s="39"/>
      <c r="I27" s="39"/>
      <c r="J27" s="40"/>
    </row>
    <row r="28" spans="1:10" s="23" customFormat="1" ht="18" customHeight="1" x14ac:dyDescent="0.2">
      <c r="A28" s="30" t="s">
        <v>18</v>
      </c>
      <c r="B28" s="17"/>
      <c r="C28" s="18"/>
      <c r="D28" s="17"/>
      <c r="E28" s="19"/>
      <c r="F28" s="20"/>
      <c r="G28" s="16"/>
      <c r="H28" s="16"/>
      <c r="I28" s="16"/>
      <c r="J28" s="16">
        <f>SUM(J5:J27)</f>
        <v>17727.200832000002</v>
      </c>
    </row>
  </sheetData>
  <mergeCells count="2">
    <mergeCell ref="E2:F2"/>
    <mergeCell ref="A1:J1"/>
  </mergeCells>
  <phoneticPr fontId="0" type="noConversion"/>
  <pageMargins left="0.5" right="0.5" top="0.75" bottom="0.3" header="0.5" footer="0.5"/>
  <pageSetup fitToHeight="3" orientation="landscape" r:id="rId1"/>
  <headerFooter alignWithMargins="0">
    <oddHeader>&amp;LAPHIS 79&amp;CWorksheet for Calculating Costs to the Federal Government for Information Collection&amp;R&amp;8Page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2018-12-13T18:42:58Z</cp:lastPrinted>
  <dcterms:created xsi:type="dcterms:W3CDTF">2001-05-15T11:23:39Z</dcterms:created>
  <dcterms:modified xsi:type="dcterms:W3CDTF">2020-06-10T10:20:35Z</dcterms:modified>
</cp:coreProperties>
</file>