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6 STRP (seafood and lobster\"/>
    </mc:Choice>
  </mc:AlternateContent>
  <xr:revisionPtr revIDLastSave="0" documentId="13_ncr:1_{F3D65DA2-661D-476B-B7CC-1CFDD3E1DAA7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9" l="1"/>
  <c r="J25" i="19" l="1"/>
  <c r="M25" i="19" l="1"/>
  <c r="R25" i="19" s="1"/>
  <c r="J26" i="19" l="1"/>
  <c r="L26" i="19" l="1"/>
  <c r="J24" i="19"/>
  <c r="M24" i="19" s="1"/>
  <c r="R24" i="19" s="1"/>
  <c r="J23" i="19"/>
  <c r="M23" i="19" s="1"/>
  <c r="R23" i="19" s="1"/>
  <c r="J22" i="19"/>
  <c r="M22" i="19" s="1"/>
  <c r="R22" i="19" s="1"/>
  <c r="J21" i="19" l="1"/>
  <c r="M21" i="19" s="1"/>
  <c r="R21" i="19" s="1"/>
  <c r="M20" i="19" l="1"/>
  <c r="M31" i="19" s="1"/>
  <c r="P31" i="19"/>
  <c r="P32" i="19" s="1"/>
  <c r="L31" i="19" l="1"/>
  <c r="L32" i="19" s="1"/>
  <c r="M32" i="19"/>
  <c r="M33" i="19" s="1"/>
  <c r="R20" i="19"/>
  <c r="R31" i="19" s="1"/>
  <c r="R32" i="19" s="1"/>
  <c r="J32" i="19"/>
  <c r="J33" i="19" s="1"/>
</calcChain>
</file>

<file path=xl/sharedStrings.xml><?xml version="1.0" encoding="utf-8"?>
<sst xmlns="http://schemas.openxmlformats.org/spreadsheetml/2006/main" count="84" uniqueCount="75">
  <si>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</si>
  <si>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</si>
  <si>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</si>
  <si>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</si>
  <si>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</si>
  <si>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</si>
  <si>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</si>
  <si>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</si>
  <si>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</si>
  <si>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</si>
  <si>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</si>
  <si>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</si>
  <si>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</si>
  <si>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</si>
  <si>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</si>
  <si>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</si>
  <si>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</si>
  <si>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</si>
  <si>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</si>
  <si>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</si>
  <si>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</si>
  <si>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</si>
  <si>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</si>
  <si>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</si>
  <si>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</si>
  <si>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</si>
  <si>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</si>
  <si>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</si>
  <si>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</si>
  <si>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</si>
  <si>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</si>
  <si>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</si>
  <si>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</si>
  <si>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</si>
  <si>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</si>
  <si>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</si>
  <si>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</si>
  <si>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</si>
  <si>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</si>
  <si>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</si>
  <si>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</si>
  <si>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</si>
  <si>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</si>
  <si>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</si>
  <si>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</si>
  <si>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</si>
  <si>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</si>
  <si>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</si>
  <si>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</si>
  <si>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</si>
  <si>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</si>
  <si>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</si>
  <si>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</si>
  <si>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</si>
  <si>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</si>
  <si>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Average Adjusted Gross Income Statement</t>
  </si>
  <si>
    <t>Production Evidence</t>
  </si>
  <si>
    <t xml:space="preserve">SF-3881-ACH Vendor/Miscellaneous Payment (OMB control number 1510-0056 and not included the hours ) </t>
  </si>
  <si>
    <t>7 CFR part 1400</t>
  </si>
  <si>
    <t>NOFA</t>
  </si>
  <si>
    <t>CCC-941</t>
  </si>
  <si>
    <t>TOTAL BURDEN HOURS</t>
  </si>
  <si>
    <t xml:space="preserve"> (Col. F x G)</t>
  </si>
  <si>
    <t>EXEMPT</t>
  </si>
  <si>
    <t>NON-EXEMPT</t>
  </si>
  <si>
    <t>CCC-942</t>
  </si>
  <si>
    <t>Request for an Exception to 
Average AGI Limitation</t>
  </si>
  <si>
    <t>CCC-916</t>
  </si>
  <si>
    <t>AD-2047</t>
  </si>
  <si>
    <t xml:space="preserve">Customer Data Worksheet Request for Business Partner Record Change  </t>
  </si>
  <si>
    <t>0560-NEW</t>
  </si>
  <si>
    <t>2020 Seafood Trade Relief Program Program (STRP) Application</t>
  </si>
  <si>
    <t>SEAFOOD TRADE RELIEF PROGRAM  (STRP) 2020</t>
  </si>
  <si>
    <t xml:space="preserve">Farm Operating Plan for Legal Entity                                                               </t>
  </si>
  <si>
    <t>CCC-902E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</si>
</sst>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3" borderId="6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topLeftCell="A4" zoomScale="66" zoomScaleNormal="66" zoomScaleSheetLayoutView="75" workbookViewId="0">
      <selection activeCell="W22" sqref="W22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1796875" style="4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" customHeight="1" x14ac:dyDescent="0.25">
      <c r="A1" s="109" t="s">
        <v>46</v>
      </c>
      <c r="B1" s="110"/>
      <c r="C1" s="110"/>
      <c r="D1" s="110"/>
      <c r="E1" s="110"/>
      <c r="F1" s="110"/>
      <c r="G1" s="110"/>
      <c r="H1" s="111"/>
      <c r="I1" s="120" t="s">
        <v>44</v>
      </c>
      <c r="J1" s="121"/>
      <c r="K1" s="121"/>
      <c r="L1" s="121"/>
      <c r="M1" s="121"/>
      <c r="N1" s="122"/>
      <c r="O1" s="41" t="s">
        <v>1</v>
      </c>
      <c r="P1" s="118" t="s">
        <v>70</v>
      </c>
      <c r="Q1" s="52"/>
      <c r="R1" s="53"/>
      <c r="S1" s="43"/>
      <c r="T1" s="43"/>
      <c r="U1" s="43"/>
    </row>
    <row r="2" spans="1:21" ht="8.25" customHeight="1" x14ac:dyDescent="0.2">
      <c r="A2" s="112"/>
      <c r="B2" s="113"/>
      <c r="C2" s="113"/>
      <c r="D2" s="113"/>
      <c r="E2" s="113"/>
      <c r="F2" s="113"/>
      <c r="G2" s="113"/>
      <c r="H2" s="114"/>
      <c r="I2" s="19"/>
      <c r="K2" s="20"/>
      <c r="L2" s="20"/>
      <c r="M2" s="20"/>
      <c r="N2" s="12"/>
      <c r="O2" s="20"/>
      <c r="P2" s="119"/>
      <c r="Q2" s="44"/>
      <c r="R2" s="45"/>
    </row>
    <row r="3" spans="1:21" ht="12.75" customHeight="1" x14ac:dyDescent="0.2">
      <c r="A3" s="112"/>
      <c r="B3" s="113"/>
      <c r="C3" s="113"/>
      <c r="D3" s="113"/>
      <c r="E3" s="113"/>
      <c r="F3" s="113"/>
      <c r="G3" s="113"/>
      <c r="H3" s="114"/>
      <c r="I3" s="93" t="s">
        <v>72</v>
      </c>
      <c r="J3" s="94"/>
      <c r="K3" s="94"/>
      <c r="L3" s="94"/>
      <c r="M3" s="94"/>
      <c r="N3" s="95"/>
      <c r="P3" s="40"/>
      <c r="Q3" s="44"/>
      <c r="R3" s="45"/>
    </row>
    <row r="4" spans="1:21" ht="8.25" customHeight="1" x14ac:dyDescent="0.25">
      <c r="A4" s="112"/>
      <c r="B4" s="113"/>
      <c r="C4" s="113"/>
      <c r="D4" s="113"/>
      <c r="E4" s="113"/>
      <c r="F4" s="113"/>
      <c r="G4" s="113"/>
      <c r="H4" s="114"/>
      <c r="I4" s="96"/>
      <c r="J4" s="94"/>
      <c r="K4" s="94"/>
      <c r="L4" s="94"/>
      <c r="M4" s="94"/>
      <c r="N4" s="95"/>
      <c r="O4" s="9" t="s">
        <v>2</v>
      </c>
      <c r="P4" s="40"/>
      <c r="Q4" s="44"/>
      <c r="R4" s="45"/>
    </row>
    <row r="5" spans="1:21" ht="8.25" customHeight="1" x14ac:dyDescent="0.2">
      <c r="A5" s="112"/>
      <c r="B5" s="113"/>
      <c r="C5" s="113"/>
      <c r="D5" s="113"/>
      <c r="E5" s="113"/>
      <c r="F5" s="113"/>
      <c r="G5" s="113"/>
      <c r="H5" s="114"/>
      <c r="I5" s="96"/>
      <c r="J5" s="94"/>
      <c r="K5" s="94"/>
      <c r="L5" s="94"/>
      <c r="M5" s="94"/>
      <c r="N5" s="95"/>
      <c r="O5" s="105">
        <v>44056</v>
      </c>
      <c r="P5" s="106"/>
      <c r="Q5" s="44"/>
      <c r="R5" s="45"/>
    </row>
    <row r="6" spans="1:21" ht="9" customHeight="1" x14ac:dyDescent="0.2">
      <c r="A6" s="112"/>
      <c r="B6" s="113"/>
      <c r="C6" s="113"/>
      <c r="D6" s="113"/>
      <c r="E6" s="113"/>
      <c r="F6" s="113"/>
      <c r="G6" s="113"/>
      <c r="H6" s="114"/>
      <c r="I6" s="96"/>
      <c r="J6" s="94"/>
      <c r="K6" s="94"/>
      <c r="L6" s="94"/>
      <c r="M6" s="94"/>
      <c r="N6" s="95"/>
      <c r="O6" s="107"/>
      <c r="P6" s="108"/>
      <c r="Q6" s="44"/>
      <c r="R6" s="45"/>
    </row>
    <row r="7" spans="1:21" ht="8.25" customHeight="1" x14ac:dyDescent="0.2">
      <c r="A7" s="112"/>
      <c r="B7" s="113"/>
      <c r="C7" s="113"/>
      <c r="D7" s="113"/>
      <c r="E7" s="113"/>
      <c r="F7" s="113"/>
      <c r="G7" s="113"/>
      <c r="H7" s="114"/>
      <c r="I7" s="96"/>
      <c r="J7" s="94"/>
      <c r="K7" s="94"/>
      <c r="L7" s="94"/>
      <c r="M7" s="94"/>
      <c r="N7" s="95"/>
      <c r="O7" s="20"/>
      <c r="P7" s="40"/>
      <c r="Q7" s="44"/>
      <c r="R7" s="45"/>
    </row>
    <row r="8" spans="1:21" ht="4.5" customHeight="1" x14ac:dyDescent="0.2">
      <c r="A8" s="112"/>
      <c r="B8" s="113"/>
      <c r="C8" s="113"/>
      <c r="D8" s="113"/>
      <c r="E8" s="113"/>
      <c r="F8" s="113"/>
      <c r="G8" s="113"/>
      <c r="H8" s="114"/>
      <c r="I8" s="96"/>
      <c r="J8" s="94"/>
      <c r="K8" s="94"/>
      <c r="L8" s="94"/>
      <c r="M8" s="94"/>
      <c r="N8" s="95"/>
      <c r="Q8" s="46"/>
      <c r="R8" s="47"/>
    </row>
    <row r="9" spans="1:21" ht="8.25" hidden="1" customHeight="1" x14ac:dyDescent="0.2">
      <c r="A9" s="115"/>
      <c r="B9" s="116"/>
      <c r="C9" s="116"/>
      <c r="D9" s="116"/>
      <c r="E9" s="116"/>
      <c r="F9" s="116"/>
      <c r="G9" s="116"/>
      <c r="H9" s="117"/>
      <c r="I9" s="97"/>
      <c r="J9" s="98"/>
      <c r="K9" s="98"/>
      <c r="L9" s="98"/>
      <c r="M9" s="98"/>
      <c r="N9" s="99"/>
      <c r="Q9" s="46"/>
      <c r="R9" s="47"/>
    </row>
    <row r="10" spans="1:21" x14ac:dyDescent="0.2">
      <c r="A10" s="135" t="s">
        <v>0</v>
      </c>
      <c r="B10" s="136"/>
      <c r="C10" s="136"/>
      <c r="D10" s="136"/>
      <c r="E10" s="136"/>
      <c r="F10" s="137"/>
      <c r="G10" s="61"/>
      <c r="H10" s="141" t="s">
        <v>3</v>
      </c>
      <c r="I10" s="100"/>
      <c r="J10" s="100"/>
      <c r="K10" s="100"/>
      <c r="L10" s="100"/>
      <c r="M10" s="100"/>
      <c r="N10" s="100"/>
      <c r="O10" s="100"/>
      <c r="P10" s="101"/>
      <c r="Q10" s="48"/>
      <c r="R10" s="49"/>
    </row>
    <row r="11" spans="1:21" x14ac:dyDescent="0.2">
      <c r="A11" s="138"/>
      <c r="B11" s="139"/>
      <c r="C11" s="139"/>
      <c r="D11" s="139"/>
      <c r="E11" s="139"/>
      <c r="F11" s="140"/>
      <c r="G11" s="30"/>
      <c r="H11" s="102"/>
      <c r="I11" s="103"/>
      <c r="J11" s="103"/>
      <c r="K11" s="103"/>
      <c r="L11" s="103"/>
      <c r="M11" s="103"/>
      <c r="N11" s="103"/>
      <c r="O11" s="103"/>
      <c r="P11" s="104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29" t="s">
        <v>4</v>
      </c>
      <c r="I12" s="130"/>
      <c r="J12" s="130"/>
      <c r="K12" s="130"/>
      <c r="L12" s="131"/>
      <c r="M12" s="66"/>
      <c r="N12" s="89" t="s">
        <v>5</v>
      </c>
      <c r="O12" s="100"/>
      <c r="P12" s="101"/>
      <c r="Q12" s="89" t="s">
        <v>47</v>
      </c>
      <c r="R12" s="90"/>
    </row>
    <row r="13" spans="1:21" x14ac:dyDescent="0.2">
      <c r="A13" s="13"/>
      <c r="B13" s="11"/>
      <c r="C13" s="11"/>
      <c r="D13" s="11"/>
      <c r="E13" s="11"/>
      <c r="F13" s="12"/>
      <c r="G13" s="30"/>
      <c r="H13" s="132"/>
      <c r="I13" s="133"/>
      <c r="J13" s="133"/>
      <c r="K13" s="133"/>
      <c r="L13" s="134"/>
      <c r="M13" s="67"/>
      <c r="N13" s="102"/>
      <c r="O13" s="103"/>
      <c r="P13" s="104"/>
      <c r="Q13" s="91"/>
      <c r="R13" s="9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2" t="s">
        <v>61</v>
      </c>
      <c r="M14" s="143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6" t="s">
        <v>62</v>
      </c>
      <c r="M15" s="14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6" t="s">
        <v>12</v>
      </c>
      <c r="C16" s="127"/>
      <c r="D16" s="127"/>
      <c r="E16" s="127"/>
      <c r="F16" s="12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5" t="s">
        <v>28</v>
      </c>
      <c r="M16" s="14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63</v>
      </c>
      <c r="M18" s="15" t="s">
        <v>64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6" t="s">
        <v>11</v>
      </c>
      <c r="C19" s="127"/>
      <c r="D19" s="127"/>
      <c r="E19" s="127"/>
      <c r="F19" s="12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68" t="s">
        <v>59</v>
      </c>
      <c r="B20" s="123" t="s">
        <v>71</v>
      </c>
      <c r="C20" s="124"/>
      <c r="D20" s="124"/>
      <c r="E20" s="124"/>
      <c r="F20" s="125"/>
      <c r="G20" s="22" t="s">
        <v>67</v>
      </c>
      <c r="H20" s="5">
        <v>43000</v>
      </c>
      <c r="I20" s="6">
        <v>1</v>
      </c>
      <c r="J20" s="62">
        <v>43000</v>
      </c>
      <c r="K20" s="59">
        <v>0.25</v>
      </c>
      <c r="L20" s="79"/>
      <c r="M20" s="80">
        <f t="shared" ref="M20:M25" si="0">SUM(J20*K20)</f>
        <v>10750</v>
      </c>
      <c r="N20" s="6"/>
      <c r="O20" s="7"/>
      <c r="P20" s="42"/>
      <c r="Q20" s="60">
        <v>49.87</v>
      </c>
      <c r="R20" s="83">
        <f t="shared" ref="R20:R25" si="1">SUM(M20*Q20)</f>
        <v>536102.5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68" t="s">
        <v>58</v>
      </c>
      <c r="B21" s="150" t="s">
        <v>73</v>
      </c>
      <c r="C21" s="151"/>
      <c r="D21" s="151"/>
      <c r="E21" s="151"/>
      <c r="F21" s="152"/>
      <c r="G21" s="22" t="s">
        <v>74</v>
      </c>
      <c r="H21" s="5">
        <v>43000</v>
      </c>
      <c r="I21" s="6">
        <v>1</v>
      </c>
      <c r="J21" s="62">
        <f t="shared" ref="J21:J26" si="2">SUM(H21*I21)</f>
        <v>43000</v>
      </c>
      <c r="K21" s="59">
        <v>1</v>
      </c>
      <c r="L21" s="79"/>
      <c r="M21" s="80">
        <f t="shared" si="0"/>
        <v>43000</v>
      </c>
      <c r="N21" s="6"/>
      <c r="O21" s="7"/>
      <c r="P21" s="42"/>
      <c r="Q21" s="60">
        <v>49.87</v>
      </c>
      <c r="R21" s="83">
        <f t="shared" si="1"/>
        <v>2144410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" t="s">
        <v>58</v>
      </c>
      <c r="B22" s="150" t="s">
        <v>55</v>
      </c>
      <c r="C22" s="160"/>
      <c r="D22" s="160"/>
      <c r="E22" s="160"/>
      <c r="F22" s="161"/>
      <c r="G22" s="22" t="s">
        <v>60</v>
      </c>
      <c r="H22" s="5">
        <v>43000</v>
      </c>
      <c r="I22" s="6">
        <v>1</v>
      </c>
      <c r="J22" s="62">
        <f t="shared" si="2"/>
        <v>43000</v>
      </c>
      <c r="K22" s="59">
        <v>0.5</v>
      </c>
      <c r="L22" s="79"/>
      <c r="M22" s="80">
        <f t="shared" si="0"/>
        <v>21500</v>
      </c>
      <c r="N22" s="6"/>
      <c r="O22" s="7"/>
      <c r="P22" s="42"/>
      <c r="Q22" s="60">
        <v>49.87</v>
      </c>
      <c r="R22" s="83">
        <f t="shared" si="1"/>
        <v>1072205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" t="s">
        <v>59</v>
      </c>
      <c r="B23" s="150" t="s">
        <v>56</v>
      </c>
      <c r="C23" s="151"/>
      <c r="D23" s="151"/>
      <c r="E23" s="151"/>
      <c r="F23" s="152"/>
      <c r="G23" s="22"/>
      <c r="H23" s="5">
        <v>1200</v>
      </c>
      <c r="I23" s="6">
        <v>1</v>
      </c>
      <c r="J23" s="62">
        <f t="shared" si="2"/>
        <v>1200</v>
      </c>
      <c r="K23" s="59">
        <v>0.25</v>
      </c>
      <c r="L23" s="79"/>
      <c r="M23" s="80">
        <f t="shared" si="0"/>
        <v>300</v>
      </c>
      <c r="N23" s="6"/>
      <c r="O23" s="7"/>
      <c r="P23" s="42"/>
      <c r="Q23" s="60">
        <v>49.87</v>
      </c>
      <c r="R23" s="83">
        <f t="shared" si="1"/>
        <v>14961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68" t="s">
        <v>58</v>
      </c>
      <c r="B24" s="150" t="s">
        <v>66</v>
      </c>
      <c r="C24" s="158"/>
      <c r="D24" s="158"/>
      <c r="E24" s="158"/>
      <c r="F24" s="159"/>
      <c r="G24" s="22" t="s">
        <v>65</v>
      </c>
      <c r="H24" s="5">
        <v>100</v>
      </c>
      <c r="I24" s="6">
        <v>1</v>
      </c>
      <c r="J24" s="62">
        <f t="shared" si="2"/>
        <v>100</v>
      </c>
      <c r="K24" s="59">
        <v>8.3333333333333329E-2</v>
      </c>
      <c r="L24" s="79"/>
      <c r="M24" s="80">
        <f t="shared" si="0"/>
        <v>8.3333333333333321</v>
      </c>
      <c r="N24" s="6"/>
      <c r="O24" s="7"/>
      <c r="P24" s="42"/>
      <c r="Q24" s="60">
        <v>49.87</v>
      </c>
      <c r="R24" s="83">
        <f t="shared" si="1"/>
        <v>415.58333333333326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4.4" customHeight="1" x14ac:dyDescent="0.3">
      <c r="A25" s="87" t="s">
        <v>58</v>
      </c>
      <c r="B25" s="150" t="s">
        <v>69</v>
      </c>
      <c r="C25" s="154"/>
      <c r="D25" s="154"/>
      <c r="E25" s="154"/>
      <c r="F25" s="155"/>
      <c r="G25" s="88" t="s">
        <v>68</v>
      </c>
      <c r="H25" s="5">
        <v>43000</v>
      </c>
      <c r="I25" s="6">
        <v>1</v>
      </c>
      <c r="J25" s="62">
        <f t="shared" si="2"/>
        <v>43000</v>
      </c>
      <c r="K25" s="59">
        <v>0.25</v>
      </c>
      <c r="L25" s="79"/>
      <c r="M25" s="80">
        <f t="shared" si="0"/>
        <v>10750</v>
      </c>
      <c r="N25" s="6"/>
      <c r="O25" s="7"/>
      <c r="P25" s="42"/>
      <c r="Q25" s="60">
        <v>49.87</v>
      </c>
      <c r="R25" s="83">
        <f t="shared" si="1"/>
        <v>536102.5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"/>
      <c r="B26" s="150" t="s">
        <v>57</v>
      </c>
      <c r="C26" s="158"/>
      <c r="D26" s="158"/>
      <c r="E26" s="158"/>
      <c r="F26" s="159"/>
      <c r="G26" s="22"/>
      <c r="H26" s="5">
        <v>43000</v>
      </c>
      <c r="I26" s="6">
        <v>1</v>
      </c>
      <c r="J26" s="62">
        <f t="shared" si="2"/>
        <v>43000</v>
      </c>
      <c r="K26" s="59">
        <v>0.25</v>
      </c>
      <c r="L26" s="80">
        <f>SUM(J26*K26)</f>
        <v>10750</v>
      </c>
      <c r="M26" s="80"/>
      <c r="N26" s="6"/>
      <c r="O26" s="7"/>
      <c r="P26" s="42"/>
      <c r="Q26" s="60"/>
      <c r="R26" s="83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50"/>
      <c r="C27" s="158"/>
      <c r="D27" s="158"/>
      <c r="E27" s="158"/>
      <c r="F27" s="159"/>
      <c r="G27" s="22"/>
      <c r="H27" s="5"/>
      <c r="I27" s="6"/>
      <c r="J27" s="62"/>
      <c r="K27" s="59"/>
      <c r="L27" s="80"/>
      <c r="M27" s="80"/>
      <c r="N27" s="6"/>
      <c r="O27" s="7"/>
      <c r="P27" s="42"/>
      <c r="Q27" s="60"/>
      <c r="R27" s="83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53"/>
      <c r="C28" s="156"/>
      <c r="D28" s="156"/>
      <c r="E28" s="156"/>
      <c r="F28" s="157"/>
      <c r="G28" s="22"/>
      <c r="H28" s="5"/>
      <c r="I28" s="6"/>
      <c r="J28" s="62"/>
      <c r="K28" s="59"/>
      <c r="L28" s="80"/>
      <c r="M28" s="80"/>
      <c r="N28" s="6"/>
      <c r="O28" s="7"/>
      <c r="P28" s="42"/>
      <c r="Q28" s="60"/>
      <c r="R28" s="83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53"/>
      <c r="C29" s="154"/>
      <c r="D29" s="154"/>
      <c r="E29" s="154"/>
      <c r="F29" s="155"/>
      <c r="G29" s="22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53"/>
      <c r="C30" s="154"/>
      <c r="D30" s="154"/>
      <c r="E30" s="154"/>
      <c r="F30" s="155"/>
      <c r="G30" s="22"/>
      <c r="H30" s="5"/>
      <c r="I30" s="6"/>
      <c r="J30" s="62"/>
      <c r="K30" s="59"/>
      <c r="L30" s="81"/>
      <c r="M30" s="81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65" t="s">
        <v>41</v>
      </c>
      <c r="C31" s="166"/>
      <c r="D31" s="166"/>
      <c r="E31" s="166"/>
      <c r="F31" s="167"/>
      <c r="G31" s="69"/>
      <c r="H31" s="70"/>
      <c r="I31" s="71"/>
      <c r="J31" s="63">
        <f>SUM(J20:J26)</f>
        <v>216300</v>
      </c>
      <c r="K31" s="75"/>
      <c r="L31" s="63">
        <f>SUM(L20:L24)</f>
        <v>0</v>
      </c>
      <c r="M31" s="63">
        <f>SUM(M20:M30)</f>
        <v>86308.333333333328</v>
      </c>
      <c r="N31" s="75"/>
      <c r="O31" s="75"/>
      <c r="P31" s="23">
        <f>SUM(P20:P30)</f>
        <v>0</v>
      </c>
      <c r="Q31" s="77"/>
      <c r="R31" s="84">
        <f>SUM(R20:R30)</f>
        <v>4304196.583333334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62" t="s">
        <v>45</v>
      </c>
      <c r="C32" s="163"/>
      <c r="D32" s="163"/>
      <c r="E32" s="163"/>
      <c r="F32" s="164"/>
      <c r="G32" s="72"/>
      <c r="H32" s="73"/>
      <c r="I32" s="74"/>
      <c r="J32" s="64">
        <f>SUM(J31)</f>
        <v>216300</v>
      </c>
      <c r="K32" s="76"/>
      <c r="L32" s="64">
        <f>SUM(L31)</f>
        <v>0</v>
      </c>
      <c r="M32" s="64">
        <f>SUM(M31)</f>
        <v>86308.333333333328</v>
      </c>
      <c r="N32" s="75"/>
      <c r="O32" s="76"/>
      <c r="P32" s="24">
        <f>SUM(P31)</f>
        <v>0</v>
      </c>
      <c r="Q32" s="78"/>
      <c r="R32" s="85">
        <f>SUM(R31)</f>
        <v>4304196.583333334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147" t="s">
        <v>54</v>
      </c>
      <c r="B33" s="148"/>
      <c r="C33" s="148"/>
      <c r="D33" s="148"/>
      <c r="E33" s="148"/>
      <c r="F33" s="149"/>
      <c r="G33" s="72"/>
      <c r="H33" s="73"/>
      <c r="I33" s="74"/>
      <c r="J33" s="65">
        <f>SUM(J32+N32)</f>
        <v>216300</v>
      </c>
      <c r="K33" s="76"/>
      <c r="L33" s="82"/>
      <c r="M33" s="65">
        <f>SUM(M32+P32)</f>
        <v>86308.333333333328</v>
      </c>
      <c r="N33" s="75"/>
      <c r="O33" s="76"/>
      <c r="P33" s="24"/>
      <c r="Q33" s="76"/>
      <c r="R33" s="86"/>
    </row>
  </sheetData>
  <mergeCells count="29">
    <mergeCell ref="A33:F33"/>
    <mergeCell ref="B21:F21"/>
    <mergeCell ref="B30:F30"/>
    <mergeCell ref="B28:F28"/>
    <mergeCell ref="B29:F29"/>
    <mergeCell ref="B23:F23"/>
    <mergeCell ref="B24:F24"/>
    <mergeCell ref="B26:F26"/>
    <mergeCell ref="B27:F27"/>
    <mergeCell ref="B22:F22"/>
    <mergeCell ref="B32:F32"/>
    <mergeCell ref="B31:F31"/>
    <mergeCell ref="B25:F25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2019-07-11T17:54:01Z</cp:lastPrinted>
  <dcterms:created xsi:type="dcterms:W3CDTF">2000-01-10T18:54:20Z</dcterms:created>
  <dcterms:modified xsi:type="dcterms:W3CDTF">2020-08-27T15:33:50Z</dcterms:modified>
</cp:coreProperties>
</file>