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 codeName="{564CA151-5A5B-428A-3C10-775976492406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O\RRFIDG\IC\0560-0597 CFAP 2.0\"/>
    </mc:Choice>
  </mc:AlternateContent>
  <xr:revisionPtr revIDLastSave="0" documentId="13_ncr:1_{0207A8B6-3211-4529-98E2-CDB90EBD7BF5}" xr6:coauthVersionLast="45" xr6:coauthVersionMax="45" xr10:uidLastSave="{00000000-0000-0000-0000-000000000000}"/>
  <workbookProtection workbookPassword="CA59" lockStructure="1"/>
  <bookViews>
    <workbookView xWindow="-110" yWindow="-110" windowWidth="19420" windowHeight="10420" xr2:uid="{00000000-000D-0000-FFFF-FFFF00000000}"/>
  </bookViews>
  <sheets>
    <sheet name="Sheet1" sheetId="19" r:id="rId1"/>
  </sheets>
  <definedNames>
    <definedName name="_xlnm.Print_Area" localSheetId="0">Sheet1!$A$1:$R$33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5" i="19" l="1"/>
  <c r="J21" i="19" l="1"/>
  <c r="M21" i="19" s="1"/>
  <c r="R21" i="19" s="1"/>
  <c r="J22" i="19"/>
  <c r="M22" i="19" s="1"/>
  <c r="R22" i="19" s="1"/>
  <c r="J23" i="19"/>
  <c r="M23" i="19" s="1"/>
  <c r="R23" i="19" s="1"/>
  <c r="J24" i="19"/>
  <c r="M24" i="19" s="1"/>
  <c r="R24" i="19" s="1"/>
  <c r="J25" i="19"/>
  <c r="L25" i="19" s="1"/>
  <c r="J20" i="19" l="1"/>
  <c r="J31" i="19" l="1"/>
  <c r="J32" i="19" s="1"/>
  <c r="M20" i="19"/>
  <c r="P31" i="19"/>
  <c r="P32" i="19" s="1"/>
  <c r="L31" i="19" l="1"/>
  <c r="L32" i="19" s="1"/>
  <c r="M31" i="19"/>
  <c r="M32" i="19" s="1"/>
  <c r="M33" i="19" s="1"/>
  <c r="R20" i="19"/>
  <c r="R31" i="19" s="1"/>
  <c r="R32" i="19" s="1"/>
  <c r="J33" i="19"/>
</calcChain>
</file>

<file path=xl/sharedStrings.xml><?xml version="1.0" encoding="utf-8"?>
<sst xmlns="http://schemas.openxmlformats.org/spreadsheetml/2006/main" count="84" uniqueCount="76">
  <si>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</si>
  <si>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</si>
  <si>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</si>
  <si>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</si>
  <si>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</si>
  <si>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</si>
  <si>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</si>
  <si>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</si>
  <si>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</si>
  <si>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</si>
  <si>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</si>
  <si>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</si>
  <si>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</si>
  <si>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</si>
  <si>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</si>
  <si>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</si>
  <si>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</si>
  <si>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</si>
  <si>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</si>
  <si>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</si>
  <si>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</si>
  <si>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</si>
  <si>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</si>
  <si>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</si>
  <si>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</si>
  <si>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</si>
  <si>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</si>
  <si>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</si>
  <si>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</si>
  <si>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</si>
  <si>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</si>
  <si>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</si>
  <si>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</si>
  <si>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</si>
  <si>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</si>
  <si>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</si>
  <si>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</si>
  <si>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</si>
  <si>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</si>
  <si>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</si>
  <si>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</si>
  <si>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</si>
  <si>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</si>
  <si>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</si>
  <si>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</si>
  <si>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</si>
  <si>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</si>
  <si>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</si>
  <si>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</si>
  <si>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</si>
  <si>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</si>
  <si>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</si>
  <si>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</si>
  <si>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</si>
  <si>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</si>
  <si>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0560-NEW</t>
  </si>
  <si>
    <t>7 CFR part 1400</t>
  </si>
  <si>
    <t>7 CFR part 2</t>
  </si>
  <si>
    <t>CCC-902</t>
  </si>
  <si>
    <t>CCC-941</t>
  </si>
  <si>
    <t>AD-1026</t>
  </si>
  <si>
    <t>TOTAL BURDEN HOURS</t>
  </si>
  <si>
    <t xml:space="preserve"> (Col. F x G)</t>
  </si>
  <si>
    <t>EXEMPT</t>
  </si>
  <si>
    <t>NON-EXEMPT</t>
  </si>
  <si>
    <t>Highly Erodible Land Conservation (HELC) and Wetland Conservation Certification (exempt from PRA 16 U.S.C. 3846)</t>
  </si>
  <si>
    <t>CCC-942</t>
  </si>
  <si>
    <t>7 CFR part 9</t>
  </si>
  <si>
    <t>Average Adjusted Gross Income (AGI) Certification and Consent to Disclosure of Tax Information</t>
  </si>
  <si>
    <t>Farm Operating Plan for Payment Eligibility</t>
  </si>
  <si>
    <t>Certification of Income From Farming, Ranching and Forestry Operations, optional</t>
  </si>
  <si>
    <t>Member Information for Legal Entities, if applicable</t>
  </si>
  <si>
    <t>CCC-901</t>
  </si>
  <si>
    <t>Coronavirus Food Assistance Program 2 (CFAP 2)</t>
  </si>
  <si>
    <t>AD-3117</t>
  </si>
  <si>
    <t>Coronavirus Food Assistance Program 2 (CFAP 2)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</si>
</sst>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7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4" fontId="5" fillId="0" borderId="0" xfId="0" applyNumberFormat="1" applyFont="1" applyProtection="1"/>
    <xf numFmtId="1" fontId="5" fillId="0" borderId="9" xfId="0" applyNumberFormat="1" applyFont="1" applyBorder="1" applyAlignment="1" applyProtection="1">
      <alignment horizontal="left" vertical="center"/>
    </xf>
    <xf numFmtId="4" fontId="1" fillId="0" borderId="0" xfId="0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2" fontId="1" fillId="0" borderId="0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3" xfId="0" applyNumberFormat="1" applyFont="1" applyBorder="1" applyProtection="1"/>
    <xf numFmtId="0" fontId="13" fillId="0" borderId="12" xfId="0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/>
    <xf numFmtId="2" fontId="1" fillId="0" borderId="4" xfId="0" applyNumberFormat="1" applyFont="1" applyBorder="1" applyProtection="1"/>
    <xf numFmtId="2" fontId="1" fillId="0" borderId="19" xfId="0" applyNumberFormat="1" applyFont="1" applyBorder="1" applyProtection="1"/>
    <xf numFmtId="166" fontId="5" fillId="0" borderId="4" xfId="0" applyNumberFormat="1" applyFont="1" applyBorder="1" applyAlignment="1" applyProtection="1">
      <alignment horizontal="center" vertical="center"/>
    </xf>
    <xf numFmtId="166" fontId="5" fillId="0" borderId="19" xfId="0" applyNumberFormat="1" applyFont="1" applyBorder="1" applyAlignment="1" applyProtection="1">
      <alignment horizontal="center" vertical="center"/>
    </xf>
    <xf numFmtId="2" fontId="4" fillId="0" borderId="4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center" vertical="center"/>
    </xf>
    <xf numFmtId="2" fontId="7" fillId="0" borderId="4" xfId="0" applyNumberFormat="1" applyFont="1" applyBorder="1" applyAlignment="1" applyProtection="1">
      <alignment horizontal="center"/>
    </xf>
    <xf numFmtId="2" fontId="3" fillId="0" borderId="4" xfId="0" applyNumberFormat="1" applyFont="1" applyBorder="1" applyAlignment="1" applyProtection="1">
      <alignment horizontal="center"/>
    </xf>
    <xf numFmtId="0" fontId="12" fillId="0" borderId="14" xfId="0" applyFont="1" applyBorder="1" applyAlignment="1" applyProtection="1"/>
    <xf numFmtId="0" fontId="12" fillId="0" borderId="21" xfId="0" applyFont="1" applyBorder="1" applyAlignment="1" applyProtection="1"/>
    <xf numFmtId="2" fontId="3" fillId="0" borderId="13" xfId="0" applyNumberFormat="1" applyFont="1" applyBorder="1" applyAlignment="1" applyProtection="1">
      <alignment horizontal="center"/>
    </xf>
    <xf numFmtId="2" fontId="7" fillId="0" borderId="20" xfId="0" applyNumberFormat="1" applyFont="1" applyBorder="1" applyAlignment="1" applyProtection="1">
      <alignment horizontal="center"/>
    </xf>
    <xf numFmtId="2" fontId="7" fillId="0" borderId="24" xfId="0" applyNumberFormat="1" applyFont="1" applyBorder="1" applyAlignment="1" applyProtection="1">
      <alignment horizontal="center"/>
    </xf>
    <xf numFmtId="2" fontId="3" fillId="0" borderId="24" xfId="0" applyNumberFormat="1" applyFont="1" applyBorder="1" applyAlignment="1" applyProtection="1">
      <alignment horizontal="center"/>
    </xf>
    <xf numFmtId="2" fontId="3" fillId="0" borderId="23" xfId="0" applyNumberFormat="1" applyFont="1" applyBorder="1" applyAlignment="1" applyProtection="1">
      <alignment horizontal="center"/>
    </xf>
    <xf numFmtId="2" fontId="5" fillId="0" borderId="2" xfId="0" applyNumberFormat="1" applyFont="1" applyBorder="1" applyAlignment="1" applyProtection="1">
      <alignment vertical="center"/>
      <protection locked="0"/>
    </xf>
    <xf numFmtId="167" fontId="5" fillId="0" borderId="4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wrapText="1"/>
    </xf>
    <xf numFmtId="3" fontId="5" fillId="0" borderId="0" xfId="0" applyNumberFormat="1" applyFont="1" applyAlignment="1" applyProtection="1">
      <alignment vertical="center"/>
    </xf>
    <xf numFmtId="3" fontId="5" fillId="0" borderId="5" xfId="0" applyNumberFormat="1" applyFont="1" applyBorder="1" applyAlignment="1" applyProtection="1">
      <alignment vertical="center"/>
    </xf>
    <xf numFmtId="3" fontId="5" fillId="0" borderId="9" xfId="0" applyNumberFormat="1" applyFont="1" applyBorder="1" applyAlignment="1" applyProtection="1">
      <alignment vertical="center"/>
    </xf>
    <xf numFmtId="3" fontId="6" fillId="0" borderId="9" xfId="0" applyNumberFormat="1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left" vertical="center" wrapText="1"/>
    </xf>
    <xf numFmtId="3" fontId="5" fillId="2" borderId="6" xfId="0" applyNumberFormat="1" applyFont="1" applyFill="1" applyBorder="1" applyAlignment="1" applyProtection="1">
      <alignment vertical="center"/>
    </xf>
    <xf numFmtId="3" fontId="5" fillId="2" borderId="5" xfId="0" applyNumberFormat="1" applyFont="1" applyFill="1" applyBorder="1" applyAlignment="1" applyProtection="1">
      <alignment vertical="center"/>
    </xf>
    <xf numFmtId="49" fontId="5" fillId="2" borderId="9" xfId="0" applyNumberFormat="1" applyFont="1" applyFill="1" applyBorder="1" applyAlignment="1" applyProtection="1">
      <alignment horizontal="left" vertical="center" wrapText="1"/>
    </xf>
    <xf numFmtId="3" fontId="5" fillId="2" borderId="10" xfId="0" applyNumberFormat="1" applyFont="1" applyFill="1" applyBorder="1" applyAlignment="1" applyProtection="1">
      <alignment vertical="center"/>
    </xf>
    <xf numFmtId="3" fontId="5" fillId="2" borderId="9" xfId="0" applyNumberFormat="1" applyFont="1" applyFill="1" applyBorder="1" applyAlignment="1" applyProtection="1">
      <alignment vertical="center"/>
    </xf>
    <xf numFmtId="1" fontId="5" fillId="2" borderId="5" xfId="0" applyNumberFormat="1" applyFont="1" applyFill="1" applyBorder="1" applyAlignment="1" applyProtection="1">
      <alignment vertical="center"/>
    </xf>
    <xf numFmtId="1" fontId="5" fillId="2" borderId="9" xfId="0" applyNumberFormat="1" applyFont="1" applyFill="1" applyBorder="1" applyAlignment="1" applyProtection="1">
      <alignment vertical="center"/>
    </xf>
    <xf numFmtId="167" fontId="5" fillId="2" borderId="14" xfId="0" applyNumberFormat="1" applyFont="1" applyFill="1" applyBorder="1" applyAlignment="1" applyProtection="1">
      <alignment vertical="center"/>
    </xf>
    <xf numFmtId="167" fontId="5" fillId="2" borderId="15" xfId="0" applyNumberFormat="1" applyFont="1" applyFill="1" applyBorder="1" applyAlignment="1" applyProtection="1">
      <alignment vertical="center"/>
    </xf>
    <xf numFmtId="3" fontId="5" fillId="0" borderId="0" xfId="0" applyNumberFormat="1" applyFont="1"/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1" fillId="0" borderId="27" xfId="0" applyFont="1" applyBorder="1" applyProtection="1"/>
    <xf numFmtId="3" fontId="5" fillId="0" borderId="24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 applyProtection="1">
      <alignment vertical="center"/>
    </xf>
    <xf numFmtId="3" fontId="5" fillId="0" borderId="26" xfId="0" applyNumberFormat="1" applyFont="1" applyBorder="1" applyAlignment="1" applyProtection="1">
      <alignment vertical="center"/>
    </xf>
    <xf numFmtId="3" fontId="5" fillId="0" borderId="25" xfId="0" applyNumberFormat="1" applyFont="1" applyBorder="1" applyAlignment="1" applyProtection="1">
      <alignment vertical="center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3" fontId="14" fillId="0" borderId="3" xfId="0" applyNumberFormat="1" applyFont="1" applyBorder="1" applyAlignment="1" applyProtection="1">
      <alignment vertical="center"/>
      <protection locked="0"/>
    </xf>
    <xf numFmtId="3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 applyAlignment="1" applyProtection="1">
      <alignment vertical="center"/>
    </xf>
    <xf numFmtId="2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/>
    <xf numFmtId="3" fontId="14" fillId="0" borderId="2" xfId="0" applyNumberFormat="1" applyFont="1" applyBorder="1" applyAlignment="1">
      <alignment vertical="center"/>
    </xf>
    <xf numFmtId="164" fontId="14" fillId="0" borderId="2" xfId="0" applyNumberFormat="1" applyFont="1" applyBorder="1" applyAlignment="1" applyProtection="1">
      <alignment vertical="center"/>
      <protection locked="0"/>
    </xf>
    <xf numFmtId="4" fontId="14" fillId="0" borderId="3" xfId="0" applyNumberFormat="1" applyFont="1" applyBorder="1" applyAlignment="1" applyProtection="1">
      <alignment vertical="center"/>
      <protection locked="0"/>
    </xf>
    <xf numFmtId="167" fontId="14" fillId="0" borderId="4" xfId="0" applyNumberFormat="1" applyFont="1" applyBorder="1" applyAlignment="1" applyProtection="1">
      <alignment vertical="center"/>
      <protection locked="0"/>
    </xf>
    <xf numFmtId="3" fontId="14" fillId="0" borderId="24" xfId="0" applyNumberFormat="1" applyFont="1" applyBorder="1" applyAlignment="1" applyProtection="1">
      <alignment vertical="center"/>
      <protection locked="0"/>
    </xf>
    <xf numFmtId="49" fontId="6" fillId="0" borderId="15" xfId="0" applyNumberFormat="1" applyFont="1" applyBorder="1" applyAlignment="1" applyProtection="1">
      <alignment horizontal="right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49" fontId="6" fillId="0" borderId="17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49" fontId="14" fillId="0" borderId="14" xfId="0" applyNumberFormat="1" applyFont="1" applyBorder="1" applyAlignment="1" applyProtection="1">
      <alignment horizontal="left" vertical="center" wrapText="1"/>
      <protection locked="0"/>
    </xf>
    <xf numFmtId="49" fontId="14" fillId="0" borderId="12" xfId="0" applyNumberFormat="1" applyFont="1" applyBorder="1" applyAlignment="1" applyProtection="1">
      <alignment horizontal="left" vertical="center" wrapText="1"/>
      <protection locked="0"/>
    </xf>
    <xf numFmtId="49" fontId="14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2" fontId="8" fillId="0" borderId="14" xfId="0" applyNumberFormat="1" applyFont="1" applyBorder="1" applyAlignment="1" applyProtection="1">
      <alignment horizontal="center" vertical="center"/>
    </xf>
    <xf numFmtId="2" fontId="4" fillId="0" borderId="12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3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 applyProtection="1">
      <alignment horizontal="center"/>
    </xf>
    <xf numFmtId="0" fontId="0" fillId="0" borderId="8" xfId="0" applyBorder="1" applyAlignment="1">
      <alignment horizontal="center"/>
    </xf>
    <xf numFmtId="2" fontId="9" fillId="0" borderId="14" xfId="0" applyNumberFormat="1" applyFont="1" applyBorder="1" applyAlignment="1" applyProtection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5" fontId="5" fillId="0" borderId="4" xfId="0" applyNumberFormat="1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wrapText="1"/>
    </xf>
    <xf numFmtId="0" fontId="5" fillId="0" borderId="3" xfId="0" applyFont="1" applyBorder="1" applyAlignment="1" applyProtection="1">
      <alignment wrapText="1"/>
    </xf>
    <xf numFmtId="0" fontId="5" fillId="0" borderId="4" xfId="0" applyFont="1" applyBorder="1" applyAlignment="1" applyProtection="1">
      <alignment wrapText="1"/>
    </xf>
    <xf numFmtId="0" fontId="5" fillId="0" borderId="13" xfId="0" applyFont="1" applyBorder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0" fontId="5" fillId="0" borderId="8" xfId="0" applyFont="1" applyBorder="1" applyAlignment="1" applyProtection="1">
      <alignment wrapText="1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2" fontId="5" fillId="0" borderId="6" xfId="0" applyNumberFormat="1" applyFont="1" applyBorder="1" applyAlignment="1"/>
    <xf numFmtId="0" fontId="5" fillId="0" borderId="3" xfId="0" applyFont="1" applyBorder="1" applyAlignment="1"/>
    <xf numFmtId="0" fontId="13" fillId="0" borderId="12" xfId="0" applyFont="1" applyBorder="1" applyAlignment="1" applyProtection="1">
      <alignment horizontal="left" vertical="top" wrapText="1"/>
    </xf>
    <xf numFmtId="0" fontId="12" fillId="0" borderId="12" xfId="0" applyFont="1" applyBorder="1" applyAlignment="1" applyProtection="1"/>
    <xf numFmtId="0" fontId="12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33"/>
  <sheetViews>
    <sheetView tabSelected="1" topLeftCell="A19" zoomScale="66" zoomScaleNormal="66" zoomScaleSheetLayoutView="75" workbookViewId="0">
      <selection activeCell="A24" sqref="A24"/>
    </sheetView>
  </sheetViews>
  <sheetFormatPr defaultColWidth="9.08984375" defaultRowHeight="8" x14ac:dyDescent="0.2"/>
  <cols>
    <col min="1" max="1" width="11.08984375" style="1" customWidth="1"/>
    <col min="2" max="6" width="7.81640625" style="1" customWidth="1"/>
    <col min="7" max="7" width="10.1796875" style="29" customWidth="1"/>
    <col min="8" max="8" width="9.08984375" style="4"/>
    <col min="9" max="9" width="11.54296875" style="4" bestFit="1" customWidth="1"/>
    <col min="10" max="10" width="14" style="20" customWidth="1"/>
    <col min="11" max="11" width="9.08984375" style="4"/>
    <col min="12" max="13" width="13.453125" style="1" customWidth="1"/>
    <col min="14" max="14" width="8.1796875" style="4" customWidth="1"/>
    <col min="15" max="15" width="7.90625" style="4" customWidth="1"/>
    <col min="16" max="16" width="9.1796875" style="36" customWidth="1"/>
    <col min="17" max="17" width="9.54296875" style="35" customWidth="1"/>
    <col min="18" max="18" width="12.81640625" style="35" customWidth="1"/>
    <col min="19" max="16384" width="9.08984375" style="1"/>
  </cols>
  <sheetData>
    <row r="1" spans="1:21" ht="11" customHeight="1" x14ac:dyDescent="0.25">
      <c r="A1" s="166" t="s">
        <v>46</v>
      </c>
      <c r="B1" s="167"/>
      <c r="C1" s="167"/>
      <c r="D1" s="167"/>
      <c r="E1" s="167"/>
      <c r="F1" s="167"/>
      <c r="G1" s="167"/>
      <c r="H1" s="168"/>
      <c r="I1" s="177" t="s">
        <v>44</v>
      </c>
      <c r="J1" s="178"/>
      <c r="K1" s="178"/>
      <c r="L1" s="178"/>
      <c r="M1" s="178"/>
      <c r="N1" s="179"/>
      <c r="O1" s="41" t="s">
        <v>1</v>
      </c>
      <c r="P1" s="175" t="s">
        <v>55</v>
      </c>
      <c r="Q1" s="52"/>
      <c r="R1" s="53"/>
      <c r="S1" s="43"/>
      <c r="T1" s="43"/>
      <c r="U1" s="43"/>
    </row>
    <row r="2" spans="1:21" ht="8.25" customHeight="1" x14ac:dyDescent="0.2">
      <c r="A2" s="169"/>
      <c r="B2" s="170"/>
      <c r="C2" s="170"/>
      <c r="D2" s="170"/>
      <c r="E2" s="170"/>
      <c r="F2" s="170"/>
      <c r="G2" s="170"/>
      <c r="H2" s="171"/>
      <c r="I2" s="19"/>
      <c r="K2" s="20"/>
      <c r="L2" s="20"/>
      <c r="M2" s="20"/>
      <c r="N2" s="12"/>
      <c r="O2" s="20"/>
      <c r="P2" s="176"/>
      <c r="Q2" s="44"/>
      <c r="R2" s="45"/>
    </row>
    <row r="3" spans="1:21" ht="12.75" customHeight="1" x14ac:dyDescent="0.2">
      <c r="A3" s="169"/>
      <c r="B3" s="170"/>
      <c r="C3" s="170"/>
      <c r="D3" s="170"/>
      <c r="E3" s="170"/>
      <c r="F3" s="170"/>
      <c r="G3" s="170"/>
      <c r="H3" s="171"/>
      <c r="I3" s="155" t="s">
        <v>73</v>
      </c>
      <c r="J3" s="156"/>
      <c r="K3" s="156"/>
      <c r="L3" s="156"/>
      <c r="M3" s="156"/>
      <c r="N3" s="157"/>
      <c r="P3" s="40"/>
      <c r="Q3" s="44"/>
      <c r="R3" s="45"/>
    </row>
    <row r="4" spans="1:21" ht="8.25" customHeight="1" x14ac:dyDescent="0.25">
      <c r="A4" s="169"/>
      <c r="B4" s="170"/>
      <c r="C4" s="170"/>
      <c r="D4" s="170"/>
      <c r="E4" s="170"/>
      <c r="F4" s="170"/>
      <c r="G4" s="170"/>
      <c r="H4" s="171"/>
      <c r="I4" s="158"/>
      <c r="J4" s="156"/>
      <c r="K4" s="156"/>
      <c r="L4" s="156"/>
      <c r="M4" s="156"/>
      <c r="N4" s="157"/>
      <c r="O4" s="9" t="s">
        <v>2</v>
      </c>
      <c r="P4" s="40"/>
      <c r="Q4" s="44"/>
      <c r="R4" s="45"/>
    </row>
    <row r="5" spans="1:21" ht="8.25" customHeight="1" x14ac:dyDescent="0.2">
      <c r="A5" s="169"/>
      <c r="B5" s="170"/>
      <c r="C5" s="170"/>
      <c r="D5" s="170"/>
      <c r="E5" s="170"/>
      <c r="F5" s="170"/>
      <c r="G5" s="170"/>
      <c r="H5" s="171"/>
      <c r="I5" s="158"/>
      <c r="J5" s="156"/>
      <c r="K5" s="156"/>
      <c r="L5" s="156"/>
      <c r="M5" s="156"/>
      <c r="N5" s="157"/>
      <c r="O5" s="162">
        <v>44063</v>
      </c>
      <c r="P5" s="163"/>
      <c r="Q5" s="44"/>
      <c r="R5" s="45"/>
    </row>
    <row r="6" spans="1:21" ht="9" customHeight="1" x14ac:dyDescent="0.2">
      <c r="A6" s="169"/>
      <c r="B6" s="170"/>
      <c r="C6" s="170"/>
      <c r="D6" s="170"/>
      <c r="E6" s="170"/>
      <c r="F6" s="170"/>
      <c r="G6" s="170"/>
      <c r="H6" s="171"/>
      <c r="I6" s="158"/>
      <c r="J6" s="156"/>
      <c r="K6" s="156"/>
      <c r="L6" s="156"/>
      <c r="M6" s="156"/>
      <c r="N6" s="157"/>
      <c r="O6" s="164"/>
      <c r="P6" s="165"/>
      <c r="Q6" s="44"/>
      <c r="R6" s="45"/>
    </row>
    <row r="7" spans="1:21" ht="8.25" customHeight="1" x14ac:dyDescent="0.2">
      <c r="A7" s="169"/>
      <c r="B7" s="170"/>
      <c r="C7" s="170"/>
      <c r="D7" s="170"/>
      <c r="E7" s="170"/>
      <c r="F7" s="170"/>
      <c r="G7" s="170"/>
      <c r="H7" s="171"/>
      <c r="I7" s="158"/>
      <c r="J7" s="156"/>
      <c r="K7" s="156"/>
      <c r="L7" s="156"/>
      <c r="M7" s="156"/>
      <c r="N7" s="157"/>
      <c r="O7" s="20"/>
      <c r="P7" s="40"/>
      <c r="Q7" s="44"/>
      <c r="R7" s="45"/>
    </row>
    <row r="8" spans="1:21" ht="4.5" customHeight="1" x14ac:dyDescent="0.2">
      <c r="A8" s="169"/>
      <c r="B8" s="170"/>
      <c r="C8" s="170"/>
      <c r="D8" s="170"/>
      <c r="E8" s="170"/>
      <c r="F8" s="170"/>
      <c r="G8" s="170"/>
      <c r="H8" s="171"/>
      <c r="I8" s="158"/>
      <c r="J8" s="156"/>
      <c r="K8" s="156"/>
      <c r="L8" s="156"/>
      <c r="M8" s="156"/>
      <c r="N8" s="157"/>
      <c r="Q8" s="46"/>
      <c r="R8" s="47"/>
    </row>
    <row r="9" spans="1:21" ht="8.25" hidden="1" customHeight="1" x14ac:dyDescent="0.2">
      <c r="A9" s="172"/>
      <c r="B9" s="173"/>
      <c r="C9" s="173"/>
      <c r="D9" s="173"/>
      <c r="E9" s="173"/>
      <c r="F9" s="173"/>
      <c r="G9" s="173"/>
      <c r="H9" s="174"/>
      <c r="I9" s="159"/>
      <c r="J9" s="160"/>
      <c r="K9" s="160"/>
      <c r="L9" s="160"/>
      <c r="M9" s="160"/>
      <c r="N9" s="161"/>
      <c r="Q9" s="46"/>
      <c r="R9" s="47"/>
    </row>
    <row r="10" spans="1:21" x14ac:dyDescent="0.2">
      <c r="A10" s="134" t="s">
        <v>0</v>
      </c>
      <c r="B10" s="135"/>
      <c r="C10" s="135"/>
      <c r="D10" s="135"/>
      <c r="E10" s="135"/>
      <c r="F10" s="136"/>
      <c r="G10" s="61"/>
      <c r="H10" s="140" t="s">
        <v>3</v>
      </c>
      <c r="I10" s="141"/>
      <c r="J10" s="141"/>
      <c r="K10" s="141"/>
      <c r="L10" s="141"/>
      <c r="M10" s="141"/>
      <c r="N10" s="141"/>
      <c r="O10" s="141"/>
      <c r="P10" s="142"/>
      <c r="Q10" s="48"/>
      <c r="R10" s="49"/>
    </row>
    <row r="11" spans="1:21" x14ac:dyDescent="0.2">
      <c r="A11" s="137"/>
      <c r="B11" s="138"/>
      <c r="C11" s="138"/>
      <c r="D11" s="138"/>
      <c r="E11" s="138"/>
      <c r="F11" s="139"/>
      <c r="G11" s="30"/>
      <c r="H11" s="143"/>
      <c r="I11" s="144"/>
      <c r="J11" s="144"/>
      <c r="K11" s="144"/>
      <c r="L11" s="144"/>
      <c r="M11" s="144"/>
      <c r="N11" s="144"/>
      <c r="O11" s="144"/>
      <c r="P11" s="145"/>
      <c r="Q11" s="48"/>
      <c r="R11" s="49"/>
    </row>
    <row r="12" spans="1:21" x14ac:dyDescent="0.2">
      <c r="A12" s="10"/>
      <c r="B12" s="11"/>
      <c r="C12" s="11"/>
      <c r="D12" s="11"/>
      <c r="E12" s="11"/>
      <c r="F12" s="12"/>
      <c r="G12" s="30"/>
      <c r="H12" s="128" t="s">
        <v>4</v>
      </c>
      <c r="I12" s="129"/>
      <c r="J12" s="129"/>
      <c r="K12" s="129"/>
      <c r="L12" s="130"/>
      <c r="M12" s="66"/>
      <c r="N12" s="151" t="s">
        <v>5</v>
      </c>
      <c r="O12" s="141"/>
      <c r="P12" s="142"/>
      <c r="Q12" s="151" t="s">
        <v>47</v>
      </c>
      <c r="R12" s="152"/>
    </row>
    <row r="13" spans="1:21" x14ac:dyDescent="0.2">
      <c r="A13" s="13"/>
      <c r="B13" s="11"/>
      <c r="C13" s="11"/>
      <c r="D13" s="11"/>
      <c r="E13" s="11"/>
      <c r="F13" s="12"/>
      <c r="G13" s="30"/>
      <c r="H13" s="131"/>
      <c r="I13" s="132"/>
      <c r="J13" s="132"/>
      <c r="K13" s="132"/>
      <c r="L13" s="133"/>
      <c r="M13" s="67"/>
      <c r="N13" s="143"/>
      <c r="O13" s="144"/>
      <c r="P13" s="145"/>
      <c r="Q13" s="153"/>
      <c r="R13" s="154"/>
    </row>
    <row r="14" spans="1:21" ht="12.5" x14ac:dyDescent="0.25">
      <c r="A14" s="13"/>
      <c r="B14" s="11"/>
      <c r="C14" s="11"/>
      <c r="D14" s="11"/>
      <c r="E14" s="11"/>
      <c r="F14" s="12"/>
      <c r="G14" s="31"/>
      <c r="H14" s="14"/>
      <c r="I14" s="10"/>
      <c r="J14" s="10"/>
      <c r="K14" s="10"/>
      <c r="L14" s="146" t="s">
        <v>61</v>
      </c>
      <c r="M14" s="147"/>
      <c r="N14" s="10"/>
      <c r="O14" s="10"/>
      <c r="P14" s="37" t="s">
        <v>37</v>
      </c>
      <c r="Q14" s="50"/>
      <c r="R14" s="55"/>
    </row>
    <row r="15" spans="1:21" ht="12.5" x14ac:dyDescent="0.25">
      <c r="A15" s="13"/>
      <c r="B15" s="11"/>
      <c r="C15" s="11"/>
      <c r="D15" s="11"/>
      <c r="E15" s="11"/>
      <c r="F15" s="12"/>
      <c r="G15" s="32" t="s">
        <v>6</v>
      </c>
      <c r="H15" s="16" t="s">
        <v>16</v>
      </c>
      <c r="I15" s="15" t="s">
        <v>18</v>
      </c>
      <c r="J15" s="15" t="s">
        <v>22</v>
      </c>
      <c r="K15" s="15" t="s">
        <v>25</v>
      </c>
      <c r="L15" s="125" t="s">
        <v>62</v>
      </c>
      <c r="M15" s="148"/>
      <c r="N15" s="15" t="s">
        <v>29</v>
      </c>
      <c r="O15" s="15" t="s">
        <v>33</v>
      </c>
      <c r="P15" s="37" t="s">
        <v>30</v>
      </c>
      <c r="Q15" s="51" t="s">
        <v>48</v>
      </c>
      <c r="R15" s="57" t="s">
        <v>37</v>
      </c>
    </row>
    <row r="16" spans="1:21" ht="12.5" x14ac:dyDescent="0.25">
      <c r="A16" s="15" t="s">
        <v>13</v>
      </c>
      <c r="B16" s="125" t="s">
        <v>12</v>
      </c>
      <c r="C16" s="126"/>
      <c r="D16" s="126"/>
      <c r="E16" s="126"/>
      <c r="F16" s="127"/>
      <c r="G16" s="32" t="s">
        <v>8</v>
      </c>
      <c r="H16" s="16" t="s">
        <v>17</v>
      </c>
      <c r="I16" s="15" t="s">
        <v>23</v>
      </c>
      <c r="J16" s="15" t="s">
        <v>23</v>
      </c>
      <c r="K16" s="15" t="s">
        <v>42</v>
      </c>
      <c r="L16" s="149" t="s">
        <v>28</v>
      </c>
      <c r="M16" s="150"/>
      <c r="N16" s="15" t="s">
        <v>30</v>
      </c>
      <c r="O16" s="15" t="s">
        <v>34</v>
      </c>
      <c r="P16" s="37" t="s">
        <v>38</v>
      </c>
      <c r="Q16" s="51" t="s">
        <v>49</v>
      </c>
      <c r="R16" s="57" t="s">
        <v>48</v>
      </c>
    </row>
    <row r="17" spans="1:27" ht="8.25" customHeight="1" x14ac:dyDescent="0.2">
      <c r="A17" s="15" t="s">
        <v>14</v>
      </c>
      <c r="B17" s="11"/>
      <c r="C17" s="11"/>
      <c r="D17" s="11"/>
      <c r="E17" s="11"/>
      <c r="F17" s="12"/>
      <c r="G17" s="32" t="s">
        <v>7</v>
      </c>
      <c r="H17" s="12"/>
      <c r="I17" s="15" t="s">
        <v>19</v>
      </c>
      <c r="J17" s="15" t="s">
        <v>27</v>
      </c>
      <c r="K17" s="15" t="s">
        <v>43</v>
      </c>
      <c r="L17" s="15"/>
      <c r="M17" s="15"/>
      <c r="N17" s="15" t="s">
        <v>31</v>
      </c>
      <c r="O17" s="15" t="s">
        <v>30</v>
      </c>
      <c r="P17" s="38" t="s">
        <v>39</v>
      </c>
      <c r="Q17" s="51" t="s">
        <v>50</v>
      </c>
      <c r="R17" s="57" t="s">
        <v>51</v>
      </c>
      <c r="Y17" s="3"/>
    </row>
    <row r="18" spans="1:27" ht="12.75" customHeight="1" x14ac:dyDescent="0.2">
      <c r="A18" s="13"/>
      <c r="B18" s="11"/>
      <c r="C18" s="11"/>
      <c r="D18" s="11"/>
      <c r="E18" s="11"/>
      <c r="F18" s="12"/>
      <c r="G18" s="33"/>
      <c r="H18" s="12"/>
      <c r="I18" s="15" t="s">
        <v>20</v>
      </c>
      <c r="J18" s="15"/>
      <c r="K18" s="15"/>
      <c r="L18" s="15" t="s">
        <v>63</v>
      </c>
      <c r="M18" s="15" t="s">
        <v>64</v>
      </c>
      <c r="N18" s="15"/>
      <c r="O18" s="15" t="s">
        <v>35</v>
      </c>
      <c r="P18" s="37"/>
      <c r="Q18" s="50"/>
      <c r="R18" s="56"/>
      <c r="Y18" s="3"/>
    </row>
    <row r="19" spans="1:27" ht="12.75" customHeight="1" x14ac:dyDescent="0.2">
      <c r="A19" s="17" t="s">
        <v>10</v>
      </c>
      <c r="B19" s="125" t="s">
        <v>11</v>
      </c>
      <c r="C19" s="126"/>
      <c r="D19" s="126"/>
      <c r="E19" s="126"/>
      <c r="F19" s="127"/>
      <c r="G19" s="34" t="s">
        <v>9</v>
      </c>
      <c r="H19" s="18" t="s">
        <v>15</v>
      </c>
      <c r="I19" s="17" t="s">
        <v>21</v>
      </c>
      <c r="J19" s="17" t="s">
        <v>24</v>
      </c>
      <c r="K19" s="17" t="s">
        <v>26</v>
      </c>
      <c r="L19" s="17"/>
      <c r="M19" s="17"/>
      <c r="N19" s="17" t="s">
        <v>32</v>
      </c>
      <c r="O19" s="17" t="s">
        <v>40</v>
      </c>
      <c r="P19" s="39" t="s">
        <v>36</v>
      </c>
      <c r="Q19" s="54" t="s">
        <v>52</v>
      </c>
      <c r="R19" s="58" t="s">
        <v>53</v>
      </c>
      <c r="Y19" s="3"/>
    </row>
    <row r="20" spans="1:27" s="2" customFormat="1" ht="45" customHeight="1" x14ac:dyDescent="0.3">
      <c r="A20" s="87" t="s">
        <v>67</v>
      </c>
      <c r="B20" s="122" t="s">
        <v>75</v>
      </c>
      <c r="C20" s="123"/>
      <c r="D20" s="123"/>
      <c r="E20" s="123"/>
      <c r="F20" s="124"/>
      <c r="G20" s="88" t="s">
        <v>74</v>
      </c>
      <c r="H20" s="89">
        <v>800000</v>
      </c>
      <c r="I20" s="90">
        <v>1</v>
      </c>
      <c r="J20" s="91">
        <f t="shared" ref="J20:J25" si="0">SUM(H20*I20)</f>
        <v>800000</v>
      </c>
      <c r="K20" s="92">
        <v>1</v>
      </c>
      <c r="L20" s="93"/>
      <c r="M20" s="94">
        <f t="shared" ref="M20:M24" si="1">SUM(J20*K20)</f>
        <v>800000</v>
      </c>
      <c r="N20" s="90"/>
      <c r="O20" s="95"/>
      <c r="P20" s="96"/>
      <c r="Q20" s="97">
        <v>53.71</v>
      </c>
      <c r="R20" s="98">
        <f t="shared" ref="R20:R25" si="2">SUM(M20*Q20)</f>
        <v>42968000</v>
      </c>
      <c r="T20" s="1"/>
      <c r="W20" s="1"/>
      <c r="X20" s="1"/>
      <c r="Y20" s="3"/>
      <c r="Z20" s="1"/>
      <c r="AA20" s="1"/>
    </row>
    <row r="21" spans="1:27" s="2" customFormat="1" ht="30" customHeight="1" x14ac:dyDescent="0.3">
      <c r="A21" s="87" t="s">
        <v>56</v>
      </c>
      <c r="B21" s="102" t="s">
        <v>69</v>
      </c>
      <c r="C21" s="103"/>
      <c r="D21" s="103"/>
      <c r="E21" s="103"/>
      <c r="F21" s="104"/>
      <c r="G21" s="88" t="s">
        <v>58</v>
      </c>
      <c r="H21" s="89">
        <v>144000</v>
      </c>
      <c r="I21" s="90">
        <v>1</v>
      </c>
      <c r="J21" s="91">
        <f t="shared" si="0"/>
        <v>144000</v>
      </c>
      <c r="K21" s="92">
        <v>0.08</v>
      </c>
      <c r="L21" s="93"/>
      <c r="M21" s="94">
        <f t="shared" si="1"/>
        <v>11520</v>
      </c>
      <c r="N21" s="90"/>
      <c r="O21" s="95"/>
      <c r="P21" s="96"/>
      <c r="Q21" s="97">
        <v>53.71</v>
      </c>
      <c r="R21" s="98">
        <f t="shared" si="2"/>
        <v>618739.19999999995</v>
      </c>
      <c r="T21" s="1"/>
      <c r="W21" s="1"/>
      <c r="X21" s="1"/>
      <c r="Y21" s="3"/>
      <c r="Z21" s="1"/>
      <c r="AA21" s="1"/>
    </row>
    <row r="22" spans="1:27" s="2" customFormat="1" ht="35.15" customHeight="1" x14ac:dyDescent="0.3">
      <c r="A22" s="87" t="s">
        <v>56</v>
      </c>
      <c r="B22" s="102" t="s">
        <v>68</v>
      </c>
      <c r="C22" s="114"/>
      <c r="D22" s="114"/>
      <c r="E22" s="114"/>
      <c r="F22" s="115"/>
      <c r="G22" s="88" t="s">
        <v>59</v>
      </c>
      <c r="H22" s="89">
        <v>176000</v>
      </c>
      <c r="I22" s="90">
        <v>1</v>
      </c>
      <c r="J22" s="91">
        <f t="shared" si="0"/>
        <v>176000</v>
      </c>
      <c r="K22" s="92">
        <v>0.25</v>
      </c>
      <c r="L22" s="93"/>
      <c r="M22" s="94">
        <f t="shared" si="1"/>
        <v>44000</v>
      </c>
      <c r="N22" s="90"/>
      <c r="O22" s="95"/>
      <c r="P22" s="96"/>
      <c r="Q22" s="97">
        <v>53.71</v>
      </c>
      <c r="R22" s="98">
        <f t="shared" si="2"/>
        <v>2363240</v>
      </c>
      <c r="T22" s="1"/>
      <c r="W22" s="1"/>
      <c r="X22" s="1"/>
      <c r="Y22" s="3"/>
      <c r="Z22" s="1"/>
      <c r="AA22" s="1"/>
    </row>
    <row r="23" spans="1:27" s="2" customFormat="1" ht="30" customHeight="1" x14ac:dyDescent="0.3">
      <c r="A23" s="87" t="s">
        <v>56</v>
      </c>
      <c r="B23" s="102" t="s">
        <v>70</v>
      </c>
      <c r="C23" s="109"/>
      <c r="D23" s="109"/>
      <c r="E23" s="109"/>
      <c r="F23" s="110"/>
      <c r="G23" s="88" t="s">
        <v>66</v>
      </c>
      <c r="H23" s="89">
        <v>5000</v>
      </c>
      <c r="I23" s="90">
        <v>1</v>
      </c>
      <c r="J23" s="91">
        <f t="shared" si="0"/>
        <v>5000</v>
      </c>
      <c r="K23" s="92">
        <v>0.25</v>
      </c>
      <c r="L23" s="93"/>
      <c r="M23" s="94">
        <f t="shared" si="1"/>
        <v>1250</v>
      </c>
      <c r="N23" s="90"/>
      <c r="O23" s="95"/>
      <c r="P23" s="96"/>
      <c r="Q23" s="97">
        <v>53.71</v>
      </c>
      <c r="R23" s="98">
        <f t="shared" si="2"/>
        <v>67137.5</v>
      </c>
      <c r="T23" s="1"/>
      <c r="U23" s="1"/>
      <c r="V23" s="1"/>
      <c r="W23" s="1"/>
      <c r="X23" s="1"/>
      <c r="Y23" s="3"/>
      <c r="Z23" s="1"/>
      <c r="AA23" s="1"/>
    </row>
    <row r="24" spans="1:27" s="2" customFormat="1" ht="30" customHeight="1" x14ac:dyDescent="0.3">
      <c r="A24" s="87" t="s">
        <v>56</v>
      </c>
      <c r="B24" s="102" t="s">
        <v>71</v>
      </c>
      <c r="C24" s="111"/>
      <c r="D24" s="111"/>
      <c r="E24" s="111"/>
      <c r="F24" s="112"/>
      <c r="G24" s="88" t="s">
        <v>72</v>
      </c>
      <c r="H24" s="5">
        <v>8000</v>
      </c>
      <c r="I24" s="6">
        <v>1</v>
      </c>
      <c r="J24" s="91">
        <f t="shared" si="0"/>
        <v>8000</v>
      </c>
      <c r="K24" s="59">
        <v>0.5</v>
      </c>
      <c r="L24" s="78"/>
      <c r="M24" s="94">
        <f t="shared" si="1"/>
        <v>4000</v>
      </c>
      <c r="N24" s="6"/>
      <c r="O24" s="7"/>
      <c r="P24" s="42"/>
      <c r="Q24" s="97">
        <v>53.71</v>
      </c>
      <c r="R24" s="98">
        <f t="shared" si="2"/>
        <v>214840</v>
      </c>
      <c r="T24" s="1"/>
      <c r="U24" s="1"/>
      <c r="V24" s="1"/>
      <c r="W24" s="1"/>
      <c r="X24" s="1"/>
      <c r="Y24" s="3"/>
      <c r="Z24" s="1"/>
      <c r="AA24" s="1"/>
    </row>
    <row r="25" spans="1:27" s="2" customFormat="1" ht="40.25" customHeight="1" x14ac:dyDescent="0.3">
      <c r="A25" s="86" t="s">
        <v>57</v>
      </c>
      <c r="B25" s="113" t="s">
        <v>65</v>
      </c>
      <c r="C25" s="111"/>
      <c r="D25" s="111"/>
      <c r="E25" s="111"/>
      <c r="F25" s="112"/>
      <c r="G25" s="22" t="s">
        <v>60</v>
      </c>
      <c r="H25" s="5">
        <v>80000</v>
      </c>
      <c r="I25" s="6">
        <v>1</v>
      </c>
      <c r="J25" s="91">
        <f t="shared" si="0"/>
        <v>80000</v>
      </c>
      <c r="K25" s="59">
        <v>0.08</v>
      </c>
      <c r="L25" s="79">
        <f>J25*K25</f>
        <v>6400</v>
      </c>
      <c r="M25" s="79"/>
      <c r="N25" s="6"/>
      <c r="O25" s="7"/>
      <c r="P25" s="42"/>
      <c r="Q25" s="97">
        <v>53.71</v>
      </c>
      <c r="R25" s="98">
        <f t="shared" si="2"/>
        <v>0</v>
      </c>
      <c r="T25" s="1"/>
      <c r="U25" s="1"/>
      <c r="V25" s="1"/>
      <c r="W25" s="1"/>
      <c r="X25" s="1"/>
      <c r="Y25" s="3"/>
      <c r="Z25" s="1"/>
      <c r="AA25" s="1"/>
    </row>
    <row r="26" spans="1:27" s="2" customFormat="1" ht="42.75" customHeight="1" x14ac:dyDescent="0.3">
      <c r="A26" s="8"/>
      <c r="B26" s="113"/>
      <c r="C26" s="111"/>
      <c r="D26" s="111"/>
      <c r="E26" s="111"/>
      <c r="F26" s="112"/>
      <c r="G26" s="22"/>
      <c r="H26" s="5"/>
      <c r="I26" s="6"/>
      <c r="J26" s="62"/>
      <c r="K26" s="59"/>
      <c r="L26" s="79"/>
      <c r="M26" s="79"/>
      <c r="N26" s="6"/>
      <c r="O26" s="7"/>
      <c r="P26" s="42"/>
      <c r="Q26" s="60"/>
      <c r="R26" s="82"/>
      <c r="T26" s="1"/>
      <c r="U26" s="1"/>
      <c r="V26" s="1"/>
      <c r="W26" s="1"/>
      <c r="X26" s="1"/>
      <c r="Y26" s="3"/>
      <c r="Z26" s="1"/>
      <c r="AA26" s="1"/>
    </row>
    <row r="27" spans="1:27" s="2" customFormat="1" ht="13" x14ac:dyDescent="0.3">
      <c r="A27" s="8"/>
      <c r="B27" s="102"/>
      <c r="C27" s="107"/>
      <c r="D27" s="107"/>
      <c r="E27" s="107"/>
      <c r="F27" s="108"/>
      <c r="G27" s="22"/>
      <c r="H27" s="5"/>
      <c r="I27" s="6"/>
      <c r="J27" s="62"/>
      <c r="K27" s="59"/>
      <c r="L27" s="79"/>
      <c r="M27" s="79"/>
      <c r="N27" s="6"/>
      <c r="O27" s="7"/>
      <c r="P27" s="42"/>
      <c r="Q27" s="60"/>
      <c r="R27" s="82"/>
      <c r="T27" s="1"/>
      <c r="U27" s="1"/>
      <c r="V27" s="1"/>
      <c r="W27" s="1"/>
      <c r="X27" s="1"/>
      <c r="Y27" s="3"/>
      <c r="Z27" s="1"/>
      <c r="AA27" s="1"/>
    </row>
    <row r="28" spans="1:27" s="2" customFormat="1" ht="35.15" customHeight="1" x14ac:dyDescent="0.3">
      <c r="A28" s="8"/>
      <c r="B28" s="102"/>
      <c r="C28" s="107"/>
      <c r="D28" s="107"/>
      <c r="E28" s="107"/>
      <c r="F28" s="108"/>
      <c r="G28" s="22"/>
      <c r="H28" s="5"/>
      <c r="I28" s="6"/>
      <c r="J28" s="62"/>
      <c r="K28" s="59"/>
      <c r="L28" s="79"/>
      <c r="M28" s="79"/>
      <c r="N28" s="6"/>
      <c r="O28" s="7"/>
      <c r="P28" s="42"/>
      <c r="Q28" s="60"/>
      <c r="R28" s="82"/>
      <c r="T28" s="1"/>
      <c r="U28" s="1"/>
      <c r="V28" s="1"/>
      <c r="W28" s="1"/>
      <c r="X28" s="1"/>
      <c r="Y28" s="3"/>
      <c r="Z28" s="1"/>
      <c r="AA28" s="1"/>
    </row>
    <row r="29" spans="1:27" s="2" customFormat="1" ht="35.15" customHeight="1" x14ac:dyDescent="0.3">
      <c r="A29" s="8"/>
      <c r="B29" s="102"/>
      <c r="C29" s="105"/>
      <c r="D29" s="105"/>
      <c r="E29" s="105"/>
      <c r="F29" s="106"/>
      <c r="G29" s="22"/>
      <c r="H29" s="5"/>
      <c r="I29" s="6"/>
      <c r="J29" s="62"/>
      <c r="K29" s="59"/>
      <c r="L29" s="79"/>
      <c r="M29" s="79"/>
      <c r="N29" s="6"/>
      <c r="O29" s="7"/>
      <c r="P29" s="42"/>
      <c r="Q29" s="60"/>
      <c r="R29" s="82"/>
      <c r="T29" s="1"/>
      <c r="U29" s="1"/>
      <c r="V29" s="1"/>
      <c r="W29" s="1"/>
      <c r="X29" s="1"/>
      <c r="Y29" s="3"/>
      <c r="Z29" s="1"/>
      <c r="AA29" s="1"/>
    </row>
    <row r="30" spans="1:27" s="2" customFormat="1" ht="35.15" customHeight="1" x14ac:dyDescent="0.3">
      <c r="A30" s="8"/>
      <c r="B30" s="102"/>
      <c r="C30" s="105"/>
      <c r="D30" s="105"/>
      <c r="E30" s="105"/>
      <c r="F30" s="106"/>
      <c r="G30" s="22"/>
      <c r="H30" s="5"/>
      <c r="I30" s="6"/>
      <c r="J30" s="62"/>
      <c r="K30" s="59"/>
      <c r="L30" s="80"/>
      <c r="M30" s="80"/>
      <c r="N30" s="6"/>
      <c r="O30" s="7"/>
      <c r="P30" s="42"/>
      <c r="Q30" s="60"/>
      <c r="R30" s="82"/>
      <c r="T30" s="1"/>
      <c r="U30" s="1"/>
      <c r="V30" s="1"/>
      <c r="W30" s="1"/>
      <c r="X30" s="1"/>
      <c r="Y30" s="3"/>
      <c r="Z30" s="1"/>
      <c r="AA30" s="1"/>
    </row>
    <row r="31" spans="1:27" s="11" customFormat="1" ht="20.149999999999999" customHeight="1" thickBot="1" x14ac:dyDescent="0.35">
      <c r="A31" s="25"/>
      <c r="B31" s="119" t="s">
        <v>41</v>
      </c>
      <c r="C31" s="120"/>
      <c r="D31" s="120"/>
      <c r="E31" s="120"/>
      <c r="F31" s="121"/>
      <c r="G31" s="68"/>
      <c r="H31" s="69"/>
      <c r="I31" s="70"/>
      <c r="J31" s="63">
        <f>SUM(J20:J24)</f>
        <v>1133000</v>
      </c>
      <c r="K31" s="74"/>
      <c r="L31" s="63">
        <f>SUM(L20:L24)</f>
        <v>0</v>
      </c>
      <c r="M31" s="63">
        <f>SUM(M20:M24)</f>
        <v>860770</v>
      </c>
      <c r="N31" s="74"/>
      <c r="O31" s="74"/>
      <c r="P31" s="23">
        <f>SUM(P20:P30)</f>
        <v>0</v>
      </c>
      <c r="Q31" s="76"/>
      <c r="R31" s="83">
        <f>SUM(R20:R30)</f>
        <v>46231956.700000003</v>
      </c>
      <c r="S31" s="20"/>
      <c r="T31" s="21"/>
      <c r="U31" s="21"/>
      <c r="V31" s="21"/>
      <c r="W31" s="21"/>
      <c r="X31" s="21"/>
      <c r="Y31" s="26"/>
      <c r="Z31" s="21"/>
    </row>
    <row r="32" spans="1:27" s="11" customFormat="1" ht="19.5" customHeight="1" thickBot="1" x14ac:dyDescent="0.25">
      <c r="A32" s="27"/>
      <c r="B32" s="116" t="s">
        <v>45</v>
      </c>
      <c r="C32" s="117"/>
      <c r="D32" s="117"/>
      <c r="E32" s="117"/>
      <c r="F32" s="118"/>
      <c r="G32" s="71"/>
      <c r="H32" s="72"/>
      <c r="I32" s="73"/>
      <c r="J32" s="64">
        <f>SUM(J31)</f>
        <v>1133000</v>
      </c>
      <c r="K32" s="75"/>
      <c r="L32" s="64">
        <f>SUM(L31)</f>
        <v>0</v>
      </c>
      <c r="M32" s="64">
        <f>SUM(M31)</f>
        <v>860770</v>
      </c>
      <c r="N32" s="74"/>
      <c r="O32" s="75"/>
      <c r="P32" s="24">
        <f>SUM(P31)</f>
        <v>0</v>
      </c>
      <c r="Q32" s="77"/>
      <c r="R32" s="84">
        <f>SUM(R31)</f>
        <v>46231956.700000003</v>
      </c>
      <c r="S32" s="20"/>
      <c r="T32" s="20"/>
      <c r="U32" s="20"/>
      <c r="V32" s="20"/>
      <c r="W32" s="20"/>
      <c r="X32" s="20"/>
      <c r="Y32" s="28"/>
      <c r="Z32" s="20"/>
    </row>
    <row r="33" spans="1:18" s="11" customFormat="1" ht="50.15" customHeight="1" thickBot="1" x14ac:dyDescent="0.25">
      <c r="A33" s="99" t="s">
        <v>54</v>
      </c>
      <c r="B33" s="100"/>
      <c r="C33" s="100"/>
      <c r="D33" s="100"/>
      <c r="E33" s="100"/>
      <c r="F33" s="101"/>
      <c r="G33" s="71"/>
      <c r="H33" s="72"/>
      <c r="I33" s="73"/>
      <c r="J33" s="65">
        <f>SUM(J32+N32)</f>
        <v>1133000</v>
      </c>
      <c r="K33" s="75"/>
      <c r="L33" s="81"/>
      <c r="M33" s="65">
        <f>SUM(M32+P32)</f>
        <v>860770</v>
      </c>
      <c r="N33" s="74"/>
      <c r="O33" s="75"/>
      <c r="P33" s="24"/>
      <c r="Q33" s="75"/>
      <c r="R33" s="85"/>
    </row>
  </sheetData>
  <mergeCells count="29">
    <mergeCell ref="Q12:R13"/>
    <mergeCell ref="I3:N9"/>
    <mergeCell ref="N12:P13"/>
    <mergeCell ref="O5:P6"/>
    <mergeCell ref="A1:H9"/>
    <mergeCell ref="P1:P2"/>
    <mergeCell ref="I1:N1"/>
    <mergeCell ref="B20:F20"/>
    <mergeCell ref="B19:F19"/>
    <mergeCell ref="H12:L13"/>
    <mergeCell ref="A10:F11"/>
    <mergeCell ref="H10:P11"/>
    <mergeCell ref="B16:F16"/>
    <mergeCell ref="L14:M14"/>
    <mergeCell ref="L15:M15"/>
    <mergeCell ref="L16:M16"/>
    <mergeCell ref="A33:F33"/>
    <mergeCell ref="B21:F21"/>
    <mergeCell ref="B30:F30"/>
    <mergeCell ref="B28:F28"/>
    <mergeCell ref="B29:F29"/>
    <mergeCell ref="B23:F23"/>
    <mergeCell ref="B24:F24"/>
    <mergeCell ref="B25:F25"/>
    <mergeCell ref="B26:F26"/>
    <mergeCell ref="B22:F22"/>
    <mergeCell ref="B32:F32"/>
    <mergeCell ref="B31:F31"/>
    <mergeCell ref="B27:F27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Ball, MaryAnn - FPAC-BC, Washington, DC</cp:lastModifiedBy>
  <cp:lastPrinted>2019-06-19T18:03:08Z</cp:lastPrinted>
  <dcterms:created xsi:type="dcterms:W3CDTF">2000-01-10T18:54:20Z</dcterms:created>
  <dcterms:modified xsi:type="dcterms:W3CDTF">2020-09-15T12:49:24Z</dcterms:modified>
</cp:coreProperties>
</file>