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FMD\0055\2020\IMB\"/>
    </mc:Choice>
  </mc:AlternateContent>
  <bookViews>
    <workbookView xWindow="480" yWindow="60" windowWidth="11340" windowHeight="9348"/>
  </bookViews>
  <sheets>
    <sheet name="APHIS 71" sheetId="2" r:id="rId1"/>
  </sheets>
  <definedNames>
    <definedName name="_xlnm.Print_Area" localSheetId="0">'APHIS 71'!$A$1:$AG$30</definedName>
    <definedName name="_xlnm.Print_Titles" localSheetId="0">'APHIS 71'!$13:$14</definedName>
  </definedNames>
  <calcPr calcId="152511"/>
</workbook>
</file>

<file path=xl/calcChain.xml><?xml version="1.0" encoding="utf-8"?>
<calcChain xmlns="http://schemas.openxmlformats.org/spreadsheetml/2006/main">
  <c r="T11" i="2" l="1"/>
  <c r="A11" i="2"/>
  <c r="F11" i="2"/>
  <c r="AE29" i="2"/>
  <c r="AE30" i="2" l="1"/>
  <c r="AE28" i="2"/>
  <c r="AE27" i="2"/>
  <c r="AE26" i="2"/>
  <c r="AE25" i="2"/>
  <c r="AE24" i="2"/>
  <c r="AE23" i="2"/>
  <c r="AE22" i="2"/>
  <c r="AE21" i="2"/>
  <c r="AE20" i="2"/>
  <c r="AE19" i="2"/>
  <c r="AE18" i="2"/>
  <c r="AE17" i="2"/>
  <c r="AE16" i="2"/>
  <c r="AE15" i="2" l="1"/>
  <c r="O11" i="2" l="1"/>
  <c r="Y11" i="2" l="1"/>
</calcChain>
</file>

<file path=xl/comments1.xml><?xml version="1.0" encoding="utf-8"?>
<comments xmlns="http://schemas.openxmlformats.org/spreadsheetml/2006/main">
  <authors>
    <author>Moxey, Joseph  - APHIS</author>
  </authors>
  <commentList>
    <comment ref="A3" authorId="0" shapeId="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text>
        <r>
          <rPr>
            <sz val="8"/>
            <color indexed="81"/>
            <rFont val="Arial"/>
            <family val="2"/>
          </rPr>
          <t xml:space="preserve">Docket number assigned by RAD for  for 60-day public comment period Federal Register notice </t>
        </r>
      </text>
    </comment>
    <comment ref="AB5" authorId="0" shapeId="0">
      <text>
        <r>
          <rPr>
            <sz val="8"/>
            <color indexed="81"/>
            <rFont val="Arial"/>
            <family val="2"/>
          </rPr>
          <t>Citation for 60-day public comment period Federal Register notice (e.g., 84FR38333)</t>
        </r>
      </text>
    </comment>
    <comment ref="A10" authorId="0" shapeId="0">
      <text>
        <r>
          <rPr>
            <sz val="8"/>
            <color indexed="81"/>
            <rFont val="Arial"/>
            <family val="2"/>
          </rPr>
          <t>This is the sum of Part II, Column I, filtered to capture only first occurences as marked in Part II, Column C.</t>
        </r>
      </text>
    </comment>
    <comment ref="F10" authorId="0" shapeId="0">
      <text>
        <r>
          <rPr>
            <sz val="8"/>
            <color indexed="81"/>
            <rFont val="Arial"/>
            <family val="2"/>
          </rPr>
          <t>This is the sum of all entries in Part II, Column J.</t>
        </r>
      </text>
    </comment>
    <comment ref="K10" authorId="0" shapeId="0">
      <text>
        <r>
          <rPr>
            <sz val="8"/>
            <color indexed="81"/>
            <rFont val="Arial"/>
            <family val="2"/>
          </rPr>
          <t>Enter the estimated percentage of total responses that are submitted electronically</t>
        </r>
      </text>
    </comment>
    <comment ref="T10" authorId="0" shapeId="0">
      <text>
        <r>
          <rPr>
            <sz val="8"/>
            <color indexed="81"/>
            <rFont val="Arial"/>
            <family val="2"/>
          </rPr>
          <t>This is the sum of all entries in Part II, Column L.</t>
        </r>
      </text>
    </comment>
    <comment ref="AC10" authorId="0" shapeId="0">
      <text>
        <r>
          <rPr>
            <sz val="8"/>
            <color indexed="81"/>
            <rFont val="Arial"/>
            <family val="2"/>
          </rPr>
          <t>Enter the percentage of total business respondents that are small entities</t>
        </r>
      </text>
    </comment>
    <comment ref="A13" authorId="0" shapeId="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text>
        <r>
          <rPr>
            <sz val="8"/>
            <color indexed="81"/>
            <rFont val="Arial"/>
            <family val="2"/>
          </rPr>
          <t>Each instance of the activity counts as one response regardless of the respondent type.
Each recordkeeper counts as one response.</t>
        </r>
      </text>
    </comment>
    <comment ref="AB13" authorId="0" shapeId="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<sst xmlns="http://schemas.openxmlformats.org/spreadsheetml/2006/main" count="176" uniqueCount="93">
  <si>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</si>
  <si>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</si>
  <si>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</si>
  <si>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</si>
  <si>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</si>
  <si>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</si>
  <si>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</si>
  <si>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</si>
  <si>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</si>
  <si>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</si>
  <si>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</si>
  <si>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</si>
  <si>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</si>
  <si>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</si>
  <si>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</si>
  <si>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</si>
  <si>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</si>
  <si>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</si>
  <si>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</si>
  <si>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</si>
  <si>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</si>
  <si>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</si>
  <si>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</si>
  <si>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</si>
  <si>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</si>
  <si>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</si>
  <si>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</si>
  <si>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</si>
  <si>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</si>
  <si>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</si>
  <si>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</si>
  <si>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</si>
  <si>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</si>
  <si>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</si>
  <si>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P1</t>
  </si>
  <si>
    <t>X</t>
  </si>
  <si>
    <t>I</t>
  </si>
  <si>
    <t>E</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</si>
  <si>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</si>
  <si>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</si>
  <si>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</si>
  <si>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</si>
  <si>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</si>
  <si>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</si>
  <si>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</si>
  <si>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</si>
  <si>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0579-0055</t>
  </si>
  <si>
    <t>Renewal</t>
  </si>
  <si>
    <t>Kris Caraher</t>
  </si>
  <si>
    <t>(301) 851-2834</t>
  </si>
  <si>
    <t>APHIS 192</t>
  </si>
  <si>
    <t>9 CFR 97.1, 130.6(b), 130.7(b), 130.8(b), 130.14(b), 130.15(b), 130.20(d), 354.1(a)(1)</t>
  </si>
  <si>
    <t>Paper</t>
  </si>
  <si>
    <t>D</t>
  </si>
  <si>
    <t>APHIS 81</t>
  </si>
  <si>
    <t>Info System</t>
  </si>
  <si>
    <t>APHIS 89</t>
  </si>
  <si>
    <t>PPQ 250</t>
  </si>
  <si>
    <t>PPQ 577, 578, or 579</t>
  </si>
  <si>
    <t>PPQ 950</t>
  </si>
  <si>
    <t>VS 16-3</t>
  </si>
  <si>
    <t>VS 16-7</t>
  </si>
  <si>
    <t>VS 17-129</t>
  </si>
  <si>
    <t>9 CFR 130</t>
  </si>
  <si>
    <t>7 CFR 354.1 and 354.2</t>
  </si>
  <si>
    <t>7 CFR 354.3 c(1)</t>
  </si>
  <si>
    <t>7 CFR 354.3(g)(1) and (g)(3)</t>
  </si>
  <si>
    <t>9 CFR 130.4</t>
  </si>
  <si>
    <t>9 CFR 130.3 and 130.4</t>
  </si>
  <si>
    <t>85 FR 33079</t>
  </si>
  <si>
    <t>June 1, 2020</t>
  </si>
  <si>
    <t>Application for Credit Account and Request for Services (Business)</t>
  </si>
  <si>
    <t>Application for Credit Account and Request for Services (Individual) (New)</t>
  </si>
  <si>
    <t>User Fees Veterinary Diagnostics (Business) (New)</t>
  </si>
  <si>
    <t>User Fees Veterinary Diagnostics (Individual) (New)</t>
  </si>
  <si>
    <t>User Fees VS Import/Export (Business) (New)</t>
  </si>
  <si>
    <t>User Fees VS Import/Export (Individual) (New)</t>
  </si>
  <si>
    <t>Report of Reimbursible Inspection and Quarantine - (Business) (New)</t>
  </si>
  <si>
    <t>Report of Reimbursible Inspection and Quarantine - (Individual) (New)</t>
  </si>
  <si>
    <t>Agricultural Clearance or Safeguard Order Aircraft Clearance (Business) (New)</t>
  </si>
  <si>
    <t>Phytosanitary Certificates and State Issuance of Certificates (Individual) (New)</t>
  </si>
  <si>
    <t>Importation of Solid Wood Packing Materials, Statement of Services/Invoices/Receipt (Business) (New)</t>
  </si>
  <si>
    <t>Application for Permit to Import or Transport Controlled Material or Organisms or Vectors (Business) (New)</t>
  </si>
  <si>
    <t>User Fees, Application for Import or In-Transit Permit (Business) (New)</t>
  </si>
  <si>
    <t>User Fees, Application for Import or In-Transit Permit (Individual) (New)</t>
  </si>
  <si>
    <t>Additional Information for Cell Cultures and their Products (Business) (New)</t>
  </si>
  <si>
    <t>APHIS Credit Account and User Fee Programs</t>
  </si>
  <si>
    <t>APHIS-2020-0034</t>
  </si>
  <si>
    <t>7 CFR 354.3(j)</t>
  </si>
  <si>
    <t>R</t>
  </si>
  <si>
    <t>9 CFR 354.3</t>
  </si>
  <si>
    <t>September 21, 2020</t>
  </si>
  <si>
    <t>Compliance Recordkeeping (Business) (New)</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</si>
</sst>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
    <numFmt numFmtId="171"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105">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5" fillId="0" borderId="2" xfId="0" applyFont="1" applyBorder="1" applyAlignment="1">
      <alignment horizontal="left" vertical="top"/>
    </xf>
    <xf numFmtId="0" fontId="6" fillId="0" borderId="1" xfId="0" applyFont="1" applyBorder="1" applyAlignment="1">
      <alignment horizontal="center" vertical="center" wrapText="1"/>
    </xf>
    <xf numFmtId="0" fontId="6" fillId="0" borderId="0" xfId="0" applyFont="1" applyBorder="1" applyAlignment="1">
      <alignment horizontal="left"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9" fillId="0" borderId="0" xfId="0" applyFont="1" applyFill="1" applyBorder="1" applyAlignment="1">
      <alignment horizontal="left" vertical="top"/>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1" fillId="0" borderId="0" xfId="0" applyFont="1" applyFill="1" applyBorder="1" applyAlignment="1">
      <alignment horizontal="left" vertical="top"/>
    </xf>
    <xf numFmtId="0" fontId="9" fillId="0" borderId="3" xfId="0" applyFont="1" applyFill="1" applyBorder="1" applyAlignment="1">
      <alignment horizontal="left" vertical="top"/>
    </xf>
    <xf numFmtId="0" fontId="9" fillId="0" borderId="0" xfId="0" applyFont="1" applyFill="1" applyBorder="1" applyAlignment="1" applyProtection="1">
      <alignment horizontal="left" vertical="top"/>
      <protection locked="0"/>
    </xf>
    <xf numFmtId="0" fontId="8" fillId="0" borderId="1" xfId="0" applyFont="1" applyFill="1" applyBorder="1" applyAlignment="1">
      <alignment horizontal="center" vertical="center"/>
    </xf>
    <xf numFmtId="0" fontId="1" fillId="0" borderId="0" xfId="0" applyFont="1" applyFill="1" applyBorder="1" applyAlignment="1">
      <alignment horizontal="left" vertical="top"/>
    </xf>
    <xf numFmtId="0" fontId="5" fillId="0" borderId="4" xfId="0" applyFont="1" applyBorder="1" applyAlignment="1" applyProtection="1">
      <alignment horizontal="left" vertical="top"/>
      <protection locked="0"/>
    </xf>
    <xf numFmtId="0" fontId="5" fillId="0" borderId="2"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4"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2" xfId="0" applyFont="1" applyBorder="1" applyAlignment="1" applyProtection="1">
      <alignment horizontal="left" vertical="top"/>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3" fontId="8"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applyAlignment="1" applyProtection="1">
      <alignment horizontal="center" vertical="center" wrapText="1"/>
    </xf>
    <xf numFmtId="171" fontId="8" fillId="0" borderId="5" xfId="0" applyNumberFormat="1" applyFont="1" applyBorder="1" applyAlignment="1">
      <alignment horizontal="center" vertical="center"/>
    </xf>
    <xf numFmtId="171" fontId="8" fillId="0" borderId="7" xfId="0" applyNumberFormat="1" applyFont="1" applyBorder="1" applyAlignment="1">
      <alignment horizontal="center" vertical="center"/>
    </xf>
    <xf numFmtId="171" fontId="8" fillId="0" borderId="8" xfId="0" applyNumberFormat="1"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8" fillId="0" borderId="1" xfId="0" applyFont="1" applyFill="1" applyBorder="1" applyAlignment="1">
      <alignment horizontal="left" vertical="center"/>
    </xf>
    <xf numFmtId="0" fontId="1" fillId="0" borderId="3" xfId="0" applyFont="1" applyBorder="1" applyAlignment="1">
      <alignment horizontal="left" vertical="top"/>
    </xf>
    <xf numFmtId="0" fontId="1" fillId="0" borderId="0" xfId="0" applyFont="1" applyBorder="1" applyAlignment="1">
      <alignment horizontal="left" vertical="top"/>
    </xf>
    <xf numFmtId="0" fontId="1" fillId="0" borderId="6" xfId="0" applyFont="1" applyBorder="1" applyAlignment="1">
      <alignment horizontal="left" vertical="top"/>
    </xf>
    <xf numFmtId="0" fontId="8" fillId="0" borderId="0"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6" fillId="0" borderId="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2" xfId="0" applyFont="1" applyFill="1" applyBorder="1" applyAlignment="1">
      <alignment horizontal="center" vertical="center"/>
    </xf>
    <xf numFmtId="3"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9" fontId="10" fillId="0" borderId="5"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6" fillId="0" borderId="1" xfId="0" applyFont="1" applyBorder="1" applyAlignment="1">
      <alignment horizontal="left" vertical="center" wrapText="1"/>
    </xf>
    <xf numFmtId="49" fontId="8" fillId="0" borderId="1" xfId="0" applyNumberFormat="1" applyFont="1" applyFill="1" applyBorder="1" applyAlignment="1">
      <alignment horizontal="left" vertical="center" wrapText="1"/>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23"/>
  <sheetViews>
    <sheetView tabSelected="1" topLeftCell="A10" zoomScaleNormal="100" zoomScaleSheetLayoutView="70" workbookViewId="0">
      <selection activeCell="P30" sqref="P30:R30"/>
    </sheetView>
  </sheetViews>
  <sheetFormatPr defaultColWidth="9.33203125" defaultRowHeight="7.8" x14ac:dyDescent="0.25"/>
  <cols>
    <col min="1" max="1" width="3.6640625" style="8" customWidth="1"/>
    <col min="2" max="7" width="3.6640625" style="4" customWidth="1"/>
    <col min="8" max="15" width="3.6640625" style="10" customWidth="1"/>
    <col min="16" max="32" width="3.6640625" style="4" customWidth="1"/>
    <col min="33" max="33" width="3.33203125" style="9" customWidth="1"/>
    <col min="34" max="16384" width="9.33203125" style="4"/>
  </cols>
  <sheetData>
    <row r="1" spans="1:33" s="5" customFormat="1" ht="12" customHeight="1" x14ac:dyDescent="0.25">
      <c r="A1" s="24" t="s">
        <v>27</v>
      </c>
      <c r="B1" s="25"/>
      <c r="C1" s="25"/>
      <c r="D1" s="25"/>
      <c r="E1" s="26"/>
      <c r="F1" s="24" t="s">
        <v>14</v>
      </c>
      <c r="G1" s="25"/>
      <c r="H1" s="25"/>
      <c r="I1" s="25"/>
      <c r="J1" s="25"/>
      <c r="K1" s="25"/>
      <c r="L1" s="25"/>
      <c r="M1" s="25"/>
      <c r="N1" s="25"/>
      <c r="O1" s="25"/>
      <c r="P1" s="25"/>
      <c r="Q1" s="25"/>
      <c r="R1" s="25"/>
      <c r="S1" s="25"/>
      <c r="T1" s="25"/>
      <c r="U1" s="25"/>
      <c r="V1" s="25"/>
      <c r="W1" s="25"/>
      <c r="X1" s="25"/>
      <c r="Y1" s="25"/>
      <c r="Z1" s="25"/>
      <c r="AA1" s="26"/>
      <c r="AB1" s="24" t="s">
        <v>0</v>
      </c>
      <c r="AC1" s="25"/>
      <c r="AD1" s="25"/>
      <c r="AE1" s="25"/>
      <c r="AF1" s="25"/>
      <c r="AG1" s="26"/>
    </row>
    <row r="2" spans="1:33" s="2" customFormat="1" ht="15" customHeight="1" x14ac:dyDescent="0.25">
      <c r="A2" s="45" t="s">
        <v>46</v>
      </c>
      <c r="B2" s="46"/>
      <c r="C2" s="46"/>
      <c r="D2" s="46"/>
      <c r="E2" s="47"/>
      <c r="F2" s="71"/>
      <c r="G2" s="72"/>
      <c r="H2" s="72"/>
      <c r="I2" s="72"/>
      <c r="J2" s="72"/>
      <c r="K2" s="72"/>
      <c r="L2" s="72"/>
      <c r="M2" s="72"/>
      <c r="N2" s="72"/>
      <c r="O2" s="72"/>
      <c r="P2" s="72"/>
      <c r="Q2" s="72"/>
      <c r="R2" s="72"/>
      <c r="S2" s="72"/>
      <c r="T2" s="72"/>
      <c r="U2" s="72"/>
      <c r="V2" s="72"/>
      <c r="W2" s="72"/>
      <c r="X2" s="72"/>
      <c r="Y2" s="72"/>
      <c r="Z2" s="72"/>
      <c r="AA2" s="73"/>
      <c r="AB2" s="55" t="s">
        <v>91</v>
      </c>
      <c r="AC2" s="56"/>
      <c r="AD2" s="56"/>
      <c r="AE2" s="56"/>
      <c r="AF2" s="56"/>
      <c r="AG2" s="57"/>
    </row>
    <row r="3" spans="1:33" s="2" customFormat="1" ht="12" customHeight="1" x14ac:dyDescent="0.25">
      <c r="A3" s="24" t="s">
        <v>20</v>
      </c>
      <c r="B3" s="25"/>
      <c r="C3" s="25"/>
      <c r="D3" s="25"/>
      <c r="E3" s="26"/>
      <c r="F3" s="78"/>
      <c r="G3" s="74" t="s">
        <v>86</v>
      </c>
      <c r="H3" s="74"/>
      <c r="I3" s="74"/>
      <c r="J3" s="74"/>
      <c r="K3" s="74"/>
      <c r="L3" s="74"/>
      <c r="M3" s="74"/>
      <c r="N3" s="74"/>
      <c r="O3" s="74"/>
      <c r="P3" s="74"/>
      <c r="Q3" s="74"/>
      <c r="R3" s="74"/>
      <c r="S3" s="74"/>
      <c r="T3" s="74"/>
      <c r="U3" s="74"/>
      <c r="V3" s="74"/>
      <c r="W3" s="74"/>
      <c r="X3" s="74"/>
      <c r="Y3" s="74"/>
      <c r="Z3" s="74"/>
      <c r="AA3" s="75"/>
      <c r="AB3" s="21" t="s">
        <v>40</v>
      </c>
      <c r="AC3" s="22"/>
      <c r="AD3" s="22"/>
      <c r="AE3" s="22"/>
      <c r="AF3" s="22"/>
      <c r="AG3" s="23"/>
    </row>
    <row r="4" spans="1:33" s="2" customFormat="1" ht="15" customHeight="1" x14ac:dyDescent="0.25">
      <c r="A4" s="48" t="s">
        <v>47</v>
      </c>
      <c r="B4" s="49"/>
      <c r="C4" s="49"/>
      <c r="D4" s="49"/>
      <c r="E4" s="50"/>
      <c r="F4" s="78"/>
      <c r="G4" s="74"/>
      <c r="H4" s="74"/>
      <c r="I4" s="74"/>
      <c r="J4" s="74"/>
      <c r="K4" s="74"/>
      <c r="L4" s="74"/>
      <c r="M4" s="74"/>
      <c r="N4" s="74"/>
      <c r="O4" s="74"/>
      <c r="P4" s="74"/>
      <c r="Q4" s="74"/>
      <c r="R4" s="74"/>
      <c r="S4" s="74"/>
      <c r="T4" s="74"/>
      <c r="U4" s="74"/>
      <c r="V4" s="74"/>
      <c r="W4" s="74"/>
      <c r="X4" s="74"/>
      <c r="Y4" s="74"/>
      <c r="Z4" s="74"/>
      <c r="AA4" s="75"/>
      <c r="AB4" s="58" t="s">
        <v>87</v>
      </c>
      <c r="AC4" s="59"/>
      <c r="AD4" s="59"/>
      <c r="AE4" s="59"/>
      <c r="AF4" s="59"/>
      <c r="AG4" s="60"/>
    </row>
    <row r="5" spans="1:33" s="2" customFormat="1" ht="12" customHeight="1" x14ac:dyDescent="0.25">
      <c r="A5" s="24" t="s">
        <v>21</v>
      </c>
      <c r="B5" s="25"/>
      <c r="C5" s="25"/>
      <c r="D5" s="25"/>
      <c r="E5" s="26"/>
      <c r="F5" s="78"/>
      <c r="G5" s="74"/>
      <c r="H5" s="74"/>
      <c r="I5" s="74"/>
      <c r="J5" s="74"/>
      <c r="K5" s="74"/>
      <c r="L5" s="74"/>
      <c r="M5" s="74"/>
      <c r="N5" s="74"/>
      <c r="O5" s="74"/>
      <c r="P5" s="74"/>
      <c r="Q5" s="74"/>
      <c r="R5" s="74"/>
      <c r="S5" s="74"/>
      <c r="T5" s="74"/>
      <c r="U5" s="74"/>
      <c r="V5" s="74"/>
      <c r="W5" s="74"/>
      <c r="X5" s="74"/>
      <c r="Y5" s="74"/>
      <c r="Z5" s="74"/>
      <c r="AA5" s="75"/>
      <c r="AB5" s="18" t="s">
        <v>42</v>
      </c>
      <c r="AC5" s="19"/>
      <c r="AD5" s="19"/>
      <c r="AE5" s="19"/>
      <c r="AF5" s="19"/>
      <c r="AG5" s="20"/>
    </row>
    <row r="6" spans="1:33" s="2" customFormat="1" ht="15" customHeight="1" x14ac:dyDescent="0.25">
      <c r="A6" s="48" t="s">
        <v>48</v>
      </c>
      <c r="B6" s="49"/>
      <c r="C6" s="49"/>
      <c r="D6" s="49"/>
      <c r="E6" s="50"/>
      <c r="F6" s="78"/>
      <c r="G6" s="74"/>
      <c r="H6" s="74"/>
      <c r="I6" s="74"/>
      <c r="J6" s="74"/>
      <c r="K6" s="74"/>
      <c r="L6" s="74"/>
      <c r="M6" s="74"/>
      <c r="N6" s="74"/>
      <c r="O6" s="74"/>
      <c r="P6" s="74"/>
      <c r="Q6" s="74"/>
      <c r="R6" s="74"/>
      <c r="S6" s="74"/>
      <c r="T6" s="74"/>
      <c r="U6" s="74"/>
      <c r="V6" s="74"/>
      <c r="W6" s="74"/>
      <c r="X6" s="74"/>
      <c r="Y6" s="74"/>
      <c r="Z6" s="74"/>
      <c r="AA6" s="75"/>
      <c r="AB6" s="61" t="s">
        <v>69</v>
      </c>
      <c r="AC6" s="62"/>
      <c r="AD6" s="62"/>
      <c r="AE6" s="62"/>
      <c r="AF6" s="62"/>
      <c r="AG6" s="63"/>
    </row>
    <row r="7" spans="1:33" s="2" customFormat="1" ht="12" customHeight="1" x14ac:dyDescent="0.25">
      <c r="A7" s="24" t="s">
        <v>24</v>
      </c>
      <c r="B7" s="25"/>
      <c r="C7" s="25"/>
      <c r="D7" s="25"/>
      <c r="E7" s="26"/>
      <c r="F7" s="78"/>
      <c r="G7" s="74"/>
      <c r="H7" s="74"/>
      <c r="I7" s="74"/>
      <c r="J7" s="74"/>
      <c r="K7" s="74"/>
      <c r="L7" s="74"/>
      <c r="M7" s="74"/>
      <c r="N7" s="74"/>
      <c r="O7" s="74"/>
      <c r="P7" s="74"/>
      <c r="Q7" s="74"/>
      <c r="R7" s="74"/>
      <c r="S7" s="74"/>
      <c r="T7" s="74"/>
      <c r="U7" s="74"/>
      <c r="V7" s="74"/>
      <c r="W7" s="74"/>
      <c r="X7" s="74"/>
      <c r="Y7" s="74"/>
      <c r="Z7" s="74"/>
      <c r="AA7" s="75"/>
      <c r="AB7" s="67" t="s">
        <v>41</v>
      </c>
      <c r="AC7" s="68"/>
      <c r="AD7" s="68"/>
      <c r="AE7" s="68"/>
      <c r="AF7" s="68"/>
      <c r="AG7" s="69"/>
    </row>
    <row r="8" spans="1:33" s="2" customFormat="1" ht="15" customHeight="1" x14ac:dyDescent="0.25">
      <c r="A8" s="48" t="s">
        <v>49</v>
      </c>
      <c r="B8" s="49"/>
      <c r="C8" s="49"/>
      <c r="D8" s="49"/>
      <c r="E8" s="50"/>
      <c r="F8" s="79"/>
      <c r="G8" s="76"/>
      <c r="H8" s="76"/>
      <c r="I8" s="76"/>
      <c r="J8" s="76"/>
      <c r="K8" s="76"/>
      <c r="L8" s="76"/>
      <c r="M8" s="76"/>
      <c r="N8" s="76"/>
      <c r="O8" s="76"/>
      <c r="P8" s="76"/>
      <c r="Q8" s="76"/>
      <c r="R8" s="76"/>
      <c r="S8" s="76"/>
      <c r="T8" s="76"/>
      <c r="U8" s="76"/>
      <c r="V8" s="76"/>
      <c r="W8" s="76"/>
      <c r="X8" s="76"/>
      <c r="Y8" s="76"/>
      <c r="Z8" s="76"/>
      <c r="AA8" s="77"/>
      <c r="AB8" s="64" t="s">
        <v>70</v>
      </c>
      <c r="AC8" s="65"/>
      <c r="AD8" s="65"/>
      <c r="AE8" s="65"/>
      <c r="AF8" s="65"/>
      <c r="AG8" s="66"/>
    </row>
    <row r="9" spans="1:33" s="2" customFormat="1" ht="15" customHeight="1" x14ac:dyDescent="0.25">
      <c r="A9" s="93" t="s">
        <v>22</v>
      </c>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5"/>
    </row>
    <row r="10" spans="1:33" s="7" customFormat="1" ht="12" customHeight="1" x14ac:dyDescent="0.25">
      <c r="A10" s="33" t="s">
        <v>15</v>
      </c>
      <c r="B10" s="34"/>
      <c r="C10" s="34"/>
      <c r="D10" s="34"/>
      <c r="E10" s="35"/>
      <c r="F10" s="33" t="s">
        <v>12</v>
      </c>
      <c r="G10" s="34"/>
      <c r="H10" s="34"/>
      <c r="I10" s="34"/>
      <c r="J10" s="35"/>
      <c r="K10" s="84" t="s">
        <v>30</v>
      </c>
      <c r="L10" s="85"/>
      <c r="M10" s="85"/>
      <c r="N10" s="86"/>
      <c r="O10" s="33" t="s">
        <v>17</v>
      </c>
      <c r="P10" s="34"/>
      <c r="Q10" s="34"/>
      <c r="R10" s="34"/>
      <c r="S10" s="35"/>
      <c r="T10" s="33" t="s">
        <v>16</v>
      </c>
      <c r="U10" s="34"/>
      <c r="V10" s="34"/>
      <c r="W10" s="34"/>
      <c r="X10" s="35"/>
      <c r="Y10" s="33" t="s">
        <v>13</v>
      </c>
      <c r="Z10" s="34"/>
      <c r="AA10" s="34"/>
      <c r="AB10" s="35"/>
      <c r="AC10" s="33" t="s">
        <v>29</v>
      </c>
      <c r="AD10" s="34"/>
      <c r="AE10" s="34"/>
      <c r="AF10" s="34"/>
      <c r="AG10" s="35"/>
    </row>
    <row r="11" spans="1:33" s="2" customFormat="1" ht="18" customHeight="1" x14ac:dyDescent="0.25">
      <c r="A11" s="87">
        <f>SUMIF(C15:C30,"*x*",V15:X30)</f>
        <v>8374</v>
      </c>
      <c r="B11" s="88"/>
      <c r="C11" s="88"/>
      <c r="D11" s="88"/>
      <c r="E11" s="89"/>
      <c r="F11" s="87">
        <f>SUM(Y15:AA30)</f>
        <v>1396239</v>
      </c>
      <c r="G11" s="88"/>
      <c r="H11" s="88"/>
      <c r="I11" s="88"/>
      <c r="J11" s="89"/>
      <c r="K11" s="90">
        <v>0.92</v>
      </c>
      <c r="L11" s="91"/>
      <c r="M11" s="91"/>
      <c r="N11" s="92"/>
      <c r="O11" s="27">
        <f>F11/A11</f>
        <v>166.73501313589682</v>
      </c>
      <c r="P11" s="28"/>
      <c r="Q11" s="28"/>
      <c r="R11" s="28"/>
      <c r="S11" s="29"/>
      <c r="T11" s="30">
        <f>SUM(AE15:AG30)</f>
        <v>93465</v>
      </c>
      <c r="U11" s="31"/>
      <c r="V11" s="31"/>
      <c r="W11" s="31"/>
      <c r="X11" s="32"/>
      <c r="Y11" s="98">
        <f>T11/F11</f>
        <v>6.6940545279139174E-2</v>
      </c>
      <c r="Z11" s="99"/>
      <c r="AA11" s="99"/>
      <c r="AB11" s="100"/>
      <c r="AC11" s="101">
        <v>0.05</v>
      </c>
      <c r="AD11" s="88"/>
      <c r="AE11" s="88"/>
      <c r="AF11" s="88"/>
      <c r="AG11" s="89"/>
    </row>
    <row r="12" spans="1:33" s="2" customFormat="1" ht="15" customHeight="1" x14ac:dyDescent="0.25">
      <c r="A12" s="93" t="s">
        <v>25</v>
      </c>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5"/>
    </row>
    <row r="13" spans="1:33" s="7" customFormat="1" ht="75" customHeight="1" x14ac:dyDescent="0.25">
      <c r="A13" s="1" t="s">
        <v>18</v>
      </c>
      <c r="B13" s="1" t="s">
        <v>19</v>
      </c>
      <c r="C13" s="1" t="s">
        <v>26</v>
      </c>
      <c r="D13" s="1" t="s">
        <v>23</v>
      </c>
      <c r="E13" s="83" t="s">
        <v>33</v>
      </c>
      <c r="F13" s="83"/>
      <c r="G13" s="83"/>
      <c r="H13" s="54" t="s">
        <v>32</v>
      </c>
      <c r="I13" s="54"/>
      <c r="J13" s="54"/>
      <c r="K13" s="54"/>
      <c r="L13" s="54"/>
      <c r="M13" s="54"/>
      <c r="N13" s="54"/>
      <c r="O13" s="54"/>
      <c r="P13" s="44" t="s">
        <v>28</v>
      </c>
      <c r="Q13" s="44"/>
      <c r="R13" s="44"/>
      <c r="S13" s="44" t="s">
        <v>31</v>
      </c>
      <c r="T13" s="44"/>
      <c r="U13" s="44"/>
      <c r="V13" s="44" t="s">
        <v>43</v>
      </c>
      <c r="W13" s="44"/>
      <c r="X13" s="44"/>
      <c r="Y13" s="44" t="s">
        <v>44</v>
      </c>
      <c r="Z13" s="44"/>
      <c r="AA13" s="44"/>
      <c r="AB13" s="44" t="s">
        <v>39</v>
      </c>
      <c r="AC13" s="44"/>
      <c r="AD13" s="44"/>
      <c r="AE13" s="44" t="s">
        <v>45</v>
      </c>
      <c r="AF13" s="44"/>
      <c r="AG13" s="44"/>
    </row>
    <row r="14" spans="1:33" s="7" customFormat="1" ht="12" customHeight="1" x14ac:dyDescent="0.25">
      <c r="A14" s="6" t="s">
        <v>1</v>
      </c>
      <c r="B14" s="6" t="s">
        <v>2</v>
      </c>
      <c r="C14" s="6" t="s">
        <v>3</v>
      </c>
      <c r="D14" s="6" t="s">
        <v>4</v>
      </c>
      <c r="E14" s="102" t="s">
        <v>5</v>
      </c>
      <c r="F14" s="103"/>
      <c r="G14" s="104"/>
      <c r="H14" s="80" t="s">
        <v>6</v>
      </c>
      <c r="I14" s="81"/>
      <c r="J14" s="81"/>
      <c r="K14" s="81"/>
      <c r="L14" s="81"/>
      <c r="M14" s="81"/>
      <c r="N14" s="81"/>
      <c r="O14" s="82"/>
      <c r="P14" s="51" t="s">
        <v>7</v>
      </c>
      <c r="Q14" s="52"/>
      <c r="R14" s="53"/>
      <c r="S14" s="51" t="s">
        <v>8</v>
      </c>
      <c r="T14" s="52"/>
      <c r="U14" s="53"/>
      <c r="V14" s="51" t="s">
        <v>9</v>
      </c>
      <c r="W14" s="52"/>
      <c r="X14" s="53"/>
      <c r="Y14" s="51" t="s">
        <v>10</v>
      </c>
      <c r="Z14" s="52"/>
      <c r="AA14" s="53"/>
      <c r="AB14" s="51" t="s">
        <v>11</v>
      </c>
      <c r="AC14" s="52"/>
      <c r="AD14" s="53"/>
      <c r="AE14" s="51" t="s">
        <v>38</v>
      </c>
      <c r="AF14" s="52"/>
      <c r="AG14" s="53"/>
    </row>
    <row r="15" spans="1:33" s="3" customFormat="1" ht="57.75" customHeight="1" x14ac:dyDescent="0.25">
      <c r="A15" s="11" t="s">
        <v>37</v>
      </c>
      <c r="B15" s="11" t="s">
        <v>34</v>
      </c>
      <c r="C15" s="11" t="s">
        <v>35</v>
      </c>
      <c r="D15" s="11" t="s">
        <v>36</v>
      </c>
      <c r="E15" s="96" t="s">
        <v>51</v>
      </c>
      <c r="F15" s="96"/>
      <c r="G15" s="96"/>
      <c r="H15" s="97" t="s">
        <v>71</v>
      </c>
      <c r="I15" s="37"/>
      <c r="J15" s="37"/>
      <c r="K15" s="37"/>
      <c r="L15" s="37"/>
      <c r="M15" s="37"/>
      <c r="N15" s="37"/>
      <c r="O15" s="37"/>
      <c r="P15" s="42" t="s">
        <v>50</v>
      </c>
      <c r="Q15" s="42"/>
      <c r="R15" s="42"/>
      <c r="S15" s="43" t="s">
        <v>52</v>
      </c>
      <c r="T15" s="43"/>
      <c r="U15" s="43"/>
      <c r="V15" s="40">
        <v>235</v>
      </c>
      <c r="W15" s="40"/>
      <c r="X15" s="40"/>
      <c r="Y15" s="40">
        <v>235</v>
      </c>
      <c r="Z15" s="40"/>
      <c r="AA15" s="40"/>
      <c r="AB15" s="41">
        <v>0.25</v>
      </c>
      <c r="AC15" s="41"/>
      <c r="AD15" s="41"/>
      <c r="AE15" s="40">
        <f>ROUNDUP(Y15*AB15,0)</f>
        <v>59</v>
      </c>
      <c r="AF15" s="40"/>
      <c r="AG15" s="40"/>
    </row>
    <row r="16" spans="1:33" s="13" customFormat="1" ht="56.25" customHeight="1" x14ac:dyDescent="0.25">
      <c r="A16" s="12" t="s">
        <v>53</v>
      </c>
      <c r="B16" s="12" t="s">
        <v>36</v>
      </c>
      <c r="C16" s="12" t="s">
        <v>35</v>
      </c>
      <c r="D16" s="12" t="s">
        <v>36</v>
      </c>
      <c r="E16" s="36" t="s">
        <v>51</v>
      </c>
      <c r="F16" s="36"/>
      <c r="G16" s="36"/>
      <c r="H16" s="37" t="s">
        <v>72</v>
      </c>
      <c r="I16" s="37"/>
      <c r="J16" s="37"/>
      <c r="K16" s="37"/>
      <c r="L16" s="37"/>
      <c r="M16" s="37"/>
      <c r="N16" s="37"/>
      <c r="O16" s="37"/>
      <c r="P16" s="38" t="s">
        <v>50</v>
      </c>
      <c r="Q16" s="38"/>
      <c r="R16" s="38"/>
      <c r="S16" s="39" t="s">
        <v>52</v>
      </c>
      <c r="T16" s="39"/>
      <c r="U16" s="39"/>
      <c r="V16" s="40">
        <v>26</v>
      </c>
      <c r="W16" s="40"/>
      <c r="X16" s="40"/>
      <c r="Y16" s="40">
        <v>26</v>
      </c>
      <c r="Z16" s="40"/>
      <c r="AA16" s="40"/>
      <c r="AB16" s="41">
        <v>0.25</v>
      </c>
      <c r="AC16" s="41"/>
      <c r="AD16" s="41"/>
      <c r="AE16" s="40">
        <f>ROUNDUP(Y16*AB16,0)</f>
        <v>7</v>
      </c>
      <c r="AF16" s="40"/>
      <c r="AG16" s="40"/>
    </row>
    <row r="17" spans="1:33" s="13" customFormat="1" ht="45" customHeight="1" x14ac:dyDescent="0.25">
      <c r="A17" s="12" t="s">
        <v>53</v>
      </c>
      <c r="B17" s="12" t="s">
        <v>34</v>
      </c>
      <c r="C17" s="12" t="s">
        <v>35</v>
      </c>
      <c r="D17" s="12" t="s">
        <v>36</v>
      </c>
      <c r="E17" s="70" t="s">
        <v>63</v>
      </c>
      <c r="F17" s="70"/>
      <c r="G17" s="70"/>
      <c r="H17" s="37" t="s">
        <v>73</v>
      </c>
      <c r="I17" s="37"/>
      <c r="J17" s="37"/>
      <c r="K17" s="37"/>
      <c r="L17" s="37"/>
      <c r="M17" s="37"/>
      <c r="N17" s="37"/>
      <c r="O17" s="37"/>
      <c r="P17" s="38" t="s">
        <v>54</v>
      </c>
      <c r="Q17" s="38"/>
      <c r="R17" s="38"/>
      <c r="S17" s="39" t="s">
        <v>55</v>
      </c>
      <c r="T17" s="39"/>
      <c r="U17" s="39"/>
      <c r="V17" s="40">
        <v>300</v>
      </c>
      <c r="W17" s="40"/>
      <c r="X17" s="40"/>
      <c r="Y17" s="40">
        <v>14400</v>
      </c>
      <c r="Z17" s="40"/>
      <c r="AA17" s="40"/>
      <c r="AB17" s="41">
        <v>8.3299999999999999E-2</v>
      </c>
      <c r="AC17" s="41"/>
      <c r="AD17" s="41"/>
      <c r="AE17" s="40">
        <f>ROUNDUP(Y17*AB17,0)</f>
        <v>1200</v>
      </c>
      <c r="AF17" s="40"/>
      <c r="AG17" s="40"/>
    </row>
    <row r="18" spans="1:33" s="13" customFormat="1" ht="45" customHeight="1" x14ac:dyDescent="0.25">
      <c r="A18" s="12" t="s">
        <v>53</v>
      </c>
      <c r="B18" s="12" t="s">
        <v>36</v>
      </c>
      <c r="C18" s="12" t="s">
        <v>35</v>
      </c>
      <c r="D18" s="12" t="s">
        <v>36</v>
      </c>
      <c r="E18" s="70" t="s">
        <v>63</v>
      </c>
      <c r="F18" s="70"/>
      <c r="G18" s="70"/>
      <c r="H18" s="37" t="s">
        <v>74</v>
      </c>
      <c r="I18" s="37"/>
      <c r="J18" s="37"/>
      <c r="K18" s="37"/>
      <c r="L18" s="37"/>
      <c r="M18" s="37"/>
      <c r="N18" s="37"/>
      <c r="O18" s="37"/>
      <c r="P18" s="38" t="s">
        <v>54</v>
      </c>
      <c r="Q18" s="38"/>
      <c r="R18" s="38"/>
      <c r="S18" s="39" t="s">
        <v>55</v>
      </c>
      <c r="T18" s="39"/>
      <c r="U18" s="39"/>
      <c r="V18" s="40">
        <v>150</v>
      </c>
      <c r="W18" s="40"/>
      <c r="X18" s="40"/>
      <c r="Y18" s="40">
        <v>3600</v>
      </c>
      <c r="Z18" s="40"/>
      <c r="AA18" s="40"/>
      <c r="AB18" s="41">
        <v>8.3299999999999999E-2</v>
      </c>
      <c r="AC18" s="41"/>
      <c r="AD18" s="41"/>
      <c r="AE18" s="40">
        <f>ROUNDUP(Y18*AB18,0)</f>
        <v>300</v>
      </c>
      <c r="AF18" s="40"/>
      <c r="AG18" s="40"/>
    </row>
    <row r="19" spans="1:33" s="13" customFormat="1" ht="45" customHeight="1" x14ac:dyDescent="0.25">
      <c r="A19" s="12" t="s">
        <v>53</v>
      </c>
      <c r="B19" s="12" t="s">
        <v>34</v>
      </c>
      <c r="C19" s="12" t="s">
        <v>35</v>
      </c>
      <c r="D19" s="12" t="s">
        <v>36</v>
      </c>
      <c r="E19" s="70" t="s">
        <v>63</v>
      </c>
      <c r="F19" s="70"/>
      <c r="G19" s="70"/>
      <c r="H19" s="37" t="s">
        <v>75</v>
      </c>
      <c r="I19" s="37"/>
      <c r="J19" s="37"/>
      <c r="K19" s="37"/>
      <c r="L19" s="37"/>
      <c r="M19" s="37"/>
      <c r="N19" s="37"/>
      <c r="O19" s="37"/>
      <c r="P19" s="38" t="s">
        <v>54</v>
      </c>
      <c r="Q19" s="38"/>
      <c r="R19" s="38"/>
      <c r="S19" s="39" t="s">
        <v>55</v>
      </c>
      <c r="T19" s="39"/>
      <c r="U19" s="39"/>
      <c r="V19" s="40">
        <v>826</v>
      </c>
      <c r="W19" s="40"/>
      <c r="X19" s="40"/>
      <c r="Y19" s="40">
        <v>673630</v>
      </c>
      <c r="Z19" s="40"/>
      <c r="AA19" s="40"/>
      <c r="AB19" s="41">
        <v>8.3299999999999999E-2</v>
      </c>
      <c r="AC19" s="41"/>
      <c r="AD19" s="41"/>
      <c r="AE19" s="40">
        <f t="shared" ref="AE19:AE20" si="0">ROUNDUP(Y19*AB19,0)</f>
        <v>56114</v>
      </c>
      <c r="AF19" s="40"/>
      <c r="AG19" s="40"/>
    </row>
    <row r="20" spans="1:33" s="13" customFormat="1" ht="45" customHeight="1" x14ac:dyDescent="0.25">
      <c r="A20" s="12" t="s">
        <v>53</v>
      </c>
      <c r="B20" s="12" t="s">
        <v>36</v>
      </c>
      <c r="C20" s="12" t="s">
        <v>35</v>
      </c>
      <c r="D20" s="12" t="s">
        <v>36</v>
      </c>
      <c r="E20" s="70" t="s">
        <v>63</v>
      </c>
      <c r="F20" s="70"/>
      <c r="G20" s="70"/>
      <c r="H20" s="37" t="s">
        <v>76</v>
      </c>
      <c r="I20" s="37"/>
      <c r="J20" s="37"/>
      <c r="K20" s="37"/>
      <c r="L20" s="37"/>
      <c r="M20" s="37"/>
      <c r="N20" s="37"/>
      <c r="O20" s="37"/>
      <c r="P20" s="38" t="s">
        <v>54</v>
      </c>
      <c r="Q20" s="38"/>
      <c r="R20" s="38"/>
      <c r="S20" s="39" t="s">
        <v>55</v>
      </c>
      <c r="T20" s="39"/>
      <c r="U20" s="39"/>
      <c r="V20" s="40">
        <v>4990</v>
      </c>
      <c r="W20" s="40"/>
      <c r="X20" s="40"/>
      <c r="Y20" s="40">
        <v>74848</v>
      </c>
      <c r="Z20" s="40"/>
      <c r="AA20" s="40"/>
      <c r="AB20" s="41">
        <v>8.3299999999999999E-2</v>
      </c>
      <c r="AC20" s="41"/>
      <c r="AD20" s="41"/>
      <c r="AE20" s="40">
        <f t="shared" si="0"/>
        <v>6235</v>
      </c>
      <c r="AF20" s="40"/>
      <c r="AG20" s="40"/>
    </row>
    <row r="21" spans="1:33" s="13" customFormat="1" ht="45" customHeight="1" x14ac:dyDescent="0.25">
      <c r="A21" s="12" t="s">
        <v>53</v>
      </c>
      <c r="B21" s="12" t="s">
        <v>34</v>
      </c>
      <c r="C21" s="12" t="s">
        <v>35</v>
      </c>
      <c r="D21" s="12" t="s">
        <v>36</v>
      </c>
      <c r="E21" s="37" t="s">
        <v>64</v>
      </c>
      <c r="F21" s="37"/>
      <c r="G21" s="37"/>
      <c r="H21" s="37" t="s">
        <v>77</v>
      </c>
      <c r="I21" s="37"/>
      <c r="J21" s="37"/>
      <c r="K21" s="37"/>
      <c r="L21" s="37"/>
      <c r="M21" s="37"/>
      <c r="N21" s="37"/>
      <c r="O21" s="37"/>
      <c r="P21" s="38" t="s">
        <v>56</v>
      </c>
      <c r="Q21" s="38"/>
      <c r="R21" s="38"/>
      <c r="S21" s="39" t="s">
        <v>55</v>
      </c>
      <c r="T21" s="39"/>
      <c r="U21" s="39"/>
      <c r="V21" s="40">
        <v>413</v>
      </c>
      <c r="W21" s="40"/>
      <c r="X21" s="40"/>
      <c r="Y21" s="40">
        <v>36985</v>
      </c>
      <c r="Z21" s="40"/>
      <c r="AA21" s="40"/>
      <c r="AB21" s="41">
        <v>8.3299999999999999E-2</v>
      </c>
      <c r="AC21" s="41"/>
      <c r="AD21" s="41"/>
      <c r="AE21" s="40">
        <f t="shared" ref="AE21" si="1">ROUNDUP(Y21*AB21,0)</f>
        <v>3081</v>
      </c>
      <c r="AF21" s="40"/>
      <c r="AG21" s="40"/>
    </row>
    <row r="22" spans="1:33" s="13" customFormat="1" ht="45" customHeight="1" x14ac:dyDescent="0.25">
      <c r="A22" s="12" t="s">
        <v>53</v>
      </c>
      <c r="B22" s="12" t="s">
        <v>36</v>
      </c>
      <c r="C22" s="12" t="s">
        <v>35</v>
      </c>
      <c r="D22" s="12" t="s">
        <v>36</v>
      </c>
      <c r="E22" s="37" t="s">
        <v>64</v>
      </c>
      <c r="F22" s="37"/>
      <c r="G22" s="37"/>
      <c r="H22" s="37" t="s">
        <v>78</v>
      </c>
      <c r="I22" s="37"/>
      <c r="J22" s="37"/>
      <c r="K22" s="37"/>
      <c r="L22" s="37"/>
      <c r="M22" s="37"/>
      <c r="N22" s="37"/>
      <c r="O22" s="37"/>
      <c r="P22" s="38" t="s">
        <v>56</v>
      </c>
      <c r="Q22" s="38"/>
      <c r="R22" s="38"/>
      <c r="S22" s="39" t="s">
        <v>55</v>
      </c>
      <c r="T22" s="39"/>
      <c r="U22" s="39"/>
      <c r="V22" s="40">
        <v>249</v>
      </c>
      <c r="W22" s="40"/>
      <c r="X22" s="40"/>
      <c r="Y22" s="40">
        <v>4109</v>
      </c>
      <c r="Z22" s="40"/>
      <c r="AA22" s="40"/>
      <c r="AB22" s="41">
        <v>8.3299999999999999E-2</v>
      </c>
      <c r="AC22" s="41"/>
      <c r="AD22" s="41"/>
      <c r="AE22" s="40">
        <f t="shared" ref="AE22" si="2">ROUNDUP(Y22*AB22,0)</f>
        <v>343</v>
      </c>
      <c r="AF22" s="40"/>
      <c r="AG22" s="40"/>
    </row>
    <row r="23" spans="1:33" s="13" customFormat="1" ht="45" customHeight="1" x14ac:dyDescent="0.25">
      <c r="A23" s="12" t="s">
        <v>53</v>
      </c>
      <c r="B23" s="12" t="s">
        <v>34</v>
      </c>
      <c r="C23" s="12" t="s">
        <v>35</v>
      </c>
      <c r="D23" s="12" t="s">
        <v>36</v>
      </c>
      <c r="E23" s="37" t="s">
        <v>65</v>
      </c>
      <c r="F23" s="37"/>
      <c r="G23" s="37"/>
      <c r="H23" s="37" t="s">
        <v>79</v>
      </c>
      <c r="I23" s="37"/>
      <c r="J23" s="37"/>
      <c r="K23" s="37"/>
      <c r="L23" s="37"/>
      <c r="M23" s="37"/>
      <c r="N23" s="37"/>
      <c r="O23" s="37"/>
      <c r="P23" s="38" t="s">
        <v>57</v>
      </c>
      <c r="Q23" s="38"/>
      <c r="R23" s="38"/>
      <c r="S23" s="39" t="s">
        <v>55</v>
      </c>
      <c r="T23" s="39"/>
      <c r="U23" s="39"/>
      <c r="V23" s="40">
        <v>31</v>
      </c>
      <c r="W23" s="40"/>
      <c r="X23" s="40"/>
      <c r="Y23" s="40">
        <v>31</v>
      </c>
      <c r="Z23" s="40"/>
      <c r="AA23" s="40"/>
      <c r="AB23" s="41">
        <v>8.3299999999999999E-2</v>
      </c>
      <c r="AC23" s="41"/>
      <c r="AD23" s="41"/>
      <c r="AE23" s="40">
        <f t="shared" ref="AE23:AE24" si="3">ROUNDUP(Y23*AB23,0)</f>
        <v>3</v>
      </c>
      <c r="AF23" s="40"/>
      <c r="AG23" s="40"/>
    </row>
    <row r="24" spans="1:33" s="13" customFormat="1" ht="45" customHeight="1" x14ac:dyDescent="0.25">
      <c r="A24" s="12" t="s">
        <v>53</v>
      </c>
      <c r="B24" s="12" t="s">
        <v>36</v>
      </c>
      <c r="C24" s="12" t="s">
        <v>35</v>
      </c>
      <c r="D24" s="12" t="s">
        <v>36</v>
      </c>
      <c r="E24" s="37" t="s">
        <v>66</v>
      </c>
      <c r="F24" s="37"/>
      <c r="G24" s="37"/>
      <c r="H24" s="37" t="s">
        <v>80</v>
      </c>
      <c r="I24" s="37"/>
      <c r="J24" s="37"/>
      <c r="K24" s="37"/>
      <c r="L24" s="37"/>
      <c r="M24" s="37"/>
      <c r="N24" s="37"/>
      <c r="O24" s="37"/>
      <c r="P24" s="38" t="s">
        <v>58</v>
      </c>
      <c r="Q24" s="38"/>
      <c r="R24" s="38"/>
      <c r="S24" s="39" t="s">
        <v>55</v>
      </c>
      <c r="T24" s="39"/>
      <c r="U24" s="39"/>
      <c r="V24" s="40">
        <v>381</v>
      </c>
      <c r="W24" s="40"/>
      <c r="X24" s="40"/>
      <c r="Y24" s="40">
        <v>578259</v>
      </c>
      <c r="Z24" s="40"/>
      <c r="AA24" s="40"/>
      <c r="AB24" s="41">
        <v>3.3000000000000002E-2</v>
      </c>
      <c r="AC24" s="41"/>
      <c r="AD24" s="41"/>
      <c r="AE24" s="40">
        <f t="shared" si="3"/>
        <v>19083</v>
      </c>
      <c r="AF24" s="40"/>
      <c r="AG24" s="40"/>
    </row>
    <row r="25" spans="1:33" s="13" customFormat="1" ht="45" customHeight="1" x14ac:dyDescent="0.25">
      <c r="A25" s="12" t="s">
        <v>53</v>
      </c>
      <c r="B25" s="12" t="s">
        <v>34</v>
      </c>
      <c r="C25" s="12" t="s">
        <v>35</v>
      </c>
      <c r="D25" s="12" t="s">
        <v>36</v>
      </c>
      <c r="E25" s="37" t="s">
        <v>88</v>
      </c>
      <c r="F25" s="37"/>
      <c r="G25" s="37"/>
      <c r="H25" s="37" t="s">
        <v>81</v>
      </c>
      <c r="I25" s="37"/>
      <c r="J25" s="37"/>
      <c r="K25" s="37"/>
      <c r="L25" s="37"/>
      <c r="M25" s="37"/>
      <c r="N25" s="37"/>
      <c r="O25" s="37"/>
      <c r="P25" s="38" t="s">
        <v>59</v>
      </c>
      <c r="Q25" s="38"/>
      <c r="R25" s="38"/>
      <c r="S25" s="39" t="s">
        <v>55</v>
      </c>
      <c r="T25" s="39"/>
      <c r="U25" s="39"/>
      <c r="V25" s="40">
        <v>3</v>
      </c>
      <c r="W25" s="40"/>
      <c r="X25" s="40"/>
      <c r="Y25" s="40">
        <v>3</v>
      </c>
      <c r="Z25" s="40"/>
      <c r="AA25" s="40"/>
      <c r="AB25" s="41">
        <v>0.1</v>
      </c>
      <c r="AC25" s="41"/>
      <c r="AD25" s="41"/>
      <c r="AE25" s="40">
        <f t="shared" ref="AE25:AE30" si="4">ROUNDUP(Y25*AB25,0)</f>
        <v>1</v>
      </c>
      <c r="AF25" s="40"/>
      <c r="AG25" s="40"/>
    </row>
    <row r="26" spans="1:33" s="13" customFormat="1" ht="45" customHeight="1" x14ac:dyDescent="0.25">
      <c r="A26" s="12" t="s">
        <v>53</v>
      </c>
      <c r="B26" s="12" t="s">
        <v>34</v>
      </c>
      <c r="C26" s="12" t="s">
        <v>35</v>
      </c>
      <c r="D26" s="12" t="s">
        <v>36</v>
      </c>
      <c r="E26" s="37" t="s">
        <v>67</v>
      </c>
      <c r="F26" s="37"/>
      <c r="G26" s="37"/>
      <c r="H26" s="37" t="s">
        <v>82</v>
      </c>
      <c r="I26" s="37"/>
      <c r="J26" s="37"/>
      <c r="K26" s="37"/>
      <c r="L26" s="37"/>
      <c r="M26" s="37"/>
      <c r="N26" s="37"/>
      <c r="O26" s="37"/>
      <c r="P26" s="38" t="s">
        <v>60</v>
      </c>
      <c r="Q26" s="38"/>
      <c r="R26" s="38"/>
      <c r="S26" s="39" t="s">
        <v>55</v>
      </c>
      <c r="T26" s="39"/>
      <c r="U26" s="39"/>
      <c r="V26" s="40">
        <v>39</v>
      </c>
      <c r="W26" s="40"/>
      <c r="X26" s="40"/>
      <c r="Y26" s="40">
        <v>233</v>
      </c>
      <c r="Z26" s="40"/>
      <c r="AA26" s="40"/>
      <c r="AB26" s="41">
        <v>1</v>
      </c>
      <c r="AC26" s="41"/>
      <c r="AD26" s="41"/>
      <c r="AE26" s="40">
        <f t="shared" si="4"/>
        <v>233</v>
      </c>
      <c r="AF26" s="40"/>
      <c r="AG26" s="40"/>
    </row>
    <row r="27" spans="1:33" s="13" customFormat="1" ht="45" customHeight="1" x14ac:dyDescent="0.25">
      <c r="A27" s="12" t="s">
        <v>53</v>
      </c>
      <c r="B27" s="12" t="s">
        <v>34</v>
      </c>
      <c r="C27" s="12" t="s">
        <v>35</v>
      </c>
      <c r="D27" s="12" t="s">
        <v>36</v>
      </c>
      <c r="E27" s="37" t="s">
        <v>67</v>
      </c>
      <c r="F27" s="37"/>
      <c r="G27" s="37"/>
      <c r="H27" s="37" t="s">
        <v>85</v>
      </c>
      <c r="I27" s="37"/>
      <c r="J27" s="37"/>
      <c r="K27" s="37"/>
      <c r="L27" s="37"/>
      <c r="M27" s="37"/>
      <c r="N27" s="37"/>
      <c r="O27" s="37"/>
      <c r="P27" s="38" t="s">
        <v>61</v>
      </c>
      <c r="Q27" s="38"/>
      <c r="R27" s="38"/>
      <c r="S27" s="39" t="s">
        <v>55</v>
      </c>
      <c r="T27" s="39"/>
      <c r="U27" s="39"/>
      <c r="V27" s="40">
        <v>21</v>
      </c>
      <c r="W27" s="40"/>
      <c r="X27" s="40"/>
      <c r="Y27" s="40">
        <v>320</v>
      </c>
      <c r="Z27" s="40"/>
      <c r="AA27" s="40"/>
      <c r="AB27" s="41">
        <v>0.33329999999999999</v>
      </c>
      <c r="AC27" s="41"/>
      <c r="AD27" s="41"/>
      <c r="AE27" s="40">
        <f t="shared" si="4"/>
        <v>107</v>
      </c>
      <c r="AF27" s="40"/>
      <c r="AG27" s="40"/>
    </row>
    <row r="28" spans="1:33" s="13" customFormat="1" ht="45" customHeight="1" x14ac:dyDescent="0.25">
      <c r="A28" s="12" t="s">
        <v>53</v>
      </c>
      <c r="B28" s="12" t="s">
        <v>34</v>
      </c>
      <c r="C28" s="12" t="s">
        <v>35</v>
      </c>
      <c r="D28" s="12" t="s">
        <v>36</v>
      </c>
      <c r="E28" s="37" t="s">
        <v>68</v>
      </c>
      <c r="F28" s="37"/>
      <c r="G28" s="37"/>
      <c r="H28" s="37" t="s">
        <v>83</v>
      </c>
      <c r="I28" s="37"/>
      <c r="J28" s="37"/>
      <c r="K28" s="37"/>
      <c r="L28" s="37"/>
      <c r="M28" s="37"/>
      <c r="N28" s="37"/>
      <c r="O28" s="37"/>
      <c r="P28" s="38" t="s">
        <v>62</v>
      </c>
      <c r="Q28" s="38"/>
      <c r="R28" s="38"/>
      <c r="S28" s="39" t="s">
        <v>55</v>
      </c>
      <c r="T28" s="39"/>
      <c r="U28" s="39"/>
      <c r="V28" s="40">
        <v>310</v>
      </c>
      <c r="W28" s="40"/>
      <c r="X28" s="40"/>
      <c r="Y28" s="40">
        <v>6216</v>
      </c>
      <c r="Z28" s="40"/>
      <c r="AA28" s="40"/>
      <c r="AB28" s="41">
        <v>0.16669999999999999</v>
      </c>
      <c r="AC28" s="41"/>
      <c r="AD28" s="41"/>
      <c r="AE28" s="40">
        <f t="shared" si="4"/>
        <v>1037</v>
      </c>
      <c r="AF28" s="40"/>
      <c r="AG28" s="40"/>
    </row>
    <row r="29" spans="1:33" s="17" customFormat="1" ht="45" customHeight="1" x14ac:dyDescent="0.25">
      <c r="A29" s="16" t="s">
        <v>53</v>
      </c>
      <c r="B29" s="16" t="s">
        <v>36</v>
      </c>
      <c r="C29" s="16" t="s">
        <v>35</v>
      </c>
      <c r="D29" s="16" t="s">
        <v>36</v>
      </c>
      <c r="E29" s="37" t="s">
        <v>68</v>
      </c>
      <c r="F29" s="37"/>
      <c r="G29" s="37"/>
      <c r="H29" s="37" t="s">
        <v>84</v>
      </c>
      <c r="I29" s="37"/>
      <c r="J29" s="37"/>
      <c r="K29" s="37"/>
      <c r="L29" s="37"/>
      <c r="M29" s="37"/>
      <c r="N29" s="37"/>
      <c r="O29" s="37"/>
      <c r="P29" s="38" t="s">
        <v>62</v>
      </c>
      <c r="Q29" s="38"/>
      <c r="R29" s="38"/>
      <c r="S29" s="39" t="s">
        <v>55</v>
      </c>
      <c r="T29" s="39"/>
      <c r="U29" s="39"/>
      <c r="V29" s="40">
        <v>400</v>
      </c>
      <c r="W29" s="40"/>
      <c r="X29" s="40"/>
      <c r="Y29" s="40">
        <v>2664</v>
      </c>
      <c r="Z29" s="40"/>
      <c r="AA29" s="40"/>
      <c r="AB29" s="41">
        <v>8.3000000000000004E-2</v>
      </c>
      <c r="AC29" s="41"/>
      <c r="AD29" s="41"/>
      <c r="AE29" s="40">
        <f t="shared" ref="AE29" si="5">ROUNDUP(Y29*AB29,0)</f>
        <v>222</v>
      </c>
      <c r="AF29" s="40"/>
      <c r="AG29" s="40"/>
    </row>
    <row r="30" spans="1:33" s="13" customFormat="1" ht="45" customHeight="1" x14ac:dyDescent="0.25">
      <c r="A30" s="12" t="s">
        <v>53</v>
      </c>
      <c r="B30" s="12" t="s">
        <v>34</v>
      </c>
      <c r="C30" s="12"/>
      <c r="D30" s="12" t="s">
        <v>89</v>
      </c>
      <c r="E30" s="37" t="s">
        <v>90</v>
      </c>
      <c r="F30" s="37"/>
      <c r="G30" s="37"/>
      <c r="H30" s="37" t="s">
        <v>92</v>
      </c>
      <c r="I30" s="37"/>
      <c r="J30" s="37"/>
      <c r="K30" s="37"/>
      <c r="L30" s="37"/>
      <c r="M30" s="37"/>
      <c r="N30" s="37"/>
      <c r="O30" s="37"/>
      <c r="P30" s="38"/>
      <c r="Q30" s="38"/>
      <c r="R30" s="38"/>
      <c r="S30" s="39"/>
      <c r="T30" s="39"/>
      <c r="U30" s="39"/>
      <c r="V30" s="40">
        <v>680</v>
      </c>
      <c r="W30" s="40"/>
      <c r="X30" s="40"/>
      <c r="Y30" s="40">
        <v>680</v>
      </c>
      <c r="Z30" s="40"/>
      <c r="AA30" s="40"/>
      <c r="AB30" s="41">
        <v>8</v>
      </c>
      <c r="AC30" s="41"/>
      <c r="AD30" s="41"/>
      <c r="AE30" s="40">
        <f t="shared" si="4"/>
        <v>5440</v>
      </c>
      <c r="AF30" s="40"/>
      <c r="AG30" s="40"/>
    </row>
    <row r="31" spans="1:33" s="10" customFormat="1" x14ac:dyDescent="0.25">
      <c r="A31" s="14"/>
      <c r="AG31" s="15"/>
    </row>
    <row r="32" spans="1:33" s="10" customFormat="1" x14ac:dyDescent="0.25">
      <c r="A32" s="14"/>
      <c r="AG32" s="15"/>
    </row>
    <row r="33" spans="1:33" s="10" customFormat="1" x14ac:dyDescent="0.25">
      <c r="A33" s="14"/>
      <c r="AG33" s="15"/>
    </row>
    <row r="34" spans="1:33" s="10" customFormat="1" x14ac:dyDescent="0.25">
      <c r="A34" s="14"/>
      <c r="AG34" s="15"/>
    </row>
    <row r="35" spans="1:33" s="10" customFormat="1" x14ac:dyDescent="0.25">
      <c r="A35" s="14"/>
      <c r="AG35" s="15"/>
    </row>
    <row r="36" spans="1:33" s="10" customFormat="1" x14ac:dyDescent="0.25">
      <c r="A36" s="14"/>
      <c r="AG36" s="15"/>
    </row>
    <row r="37" spans="1:33" s="10" customFormat="1" x14ac:dyDescent="0.25">
      <c r="A37" s="14"/>
      <c r="AG37" s="15"/>
    </row>
    <row r="38" spans="1:33" s="10" customFormat="1" x14ac:dyDescent="0.25">
      <c r="A38" s="14"/>
      <c r="AG38" s="15"/>
    </row>
    <row r="39" spans="1:33" s="10" customFormat="1" x14ac:dyDescent="0.25">
      <c r="A39" s="14"/>
      <c r="AG39" s="15"/>
    </row>
    <row r="40" spans="1:33" s="10" customFormat="1" x14ac:dyDescent="0.25">
      <c r="A40" s="14"/>
      <c r="AG40" s="15"/>
    </row>
    <row r="41" spans="1:33" s="10" customFormat="1" x14ac:dyDescent="0.25">
      <c r="A41" s="14"/>
      <c r="AG41" s="15"/>
    </row>
    <row r="42" spans="1:33" s="10" customFormat="1" x14ac:dyDescent="0.25">
      <c r="A42" s="14"/>
      <c r="AG42" s="15"/>
    </row>
    <row r="43" spans="1:33" s="10" customFormat="1" x14ac:dyDescent="0.25">
      <c r="A43" s="14"/>
      <c r="AG43" s="15"/>
    </row>
    <row r="44" spans="1:33" s="10" customFormat="1" x14ac:dyDescent="0.25">
      <c r="A44" s="14"/>
      <c r="AG44" s="15"/>
    </row>
    <row r="45" spans="1:33" s="10" customFormat="1" x14ac:dyDescent="0.25">
      <c r="A45" s="14"/>
      <c r="AG45" s="15"/>
    </row>
    <row r="46" spans="1:33" s="10" customFormat="1" x14ac:dyDescent="0.25">
      <c r="A46" s="14"/>
      <c r="AG46" s="15"/>
    </row>
    <row r="47" spans="1:33" s="10" customFormat="1" x14ac:dyDescent="0.25">
      <c r="A47" s="14"/>
      <c r="AG47" s="15"/>
    </row>
    <row r="48" spans="1:33" s="10" customFormat="1" x14ac:dyDescent="0.25">
      <c r="A48" s="14"/>
      <c r="AG48" s="15"/>
    </row>
    <row r="49" spans="1:33" s="10" customFormat="1" x14ac:dyDescent="0.25">
      <c r="A49" s="14"/>
      <c r="AG49" s="15"/>
    </row>
    <row r="50" spans="1:33" s="10" customFormat="1" x14ac:dyDescent="0.25">
      <c r="A50" s="14"/>
      <c r="AG50" s="15"/>
    </row>
    <row r="51" spans="1:33" s="10" customFormat="1" x14ac:dyDescent="0.25">
      <c r="A51" s="14"/>
      <c r="AG51" s="15"/>
    </row>
    <row r="52" spans="1:33" s="10" customFormat="1" x14ac:dyDescent="0.25">
      <c r="A52" s="14"/>
      <c r="AG52" s="15"/>
    </row>
    <row r="53" spans="1:33" s="10" customFormat="1" x14ac:dyDescent="0.25">
      <c r="A53" s="14"/>
      <c r="AG53" s="15"/>
    </row>
    <row r="54" spans="1:33" s="10" customFormat="1" x14ac:dyDescent="0.25">
      <c r="A54" s="14"/>
      <c r="AG54" s="15"/>
    </row>
    <row r="55" spans="1:33" s="10" customFormat="1" x14ac:dyDescent="0.25">
      <c r="A55" s="14"/>
      <c r="AG55" s="15"/>
    </row>
    <row r="56" spans="1:33" s="10" customFormat="1" x14ac:dyDescent="0.25">
      <c r="A56" s="14"/>
      <c r="AG56" s="15"/>
    </row>
    <row r="57" spans="1:33" s="10" customFormat="1" x14ac:dyDescent="0.25">
      <c r="A57" s="14"/>
      <c r="AG57" s="15"/>
    </row>
    <row r="58" spans="1:33" s="10" customFormat="1" x14ac:dyDescent="0.25">
      <c r="A58" s="14"/>
      <c r="AG58" s="15"/>
    </row>
    <row r="59" spans="1:33" s="10" customFormat="1" x14ac:dyDescent="0.25">
      <c r="A59" s="14"/>
      <c r="AG59" s="15"/>
    </row>
    <row r="60" spans="1:33" s="10" customFormat="1" x14ac:dyDescent="0.25">
      <c r="A60" s="14"/>
      <c r="AG60" s="15"/>
    </row>
    <row r="61" spans="1:33" s="10" customFormat="1" x14ac:dyDescent="0.25">
      <c r="A61" s="14"/>
      <c r="AG61" s="15"/>
    </row>
    <row r="62" spans="1:33" s="10" customFormat="1" x14ac:dyDescent="0.25">
      <c r="A62" s="14"/>
      <c r="AG62" s="15"/>
    </row>
    <row r="63" spans="1:33" s="10" customFormat="1" x14ac:dyDescent="0.25">
      <c r="A63" s="14"/>
      <c r="AG63" s="15"/>
    </row>
    <row r="64" spans="1:33" s="10" customFormat="1" x14ac:dyDescent="0.25">
      <c r="A64" s="14"/>
      <c r="AG64" s="15"/>
    </row>
    <row r="65" spans="1:33" s="10" customFormat="1" x14ac:dyDescent="0.25">
      <c r="A65" s="14"/>
      <c r="AG65" s="15"/>
    </row>
    <row r="66" spans="1:33" s="10" customFormat="1" x14ac:dyDescent="0.25">
      <c r="A66" s="14"/>
      <c r="AG66" s="15"/>
    </row>
    <row r="67" spans="1:33" s="10" customFormat="1" x14ac:dyDescent="0.25">
      <c r="A67" s="14"/>
      <c r="AG67" s="15"/>
    </row>
    <row r="68" spans="1:33" s="10" customFormat="1" x14ac:dyDescent="0.25">
      <c r="A68" s="14"/>
      <c r="AG68" s="15"/>
    </row>
    <row r="69" spans="1:33" s="10" customFormat="1" x14ac:dyDescent="0.25">
      <c r="A69" s="14"/>
      <c r="AG69" s="15"/>
    </row>
    <row r="70" spans="1:33" s="10" customFormat="1" x14ac:dyDescent="0.25">
      <c r="A70" s="14"/>
      <c r="AG70" s="15"/>
    </row>
    <row r="71" spans="1:33" s="10" customFormat="1" x14ac:dyDescent="0.25">
      <c r="A71" s="14"/>
      <c r="AG71" s="15"/>
    </row>
    <row r="72" spans="1:33" s="10" customFormat="1" x14ac:dyDescent="0.25">
      <c r="A72" s="14"/>
      <c r="AG72" s="15"/>
    </row>
    <row r="73" spans="1:33" s="10" customFormat="1" x14ac:dyDescent="0.25">
      <c r="A73" s="14"/>
      <c r="AG73" s="15"/>
    </row>
    <row r="74" spans="1:33" s="10" customFormat="1" x14ac:dyDescent="0.25">
      <c r="A74" s="14"/>
      <c r="AG74" s="15"/>
    </row>
    <row r="75" spans="1:33" s="10" customFormat="1" x14ac:dyDescent="0.25">
      <c r="A75" s="14"/>
      <c r="AG75" s="15"/>
    </row>
    <row r="76" spans="1:33" s="10" customFormat="1" x14ac:dyDescent="0.25">
      <c r="A76" s="14"/>
      <c r="AG76" s="15"/>
    </row>
    <row r="77" spans="1:33" s="10" customFormat="1" x14ac:dyDescent="0.25">
      <c r="A77" s="14"/>
      <c r="AG77" s="15"/>
    </row>
    <row r="78" spans="1:33" s="10" customFormat="1" x14ac:dyDescent="0.25">
      <c r="A78" s="14"/>
      <c r="AG78" s="15"/>
    </row>
    <row r="79" spans="1:33" s="10" customFormat="1" x14ac:dyDescent="0.25">
      <c r="A79" s="14"/>
      <c r="AG79" s="15"/>
    </row>
    <row r="80" spans="1:33" s="10" customFormat="1" x14ac:dyDescent="0.25">
      <c r="A80" s="14"/>
      <c r="AG80" s="15"/>
    </row>
    <row r="81" spans="1:33" s="10" customFormat="1" x14ac:dyDescent="0.25">
      <c r="A81" s="14"/>
      <c r="AG81" s="15"/>
    </row>
    <row r="82" spans="1:33" s="10" customFormat="1" x14ac:dyDescent="0.25">
      <c r="A82" s="14"/>
      <c r="AG82" s="15"/>
    </row>
    <row r="83" spans="1:33" s="10" customFormat="1" x14ac:dyDescent="0.25">
      <c r="A83" s="14"/>
      <c r="AG83" s="15"/>
    </row>
    <row r="84" spans="1:33" s="10" customFormat="1" x14ac:dyDescent="0.25">
      <c r="A84" s="14"/>
      <c r="AG84" s="15"/>
    </row>
    <row r="85" spans="1:33" s="10" customFormat="1" x14ac:dyDescent="0.25">
      <c r="A85" s="14"/>
      <c r="AG85" s="15"/>
    </row>
    <row r="86" spans="1:33" s="10" customFormat="1" x14ac:dyDescent="0.25">
      <c r="A86" s="14"/>
      <c r="AG86" s="15"/>
    </row>
    <row r="87" spans="1:33" s="10" customFormat="1" x14ac:dyDescent="0.25">
      <c r="A87" s="14"/>
      <c r="AG87" s="15"/>
    </row>
    <row r="88" spans="1:33" s="10" customFormat="1" x14ac:dyDescent="0.25">
      <c r="A88" s="14"/>
      <c r="AG88" s="15"/>
    </row>
    <row r="89" spans="1:33" s="10" customFormat="1" x14ac:dyDescent="0.25">
      <c r="A89" s="14"/>
      <c r="AG89" s="15"/>
    </row>
    <row r="90" spans="1:33" s="10" customFormat="1" x14ac:dyDescent="0.25">
      <c r="A90" s="14"/>
      <c r="AG90" s="15"/>
    </row>
    <row r="91" spans="1:33" s="10" customFormat="1" x14ac:dyDescent="0.25">
      <c r="A91" s="14"/>
      <c r="AG91" s="15"/>
    </row>
    <row r="92" spans="1:33" s="10" customFormat="1" x14ac:dyDescent="0.25">
      <c r="A92" s="14"/>
      <c r="AG92" s="15"/>
    </row>
    <row r="93" spans="1:33" s="10" customFormat="1" x14ac:dyDescent="0.25">
      <c r="A93" s="14"/>
      <c r="AG93" s="15"/>
    </row>
    <row r="94" spans="1:33" s="10" customFormat="1" x14ac:dyDescent="0.25">
      <c r="A94" s="14"/>
      <c r="AG94" s="15"/>
    </row>
    <row r="95" spans="1:33" s="10" customFormat="1" x14ac:dyDescent="0.25">
      <c r="A95" s="14"/>
      <c r="AG95" s="15"/>
    </row>
    <row r="96" spans="1:33" s="10" customFormat="1" x14ac:dyDescent="0.25">
      <c r="A96" s="14"/>
      <c r="AG96" s="15"/>
    </row>
    <row r="97" spans="1:33" s="10" customFormat="1" x14ac:dyDescent="0.25">
      <c r="A97" s="14"/>
      <c r="AG97" s="15"/>
    </row>
    <row r="98" spans="1:33" s="10" customFormat="1" x14ac:dyDescent="0.25">
      <c r="A98" s="14"/>
      <c r="AG98" s="15"/>
    </row>
    <row r="99" spans="1:33" s="10" customFormat="1" x14ac:dyDescent="0.25">
      <c r="A99" s="14"/>
      <c r="AG99" s="15"/>
    </row>
    <row r="100" spans="1:33" s="10" customFormat="1" x14ac:dyDescent="0.25">
      <c r="A100" s="14"/>
      <c r="AG100" s="15"/>
    </row>
    <row r="101" spans="1:33" s="10" customFormat="1" x14ac:dyDescent="0.25">
      <c r="A101" s="14"/>
      <c r="AG101" s="15"/>
    </row>
    <row r="102" spans="1:33" s="10" customFormat="1" x14ac:dyDescent="0.25">
      <c r="A102" s="14"/>
      <c r="AG102" s="15"/>
    </row>
    <row r="103" spans="1:33" s="10" customFormat="1" x14ac:dyDescent="0.25">
      <c r="A103" s="14"/>
      <c r="AG103" s="15"/>
    </row>
    <row r="104" spans="1:33" s="10" customFormat="1" x14ac:dyDescent="0.25">
      <c r="A104" s="14"/>
      <c r="AG104" s="15"/>
    </row>
    <row r="105" spans="1:33" s="10" customFormat="1" x14ac:dyDescent="0.25">
      <c r="A105" s="14"/>
      <c r="AG105" s="15"/>
    </row>
    <row r="106" spans="1:33" s="10" customFormat="1" x14ac:dyDescent="0.25">
      <c r="A106" s="14"/>
      <c r="AG106" s="15"/>
    </row>
    <row r="107" spans="1:33" s="10" customFormat="1" x14ac:dyDescent="0.25">
      <c r="A107" s="14"/>
      <c r="AG107" s="15"/>
    </row>
    <row r="108" spans="1:33" s="10" customFormat="1" x14ac:dyDescent="0.25">
      <c r="A108" s="14"/>
      <c r="AG108" s="15"/>
    </row>
    <row r="109" spans="1:33" s="10" customFormat="1" x14ac:dyDescent="0.25">
      <c r="A109" s="14"/>
      <c r="AG109" s="15"/>
    </row>
    <row r="110" spans="1:33" s="10" customFormat="1" x14ac:dyDescent="0.25">
      <c r="A110" s="14"/>
      <c r="AG110" s="15"/>
    </row>
    <row r="111" spans="1:33" s="10" customFormat="1" x14ac:dyDescent="0.25">
      <c r="A111" s="14"/>
      <c r="AG111" s="15"/>
    </row>
    <row r="112" spans="1:33" s="10" customFormat="1" x14ac:dyDescent="0.25">
      <c r="A112" s="14"/>
      <c r="AG112" s="15"/>
    </row>
    <row r="113" spans="1:33" s="10" customFormat="1" x14ac:dyDescent="0.25">
      <c r="A113" s="14"/>
      <c r="AG113" s="15"/>
    </row>
    <row r="114" spans="1:33" s="10" customFormat="1" x14ac:dyDescent="0.25">
      <c r="A114" s="14"/>
      <c r="AG114" s="15"/>
    </row>
    <row r="115" spans="1:33" s="10" customFormat="1" x14ac:dyDescent="0.25">
      <c r="A115" s="14"/>
      <c r="AG115" s="15"/>
    </row>
    <row r="116" spans="1:33" s="10" customFormat="1" x14ac:dyDescent="0.25">
      <c r="A116" s="14"/>
      <c r="AG116" s="15"/>
    </row>
    <row r="117" spans="1:33" s="10" customFormat="1" x14ac:dyDescent="0.25">
      <c r="A117" s="14"/>
      <c r="AG117" s="15"/>
    </row>
    <row r="118" spans="1:33" s="10" customFormat="1" x14ac:dyDescent="0.25">
      <c r="A118" s="14"/>
      <c r="AG118" s="15"/>
    </row>
    <row r="119" spans="1:33" s="10" customFormat="1" x14ac:dyDescent="0.25">
      <c r="A119" s="14"/>
      <c r="AG119" s="15"/>
    </row>
    <row r="120" spans="1:33" s="10" customFormat="1" x14ac:dyDescent="0.25">
      <c r="A120" s="14"/>
      <c r="AG120" s="15"/>
    </row>
    <row r="121" spans="1:33" s="10" customFormat="1" x14ac:dyDescent="0.25">
      <c r="A121" s="14"/>
      <c r="AG121" s="15"/>
    </row>
    <row r="122" spans="1:33" s="10" customFormat="1" x14ac:dyDescent="0.25">
      <c r="A122" s="14"/>
      <c r="AG122" s="15"/>
    </row>
    <row r="123" spans="1:33" s="10" customFormat="1" x14ac:dyDescent="0.25">
      <c r="A123" s="14"/>
      <c r="AG123" s="15"/>
    </row>
  </sheetData>
  <mergeCells count="180">
    <mergeCell ref="AE27:AG27"/>
    <mergeCell ref="H28:O28"/>
    <mergeCell ref="P28:R28"/>
    <mergeCell ref="S28:U28"/>
    <mergeCell ref="V28:X28"/>
    <mergeCell ref="Y28:AA28"/>
    <mergeCell ref="AB28:AD28"/>
    <mergeCell ref="AE28:AG28"/>
    <mergeCell ref="H30:O30"/>
    <mergeCell ref="P30:R30"/>
    <mergeCell ref="S30:U30"/>
    <mergeCell ref="V30:X30"/>
    <mergeCell ref="Y30:AA30"/>
    <mergeCell ref="AB30:AD30"/>
    <mergeCell ref="AE30:AG30"/>
    <mergeCell ref="H29:O29"/>
    <mergeCell ref="P29:R29"/>
    <mergeCell ref="S29:U29"/>
    <mergeCell ref="V29:X29"/>
    <mergeCell ref="Y29:AA29"/>
    <mergeCell ref="AB29:AD29"/>
    <mergeCell ref="AE29:AG29"/>
    <mergeCell ref="E27:G27"/>
    <mergeCell ref="E28:G28"/>
    <mergeCell ref="E30:G30"/>
    <mergeCell ref="H25:O25"/>
    <mergeCell ref="P25:R25"/>
    <mergeCell ref="S25:U25"/>
    <mergeCell ref="V25:X25"/>
    <mergeCell ref="Y25:AA25"/>
    <mergeCell ref="AB25:AD25"/>
    <mergeCell ref="H26:O26"/>
    <mergeCell ref="P26:R26"/>
    <mergeCell ref="S26:U26"/>
    <mergeCell ref="V26:X26"/>
    <mergeCell ref="Y26:AA26"/>
    <mergeCell ref="AB26:AD26"/>
    <mergeCell ref="H27:O27"/>
    <mergeCell ref="P27:R27"/>
    <mergeCell ref="S27:U27"/>
    <mergeCell ref="V27:X27"/>
    <mergeCell ref="Y27:AA27"/>
    <mergeCell ref="AB27:AD27"/>
    <mergeCell ref="E29:G29"/>
    <mergeCell ref="Y23:AA23"/>
    <mergeCell ref="AB23:AD23"/>
    <mergeCell ref="AE23:AG23"/>
    <mergeCell ref="V24:X24"/>
    <mergeCell ref="Y24:AA24"/>
    <mergeCell ref="AB24:AD24"/>
    <mergeCell ref="AE24:AG24"/>
    <mergeCell ref="E25:G25"/>
    <mergeCell ref="E26:G26"/>
    <mergeCell ref="AE25:AG25"/>
    <mergeCell ref="AE26:AG26"/>
    <mergeCell ref="E23:G23"/>
    <mergeCell ref="E24:G24"/>
    <mergeCell ref="H23:O23"/>
    <mergeCell ref="H24:O24"/>
    <mergeCell ref="P23:R23"/>
    <mergeCell ref="P24:R24"/>
    <mergeCell ref="S23:U23"/>
    <mergeCell ref="S24:U24"/>
    <mergeCell ref="V23:X23"/>
    <mergeCell ref="V21:X21"/>
    <mergeCell ref="Y21:AA21"/>
    <mergeCell ref="AB21:AD21"/>
    <mergeCell ref="AE21:AG21"/>
    <mergeCell ref="P22:R22"/>
    <mergeCell ref="S22:U22"/>
    <mergeCell ref="V22:X22"/>
    <mergeCell ref="Y22:AA22"/>
    <mergeCell ref="AB22:AD22"/>
    <mergeCell ref="AE22:AG22"/>
    <mergeCell ref="S13:U13"/>
    <mergeCell ref="P13:R13"/>
    <mergeCell ref="A9:AG9"/>
    <mergeCell ref="A12:AG12"/>
    <mergeCell ref="E15:G15"/>
    <mergeCell ref="H15:O15"/>
    <mergeCell ref="Y11:AB11"/>
    <mergeCell ref="AC11:AG11"/>
    <mergeCell ref="E14:G14"/>
    <mergeCell ref="E17:G17"/>
    <mergeCell ref="H17:O17"/>
    <mergeCell ref="P17:R17"/>
    <mergeCell ref="S17:U17"/>
    <mergeCell ref="V17:X17"/>
    <mergeCell ref="Y17:AA17"/>
    <mergeCell ref="AB17:AD17"/>
    <mergeCell ref="AE17:AG17"/>
    <mergeCell ref="E18:G18"/>
    <mergeCell ref="H18:O18"/>
    <mergeCell ref="P18:R18"/>
    <mergeCell ref="S18:U18"/>
    <mergeCell ref="V18:X18"/>
    <mergeCell ref="AB18:AD18"/>
    <mergeCell ref="AE18:AG18"/>
    <mergeCell ref="F2:AA2"/>
    <mergeCell ref="G3:AA8"/>
    <mergeCell ref="F3:F8"/>
    <mergeCell ref="E19:G19"/>
    <mergeCell ref="H19:O19"/>
    <mergeCell ref="P19:R19"/>
    <mergeCell ref="S19:U19"/>
    <mergeCell ref="V19:X19"/>
    <mergeCell ref="H14:O14"/>
    <mergeCell ref="P14:R14"/>
    <mergeCell ref="S14:U14"/>
    <mergeCell ref="V14:X14"/>
    <mergeCell ref="Y14:AA14"/>
    <mergeCell ref="E13:G13"/>
    <mergeCell ref="Y18:AA18"/>
    <mergeCell ref="A10:E10"/>
    <mergeCell ref="F10:J10"/>
    <mergeCell ref="K10:N10"/>
    <mergeCell ref="O10:S10"/>
    <mergeCell ref="A11:E11"/>
    <mergeCell ref="F11:J11"/>
    <mergeCell ref="K11:N11"/>
    <mergeCell ref="A8:E8"/>
    <mergeCell ref="Y19:AA19"/>
    <mergeCell ref="AB19:AD19"/>
    <mergeCell ref="AE19:AG19"/>
    <mergeCell ref="E20:G20"/>
    <mergeCell ref="H20:O20"/>
    <mergeCell ref="P20:R20"/>
    <mergeCell ref="S20:U20"/>
    <mergeCell ref="V20:X20"/>
    <mergeCell ref="Y20:AA20"/>
    <mergeCell ref="AB20:AD20"/>
    <mergeCell ref="AE20:AG20"/>
    <mergeCell ref="E21:G21"/>
    <mergeCell ref="E22:G22"/>
    <mergeCell ref="H21:O21"/>
    <mergeCell ref="H22:O22"/>
    <mergeCell ref="P21:R21"/>
    <mergeCell ref="S21:U21"/>
    <mergeCell ref="AB1:AG1"/>
    <mergeCell ref="A1:E1"/>
    <mergeCell ref="A3:E3"/>
    <mergeCell ref="A5:E5"/>
    <mergeCell ref="F1:AA1"/>
    <mergeCell ref="A2:E2"/>
    <mergeCell ref="A4:E4"/>
    <mergeCell ref="A6:E6"/>
    <mergeCell ref="AB14:AD14"/>
    <mergeCell ref="AE14:AG14"/>
    <mergeCell ref="Y10:AB10"/>
    <mergeCell ref="AC10:AG10"/>
    <mergeCell ref="H13:O13"/>
    <mergeCell ref="AB2:AG2"/>
    <mergeCell ref="AB4:AG4"/>
    <mergeCell ref="AB6:AG6"/>
    <mergeCell ref="AB8:AG8"/>
    <mergeCell ref="AB7:AG7"/>
    <mergeCell ref="AB5:AG5"/>
    <mergeCell ref="AB3:AG3"/>
    <mergeCell ref="A7:E7"/>
    <mergeCell ref="O11:S11"/>
    <mergeCell ref="T11:X11"/>
    <mergeCell ref="T10:X10"/>
    <mergeCell ref="E16:G16"/>
    <mergeCell ref="H16:O16"/>
    <mergeCell ref="P16:R16"/>
    <mergeCell ref="S16:U16"/>
    <mergeCell ref="V16:X16"/>
    <mergeCell ref="Y15:AA15"/>
    <mergeCell ref="Y16:AA16"/>
    <mergeCell ref="AB16:AD16"/>
    <mergeCell ref="AE16:AG16"/>
    <mergeCell ref="P15:R15"/>
    <mergeCell ref="S15:U15"/>
    <mergeCell ref="V15:X15"/>
    <mergeCell ref="AB15:AD15"/>
    <mergeCell ref="AE15:AG15"/>
    <mergeCell ref="AE13:AG13"/>
    <mergeCell ref="AB13:AD13"/>
    <mergeCell ref="V13:X13"/>
    <mergeCell ref="Y13:AA13"/>
  </mergeCells>
  <pageMargins left="0.5" right="0.5" top="0.5" bottom="0.75" header="0.3" footer="0.3"/>
  <pageSetup scale="78" fitToHeight="2" orientation="portrait" r:id="rId1"/>
  <headerFooter>
    <oddFooter>&amp;LAPHIS 71, List of Activities and Burden Estimates for an Information Collection Request&amp;RPage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2020-04-03T17:58:46Z</cp:lastPrinted>
  <dcterms:created xsi:type="dcterms:W3CDTF">2002-09-24T19:35:59Z</dcterms:created>
  <dcterms:modified xsi:type="dcterms:W3CDTF">2020-09-20T16:30:25Z</dcterms:modified>
</cp:coreProperties>
</file>