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22ZNB\Documents\SBU Data\Sr. Analyst\Nov. OMB Expirtions\SS I have Reviewed\Upload to ROCIS#2\"/>
    </mc:Choice>
  </mc:AlternateContent>
  <xr:revisionPtr revIDLastSave="0" documentId="8_{5C5F6BB0-34F6-4B11-92C4-8B9094DA5AF1}" xr6:coauthVersionLast="45" xr6:coauthVersionMax="45" xr10:uidLastSave="{00000000-0000-0000-0000-000000000000}"/>
  <bookViews>
    <workbookView xWindow="14640" yWindow="210" windowWidth="14235" windowHeight="15360" xr2:uid="{00000000-000D-0000-FFFF-FFFF00000000}"/>
  </bookViews>
  <sheets>
    <sheet name="Burden Summary 1545-1112" sheetId="1" r:id="rId1"/>
  </sheets>
  <definedNames>
    <definedName name="_xlnm.Print_Titles" localSheetId="0">'Burden Summary 1545-1112'!$5:$5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5" i="1" l="1"/>
  <c r="F34" i="1"/>
  <c r="H34" i="1" s="1"/>
  <c r="F33" i="1"/>
  <c r="H33" i="1" s="1"/>
  <c r="F32" i="1"/>
  <c r="H32" i="1" s="1"/>
  <c r="F31" i="1"/>
  <c r="H31" i="1" s="1"/>
  <c r="F30" i="1"/>
  <c r="H30" i="1" s="1"/>
  <c r="F29" i="1"/>
  <c r="H29" i="1" s="1"/>
  <c r="F28" i="1"/>
  <c r="H28" i="1" s="1"/>
  <c r="F27" i="1"/>
  <c r="H27" i="1" s="1"/>
  <c r="F26" i="1"/>
  <c r="H26" i="1" s="1"/>
  <c r="F25" i="1"/>
  <c r="H25" i="1" s="1"/>
  <c r="F24" i="1"/>
  <c r="H24" i="1" s="1"/>
  <c r="F23" i="1"/>
  <c r="H23" i="1" s="1"/>
  <c r="F22" i="1"/>
  <c r="H22" i="1" s="1"/>
  <c r="F21" i="1"/>
  <c r="H21" i="1" s="1"/>
  <c r="F20" i="1"/>
  <c r="H20" i="1" s="1"/>
  <c r="F19" i="1"/>
  <c r="H19" i="1" s="1"/>
  <c r="F18" i="1"/>
  <c r="H18" i="1" s="1"/>
  <c r="F17" i="1"/>
  <c r="H17" i="1" s="1"/>
  <c r="F16" i="1"/>
  <c r="H16" i="1" s="1"/>
  <c r="F15" i="1"/>
  <c r="H15" i="1" s="1"/>
  <c r="F14" i="1"/>
  <c r="H14" i="1" s="1"/>
  <c r="F13" i="1"/>
  <c r="H13" i="1" s="1"/>
  <c r="F12" i="1"/>
  <c r="H12" i="1" s="1"/>
  <c r="F11" i="1"/>
  <c r="H11" i="1" s="1"/>
  <c r="F10" i="1"/>
  <c r="H10" i="1" s="1"/>
  <c r="F9" i="1"/>
  <c r="H9" i="1" s="1"/>
  <c r="F8" i="1"/>
  <c r="H8" i="1" s="1"/>
  <c r="F7" i="1"/>
  <c r="H7" i="1" s="1"/>
  <c r="F6" i="1"/>
  <c r="H6" i="1" s="1"/>
  <c r="H35" i="1" l="1"/>
  <c r="F35" i="1"/>
  <c r="G35" i="1" l="1"/>
  <c r="E35" i="1"/>
</calcChain>
</file>

<file path=xl/sharedStrings.xml><?xml version="1.0" encoding="utf-8"?>
<sst xmlns="http://schemas.openxmlformats.org/spreadsheetml/2006/main" count="98" uniqueCount="98">
  <si>
    <t>Section of act</t>
  </si>
  <si>
    <t>Section of code</t>
  </si>
  <si>
    <t>1002(a)(11) (A)</t>
  </si>
  <si>
    <t>168(b)(2)</t>
  </si>
  <si>
    <t>Election to depreciate property using the 150 percent declining balance method for one or more classes of property for any taxable year.</t>
  </si>
  <si>
    <t>1002(l)(1)(A)</t>
  </si>
  <si>
    <t>42(b)(2)(A)(ii)</t>
  </si>
  <si>
    <t>Election to use the applicable percentage for a month other than the month in which a building is placed in service.</t>
  </si>
  <si>
    <t>1002(l)(2)(B)</t>
  </si>
  <si>
    <t>42(f)(1)</t>
  </si>
  <si>
    <t>Election to defer the beginning of the credit period for the low-income housing credit.</t>
  </si>
  <si>
    <t>1002(l)(4)</t>
  </si>
  <si>
    <t>42(d)(3)(B)</t>
  </si>
  <si>
    <t>Election to exclude excess costs of disproportionate units.</t>
  </si>
  <si>
    <t>1002(l)(12)</t>
  </si>
  <si>
    <t>42(g)(3)(B)(i)</t>
  </si>
  <si>
    <t>Election to aggregate buildings in a low-income housing project to satisfy the minimum set-aside requirement elected under section 42(g)(1) of the Code.</t>
  </si>
  <si>
    <t>1002(l)(19) (B)</t>
  </si>
  <si>
    <t>42(i)(2)(B)</t>
  </si>
  <si>
    <t>Election to reduce eligible basis by outstanding balance of Federal loan subsidy or proceeds of tax-exempt obligation.</t>
  </si>
  <si>
    <t>1008(c)(4)(A)</t>
  </si>
  <si>
    <t>460(b)(3)</t>
  </si>
  <si>
    <t>Election not to discount an amount received or accrued after completion of a contract to its value as of the completion of the contract for purposes of applying the look-back method.</t>
  </si>
  <si>
    <t>1009(d)</t>
  </si>
  <si>
    <t>165(1)</t>
  </si>
  <si>
    <t>Election to treat amount of reasonably estimated loss on a deposit in an insolvent or bankrupt qualified financial institution as a loss described in either section 165(c)(2) or (3) of the Code and incurred in the taxable year for which the election is made.</t>
  </si>
  <si>
    <t>1010(f)(1)</t>
  </si>
  <si>
    <t>831(b)(2)(A)</t>
  </si>
  <si>
    <t>Election for insurance companies other than life to use alternative tax under certain circumstances.</t>
  </si>
  <si>
    <t>1010(f)(2)</t>
  </si>
  <si>
    <t>835(a)</t>
  </si>
  <si>
    <t>Election for an interinsurer or reciprocal underwriter mutual insurance company subject to section 831(a) of the Code to be subject to section 835(b) limitation.</t>
  </si>
  <si>
    <t>1012(d)(4)</t>
  </si>
  <si>
    <t>865(f)</t>
  </si>
  <si>
    <t>Election to treat an affiliate and its wholly-owned subsidiaries as one corporation.</t>
  </si>
  <si>
    <t>1012(d)(6)</t>
  </si>
  <si>
    <t>865(g)(3)</t>
  </si>
  <si>
    <t>Election to treat a corporation and its wholly-owned subsidiaries as one corporation.</t>
  </si>
  <si>
    <t>1012(d)(8)</t>
  </si>
  <si>
    <t>865(h)(2)</t>
  </si>
  <si>
    <t>Election to apply treaty source rule to treat gain from a sale of an intangible or of stock in a foreign corporation as foreign source.</t>
  </si>
  <si>
    <t>1012(1)(2)</t>
  </si>
  <si>
    <t>245(a)(10)</t>
  </si>
  <si>
    <t>Election to apply treaty source rules to treat dividends received from a qualified 10–percent owned foreign corporation as foreign source.</t>
  </si>
  <si>
    <t>1012(bb)(4)</t>
  </si>
  <si>
    <t>904(g)(10)</t>
  </si>
  <si>
    <t>Election to apply treaty source rules (in lieu of rules in section 904(g) of the Code) to treat an amount derived from a U.S.-owned foreign corporation as foreign source.</t>
  </si>
  <si>
    <t>1014(c)(1)</t>
  </si>
  <si>
    <t>664(b)</t>
  </si>
  <si>
    <t>Election by a beneficiary of a trust to which section 664 of the Code applies to obtain certain benefits of section 1403(c)(2) of the 1986 Act, relating to the ratable inclusion of certain income over 4 taxable years.</t>
  </si>
  <si>
    <t>1014(c)(2)</t>
  </si>
  <si>
    <t>652, 662</t>
  </si>
  <si>
    <t>Election by any trust beneficiary (other than a beneficiary of a trust to which section 664 of the Code applies), to waive the benefits of section 1403(c)(2) of the 1986 Act.</t>
  </si>
  <si>
    <t>1014(d)(3)(B), 1014(d)(4).</t>
  </si>
  <si>
    <t>643(g)(2)</t>
  </si>
  <si>
    <t>Election to have certain payments of estimated tax made by a trust or estate treated as paid by the beneficiary.</t>
  </si>
  <si>
    <t>4004(a)</t>
  </si>
  <si>
    <t>42(j)(5)(B)</t>
  </si>
  <si>
    <t>Election to have certain partnerships not treated as the taxpayer to which the low-income housing credit is allowable.</t>
  </si>
  <si>
    <t>5031(a)</t>
  </si>
  <si>
    <t>7520(a)</t>
  </si>
  <si>
    <t>Election to use 120 percent of the Applicable Federal Midterm rate for either of the two months preceding a valuation date in valuing certain interests transferred to charity for which an income, estate, or gift tax charitable deduction is allowable.</t>
  </si>
  <si>
    <t>5033(a)(2)</t>
  </si>
  <si>
    <t>2056(d)</t>
  </si>
  <si>
    <t>Election to treat a trust for the benefit of a surviving spouse who is not a U.S. citizen as a Qualified Domestic Trust, transfers to which are deductible under section 2056(a) of the Code.</t>
  </si>
  <si>
    <t>6006(a)</t>
  </si>
  <si>
    <t>1(i)(7)</t>
  </si>
  <si>
    <t>Election to include certain unearned income of a child on the parent's return.</t>
  </si>
  <si>
    <t>6026(c)</t>
  </si>
  <si>
    <t>263A(d)(3)(B)</t>
  </si>
  <si>
    <t>Election by eligible taxpayers not to have section 263A of the Code apply to costs incurred in the planting, cultivation, maintenance, or development of pistachio trees.</t>
  </si>
  <si>
    <t>6152(a), 6152(c)(3)</t>
  </si>
  <si>
    <t>2056(b)(7) (C)(ii)</t>
  </si>
  <si>
    <t>Election to treat a survivor annuity payable to a surviving spouse that is otherwise deductible under section 2056(b)(7)(C) of the Code as a nondeductible terminable interest.</t>
  </si>
  <si>
    <t>6152(b), 6152(c)(3)</t>
  </si>
  <si>
    <t>2523(f)(6)(B)</t>
  </si>
  <si>
    <t>Election to treat a joint and survivor annuity in which the donee spouse has a survivorship interest that is otherwise deductible under section 2523(f)(6)(A) of the Code as a nondeductible terminable interest.</t>
  </si>
  <si>
    <t>6152(c)(2)</t>
  </si>
  <si>
    <t>2056(b)(7) (C)(ii), 2523(f)(6)(B)</t>
  </si>
  <si>
    <t>Election to treat as deductible for estate or gift tax purposes under sections 2056(b)(7)(C) or 2523(f)(6) of the Code, respectively, a survivor's annuity payable to a surviving spouse reported on an estate or gift tax return filed prior to November 11, 1988, as a nondeductible terminable interest.</t>
  </si>
  <si>
    <t>6180(b)(1)</t>
  </si>
  <si>
    <t>142(i)(2)</t>
  </si>
  <si>
    <t>Election by a nongovernmental owner of a highspeed intercity rail facility not to claim any deduction under section 167 or 168 of the Code and any credit under subtitle A, in order for the facility to be described in section 142(a)(11).</t>
  </si>
  <si>
    <t>6181(c)(2)</t>
  </si>
  <si>
    <t>148(f)(4)(A)</t>
  </si>
  <si>
    <t>One-time election by the issuer of tax-exempt bonds outstanding as of November 11, 1988, other than private activity bonds, to apply the amendments made by section 148(b) of the Code to amounts deposited after such date in bona fide debt service funds.</t>
  </si>
  <si>
    <t>8007(a)(1)</t>
  </si>
  <si>
    <t>Election to be exempted from the taxes imposed by sections 3101 and 3111 of the Code.</t>
  </si>
  <si>
    <t># Respondents</t>
  </si>
  <si>
    <t># Responses Per Respondent</t>
  </si>
  <si>
    <t>Annual Responses</t>
  </si>
  <si>
    <t>Hours Per Response</t>
  </si>
  <si>
    <t>Total Burden</t>
  </si>
  <si>
    <t>Total</t>
  </si>
  <si>
    <t>Description of election (From the CFR)</t>
  </si>
  <si>
    <t>OMB No. 1545-1112</t>
  </si>
  <si>
    <t>26 CFR 301.9100-8 - Time and Manner of Making Certain Elections Under the Technical and Miscellaneous Revenue Act of 1988</t>
  </si>
  <si>
    <t>Nov.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</si>
</sst>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0"/>
      <color rgb="FF000000"/>
      <name val="Arial Narrow"/>
      <family val="2"/>
    </font>
    <font>
      <sz val="10"/>
      <color theme="1"/>
      <name val="Arial Narrow"/>
      <family val="2"/>
    </font>
    <font>
      <b/>
      <sz val="11"/>
      <color theme="1"/>
      <name val="Arial"/>
      <family val="2"/>
    </font>
  </fonts>
  <fills count="3">
    <fill>
      <patternFill patternType="none"/>
    </fill>
    <fill>
      <patternFill patternType="gray125"/>
    </fill>
    <fill>
      <patternFill patternType="solid">
        <fgColor rgb="FFCCCCCC"/>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0" borderId="1" xfId="0" applyFont="1" applyBorder="1" applyAlignment="1">
      <alignment horizontal="center" vertical="center"/>
    </xf>
    <xf numFmtId="3"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0" fillId="0" borderId="0" xfId="0" applyBorder="1" applyAlignment="1">
      <alignment horizontal="center" vertical="center"/>
    </xf>
    <xf numFmtId="0" fontId="1" fillId="0" borderId="1" xfId="0" applyFont="1" applyFill="1" applyBorder="1" applyAlignment="1">
      <alignment horizontal="left" vertical="center" wrapText="1"/>
    </xf>
    <xf numFmtId="0" fontId="3" fillId="0" borderId="0" xfId="0" applyFont="1"/>
    <xf numFmtId="49" fontId="0" fillId="0" borderId="0" xfId="0" applyNumberFormat="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9"/>
  <sheetViews>
    <sheetView tabSelected="1" zoomScaleNormal="100" workbookViewId="0">
      <selection activeCell="C3" sqref="C3"/>
    </sheetView>
  </sheetViews>
  <sheetFormatPr defaultRowHeight="15" x14ac:dyDescent="0.25"/>
  <cols>
    <col min="1" max="1" width="12.5703125" customWidth="1"/>
    <col min="2" max="2" width="13.42578125" customWidth="1"/>
    <col min="3" max="3" width="41.140625" customWidth="1"/>
    <col min="4" max="4" width="11.85546875" customWidth="1"/>
    <col min="5" max="5" width="11" customWidth="1"/>
    <col min="6" max="6" width="10.7109375" customWidth="1"/>
    <col min="7" max="7" width="11.7109375" customWidth="1"/>
    <col min="8" max="8" width="11.140625" customWidth="1"/>
  </cols>
  <sheetData>
    <row r="1" spans="1:8" x14ac:dyDescent="0.25">
      <c r="A1" s="7" t="s">
        <v>95</v>
      </c>
    </row>
    <row r="2" spans="1:8" ht="33" customHeight="1" x14ac:dyDescent="0.25">
      <c r="A2" s="12" t="s">
        <v>96</v>
      </c>
      <c r="B2" s="12"/>
      <c r="C2" s="12"/>
      <c r="D2" s="12"/>
      <c r="E2" s="12"/>
      <c r="F2" s="12"/>
      <c r="G2" s="12"/>
      <c r="H2" s="12"/>
    </row>
    <row r="3" spans="1:8" x14ac:dyDescent="0.25">
      <c r="A3" s="8" t="s">
        <v>97</v>
      </c>
    </row>
    <row r="5" spans="1:8" ht="38.25" x14ac:dyDescent="0.25">
      <c r="A5" s="4" t="s">
        <v>0</v>
      </c>
      <c r="B5" s="4" t="s">
        <v>1</v>
      </c>
      <c r="C5" s="4" t="s">
        <v>94</v>
      </c>
      <c r="D5" s="4" t="s">
        <v>88</v>
      </c>
      <c r="E5" s="4" t="s">
        <v>89</v>
      </c>
      <c r="F5" s="4" t="s">
        <v>90</v>
      </c>
      <c r="G5" s="4" t="s">
        <v>91</v>
      </c>
      <c r="H5" s="4" t="s">
        <v>92</v>
      </c>
    </row>
    <row r="6" spans="1:8" ht="38.25" x14ac:dyDescent="0.25">
      <c r="A6" s="6" t="s">
        <v>2</v>
      </c>
      <c r="B6" s="6" t="s">
        <v>3</v>
      </c>
      <c r="C6" s="6" t="s">
        <v>4</v>
      </c>
      <c r="D6" s="1">
        <v>200</v>
      </c>
      <c r="E6" s="1">
        <v>1</v>
      </c>
      <c r="F6" s="1">
        <f t="shared" ref="F6:F34" si="0">SUM(D6*E6)</f>
        <v>200</v>
      </c>
      <c r="G6" s="1">
        <v>0.25</v>
      </c>
      <c r="H6" s="1">
        <f t="shared" ref="H6:H34" si="1">SUM(F6*G6)</f>
        <v>50</v>
      </c>
    </row>
    <row r="7" spans="1:8" ht="25.5" x14ac:dyDescent="0.25">
      <c r="A7" s="6" t="s">
        <v>5</v>
      </c>
      <c r="B7" s="6" t="s">
        <v>6</v>
      </c>
      <c r="C7" s="6" t="s">
        <v>7</v>
      </c>
      <c r="D7" s="1">
        <v>200</v>
      </c>
      <c r="E7" s="1">
        <v>1</v>
      </c>
      <c r="F7" s="1">
        <f t="shared" si="0"/>
        <v>200</v>
      </c>
      <c r="G7" s="1">
        <v>0.25</v>
      </c>
      <c r="H7" s="1">
        <f t="shared" si="1"/>
        <v>50</v>
      </c>
    </row>
    <row r="8" spans="1:8" ht="25.5" x14ac:dyDescent="0.25">
      <c r="A8" s="6" t="s">
        <v>8</v>
      </c>
      <c r="B8" s="6" t="s">
        <v>9</v>
      </c>
      <c r="C8" s="6" t="s">
        <v>10</v>
      </c>
      <c r="D8" s="1">
        <v>200</v>
      </c>
      <c r="E8" s="1">
        <v>1</v>
      </c>
      <c r="F8" s="1">
        <f t="shared" si="0"/>
        <v>200</v>
      </c>
      <c r="G8" s="1">
        <v>0.25</v>
      </c>
      <c r="H8" s="1">
        <f t="shared" si="1"/>
        <v>50</v>
      </c>
    </row>
    <row r="9" spans="1:8" x14ac:dyDescent="0.25">
      <c r="A9" s="6" t="s">
        <v>11</v>
      </c>
      <c r="B9" s="6" t="s">
        <v>12</v>
      </c>
      <c r="C9" s="6" t="s">
        <v>13</v>
      </c>
      <c r="D9" s="1">
        <v>200</v>
      </c>
      <c r="E9" s="1">
        <v>1</v>
      </c>
      <c r="F9" s="1">
        <f t="shared" si="0"/>
        <v>200</v>
      </c>
      <c r="G9" s="1">
        <v>0.25</v>
      </c>
      <c r="H9" s="1">
        <f t="shared" si="1"/>
        <v>50</v>
      </c>
    </row>
    <row r="10" spans="1:8" ht="38.25" x14ac:dyDescent="0.25">
      <c r="A10" s="6" t="s">
        <v>14</v>
      </c>
      <c r="B10" s="6" t="s">
        <v>15</v>
      </c>
      <c r="C10" s="6" t="s">
        <v>16</v>
      </c>
      <c r="D10" s="1">
        <v>200</v>
      </c>
      <c r="E10" s="1">
        <v>1</v>
      </c>
      <c r="F10" s="1">
        <f t="shared" si="0"/>
        <v>200</v>
      </c>
      <c r="G10" s="1">
        <v>0.25</v>
      </c>
      <c r="H10" s="1">
        <f t="shared" si="1"/>
        <v>50</v>
      </c>
    </row>
    <row r="11" spans="1:8" ht="38.25" x14ac:dyDescent="0.25">
      <c r="A11" s="6" t="s">
        <v>17</v>
      </c>
      <c r="B11" s="6" t="s">
        <v>18</v>
      </c>
      <c r="C11" s="6" t="s">
        <v>19</v>
      </c>
      <c r="D11" s="1">
        <v>200</v>
      </c>
      <c r="E11" s="1">
        <v>1</v>
      </c>
      <c r="F11" s="1">
        <f t="shared" si="0"/>
        <v>200</v>
      </c>
      <c r="G11" s="1">
        <v>0.25</v>
      </c>
      <c r="H11" s="1">
        <f t="shared" si="1"/>
        <v>50</v>
      </c>
    </row>
    <row r="12" spans="1:8" ht="51" x14ac:dyDescent="0.25">
      <c r="A12" s="6" t="s">
        <v>20</v>
      </c>
      <c r="B12" s="6" t="s">
        <v>21</v>
      </c>
      <c r="C12" s="6" t="s">
        <v>22</v>
      </c>
      <c r="D12" s="1">
        <v>200</v>
      </c>
      <c r="E12" s="1">
        <v>1</v>
      </c>
      <c r="F12" s="1">
        <f t="shared" si="0"/>
        <v>200</v>
      </c>
      <c r="G12" s="1">
        <v>0.25</v>
      </c>
      <c r="H12" s="1">
        <f t="shared" si="1"/>
        <v>50</v>
      </c>
    </row>
    <row r="13" spans="1:8" ht="63.75" x14ac:dyDescent="0.25">
      <c r="A13" s="6" t="s">
        <v>23</v>
      </c>
      <c r="B13" s="6" t="s">
        <v>24</v>
      </c>
      <c r="C13" s="6" t="s">
        <v>25</v>
      </c>
      <c r="D13" s="2">
        <v>15000</v>
      </c>
      <c r="E13" s="1">
        <v>1</v>
      </c>
      <c r="F13" s="1">
        <f t="shared" si="0"/>
        <v>15000</v>
      </c>
      <c r="G13" s="1">
        <v>0.25</v>
      </c>
      <c r="H13" s="1">
        <f t="shared" si="1"/>
        <v>3750</v>
      </c>
    </row>
    <row r="14" spans="1:8" ht="25.5" x14ac:dyDescent="0.25">
      <c r="A14" s="6" t="s">
        <v>26</v>
      </c>
      <c r="B14" s="6" t="s">
        <v>27</v>
      </c>
      <c r="C14" s="6" t="s">
        <v>28</v>
      </c>
      <c r="D14" s="1">
        <v>200</v>
      </c>
      <c r="E14" s="1">
        <v>1</v>
      </c>
      <c r="F14" s="1">
        <f t="shared" si="0"/>
        <v>200</v>
      </c>
      <c r="G14" s="1">
        <v>0.25</v>
      </c>
      <c r="H14" s="1">
        <f t="shared" si="1"/>
        <v>50</v>
      </c>
    </row>
    <row r="15" spans="1:8" ht="38.25" x14ac:dyDescent="0.25">
      <c r="A15" s="6" t="s">
        <v>29</v>
      </c>
      <c r="B15" s="6" t="s">
        <v>30</v>
      </c>
      <c r="C15" s="6" t="s">
        <v>31</v>
      </c>
      <c r="D15" s="1">
        <v>10</v>
      </c>
      <c r="E15" s="1">
        <v>1</v>
      </c>
      <c r="F15" s="1">
        <f t="shared" si="0"/>
        <v>10</v>
      </c>
      <c r="G15" s="1">
        <v>0.25</v>
      </c>
      <c r="H15" s="1">
        <f t="shared" si="1"/>
        <v>2.5</v>
      </c>
    </row>
    <row r="16" spans="1:8" ht="25.5" x14ac:dyDescent="0.25">
      <c r="A16" s="6" t="s">
        <v>32</v>
      </c>
      <c r="B16" s="6" t="s">
        <v>33</v>
      </c>
      <c r="C16" s="6" t="s">
        <v>34</v>
      </c>
      <c r="D16" s="1">
        <v>200</v>
      </c>
      <c r="E16" s="1">
        <v>1</v>
      </c>
      <c r="F16" s="1">
        <f t="shared" si="0"/>
        <v>200</v>
      </c>
      <c r="G16" s="1">
        <v>0.25</v>
      </c>
      <c r="H16" s="1">
        <f t="shared" si="1"/>
        <v>50</v>
      </c>
    </row>
    <row r="17" spans="1:8" ht="25.5" x14ac:dyDescent="0.25">
      <c r="A17" s="6" t="s">
        <v>35</v>
      </c>
      <c r="B17" s="6" t="s">
        <v>36</v>
      </c>
      <c r="C17" s="6" t="s">
        <v>37</v>
      </c>
      <c r="D17" s="1">
        <v>200</v>
      </c>
      <c r="E17" s="1">
        <v>1</v>
      </c>
      <c r="F17" s="1">
        <f t="shared" si="0"/>
        <v>200</v>
      </c>
      <c r="G17" s="1">
        <v>0.25</v>
      </c>
      <c r="H17" s="1">
        <f t="shared" si="1"/>
        <v>50</v>
      </c>
    </row>
    <row r="18" spans="1:8" ht="38.25" x14ac:dyDescent="0.25">
      <c r="A18" s="6" t="s">
        <v>38</v>
      </c>
      <c r="B18" s="6" t="s">
        <v>39</v>
      </c>
      <c r="C18" s="6" t="s">
        <v>40</v>
      </c>
      <c r="D18" s="1">
        <v>200</v>
      </c>
      <c r="E18" s="1">
        <v>1</v>
      </c>
      <c r="F18" s="1">
        <f t="shared" si="0"/>
        <v>200</v>
      </c>
      <c r="G18" s="1">
        <v>0.25</v>
      </c>
      <c r="H18" s="1">
        <f t="shared" si="1"/>
        <v>50</v>
      </c>
    </row>
    <row r="19" spans="1:8" ht="38.25" x14ac:dyDescent="0.25">
      <c r="A19" s="6" t="s">
        <v>41</v>
      </c>
      <c r="B19" s="6" t="s">
        <v>42</v>
      </c>
      <c r="C19" s="6" t="s">
        <v>43</v>
      </c>
      <c r="D19" s="1">
        <v>200</v>
      </c>
      <c r="E19" s="1">
        <v>1</v>
      </c>
      <c r="F19" s="1">
        <f t="shared" si="0"/>
        <v>200</v>
      </c>
      <c r="G19" s="1">
        <v>0.25</v>
      </c>
      <c r="H19" s="1">
        <f t="shared" si="1"/>
        <v>50</v>
      </c>
    </row>
    <row r="20" spans="1:8" ht="38.25" x14ac:dyDescent="0.25">
      <c r="A20" s="6" t="s">
        <v>44</v>
      </c>
      <c r="B20" s="6" t="s">
        <v>45</v>
      </c>
      <c r="C20" s="6" t="s">
        <v>46</v>
      </c>
      <c r="D20" s="1">
        <v>25</v>
      </c>
      <c r="E20" s="1">
        <v>1</v>
      </c>
      <c r="F20" s="1">
        <f t="shared" si="0"/>
        <v>25</v>
      </c>
      <c r="G20" s="1">
        <v>0.25</v>
      </c>
      <c r="H20" s="3">
        <f t="shared" si="1"/>
        <v>6.25</v>
      </c>
    </row>
    <row r="21" spans="1:8" ht="51" x14ac:dyDescent="0.25">
      <c r="A21" s="6" t="s">
        <v>47</v>
      </c>
      <c r="B21" s="6" t="s">
        <v>48</v>
      </c>
      <c r="C21" s="6" t="s">
        <v>49</v>
      </c>
      <c r="D21" s="1">
        <v>200</v>
      </c>
      <c r="E21" s="1">
        <v>1</v>
      </c>
      <c r="F21" s="1">
        <f t="shared" si="0"/>
        <v>200</v>
      </c>
      <c r="G21" s="1">
        <v>0.25</v>
      </c>
      <c r="H21" s="1">
        <f t="shared" si="1"/>
        <v>50</v>
      </c>
    </row>
    <row r="22" spans="1:8" ht="38.25" x14ac:dyDescent="0.25">
      <c r="A22" s="6" t="s">
        <v>50</v>
      </c>
      <c r="B22" s="6" t="s">
        <v>51</v>
      </c>
      <c r="C22" s="6" t="s">
        <v>52</v>
      </c>
      <c r="D22" s="1">
        <v>200</v>
      </c>
      <c r="E22" s="1">
        <v>1</v>
      </c>
      <c r="F22" s="1">
        <f t="shared" si="0"/>
        <v>200</v>
      </c>
      <c r="G22" s="1">
        <v>0.25</v>
      </c>
      <c r="H22" s="1">
        <f t="shared" si="1"/>
        <v>50</v>
      </c>
    </row>
    <row r="23" spans="1:8" ht="25.5" x14ac:dyDescent="0.25">
      <c r="A23" s="6" t="s">
        <v>53</v>
      </c>
      <c r="B23" s="6" t="s">
        <v>54</v>
      </c>
      <c r="C23" s="6" t="s">
        <v>55</v>
      </c>
      <c r="D23" s="1">
        <v>200</v>
      </c>
      <c r="E23" s="1">
        <v>1</v>
      </c>
      <c r="F23" s="1">
        <f t="shared" si="0"/>
        <v>200</v>
      </c>
      <c r="G23" s="1">
        <v>0.25</v>
      </c>
      <c r="H23" s="1">
        <f t="shared" si="1"/>
        <v>50</v>
      </c>
    </row>
    <row r="24" spans="1:8" ht="38.25" x14ac:dyDescent="0.25">
      <c r="A24" s="6" t="s">
        <v>56</v>
      </c>
      <c r="B24" s="6" t="s">
        <v>57</v>
      </c>
      <c r="C24" s="6" t="s">
        <v>58</v>
      </c>
      <c r="D24" s="1">
        <v>200</v>
      </c>
      <c r="E24" s="1">
        <v>1</v>
      </c>
      <c r="F24" s="1">
        <f t="shared" si="0"/>
        <v>200</v>
      </c>
      <c r="G24" s="1">
        <v>0.25</v>
      </c>
      <c r="H24" s="1">
        <f t="shared" si="1"/>
        <v>50</v>
      </c>
    </row>
    <row r="25" spans="1:8" ht="63.75" x14ac:dyDescent="0.25">
      <c r="A25" s="6" t="s">
        <v>59</v>
      </c>
      <c r="B25" s="6" t="s">
        <v>60</v>
      </c>
      <c r="C25" s="6" t="s">
        <v>61</v>
      </c>
      <c r="D25" s="2">
        <v>2000</v>
      </c>
      <c r="E25" s="1">
        <v>1</v>
      </c>
      <c r="F25" s="1">
        <f t="shared" si="0"/>
        <v>2000</v>
      </c>
      <c r="G25" s="1">
        <v>0.45</v>
      </c>
      <c r="H25" s="1">
        <f t="shared" si="1"/>
        <v>900</v>
      </c>
    </row>
    <row r="26" spans="1:8" ht="51" x14ac:dyDescent="0.25">
      <c r="A26" s="6" t="s">
        <v>62</v>
      </c>
      <c r="B26" s="6" t="s">
        <v>63</v>
      </c>
      <c r="C26" s="6" t="s">
        <v>64</v>
      </c>
      <c r="D26" s="1">
        <v>200</v>
      </c>
      <c r="E26" s="1">
        <v>1</v>
      </c>
      <c r="F26" s="1">
        <f t="shared" si="0"/>
        <v>200</v>
      </c>
      <c r="G26" s="1">
        <v>0.25</v>
      </c>
      <c r="H26" s="1">
        <f t="shared" si="1"/>
        <v>50</v>
      </c>
    </row>
    <row r="27" spans="1:8" ht="25.5" x14ac:dyDescent="0.25">
      <c r="A27" s="6" t="s">
        <v>65</v>
      </c>
      <c r="B27" s="6" t="s">
        <v>66</v>
      </c>
      <c r="C27" s="6" t="s">
        <v>67</v>
      </c>
      <c r="D27" s="1">
        <v>200</v>
      </c>
      <c r="E27" s="1">
        <v>1</v>
      </c>
      <c r="F27" s="1">
        <f t="shared" si="0"/>
        <v>200</v>
      </c>
      <c r="G27" s="1">
        <v>0.25</v>
      </c>
      <c r="H27" s="1">
        <f t="shared" si="1"/>
        <v>50</v>
      </c>
    </row>
    <row r="28" spans="1:8" ht="38.25" x14ac:dyDescent="0.25">
      <c r="A28" s="6" t="s">
        <v>68</v>
      </c>
      <c r="B28" s="6" t="s">
        <v>69</v>
      </c>
      <c r="C28" s="6" t="s">
        <v>70</v>
      </c>
      <c r="D28" s="1">
        <v>200</v>
      </c>
      <c r="E28" s="1">
        <v>1</v>
      </c>
      <c r="F28" s="1">
        <f t="shared" si="0"/>
        <v>200</v>
      </c>
      <c r="G28" s="1">
        <v>0.25</v>
      </c>
      <c r="H28" s="1">
        <f t="shared" si="1"/>
        <v>50</v>
      </c>
    </row>
    <row r="29" spans="1:8" ht="51" x14ac:dyDescent="0.25">
      <c r="A29" s="6" t="s">
        <v>71</v>
      </c>
      <c r="B29" s="6" t="s">
        <v>72</v>
      </c>
      <c r="C29" s="6" t="s">
        <v>73</v>
      </c>
      <c r="D29" s="1">
        <v>200</v>
      </c>
      <c r="E29" s="1">
        <v>1</v>
      </c>
      <c r="F29" s="1">
        <f t="shared" si="0"/>
        <v>200</v>
      </c>
      <c r="G29" s="1">
        <v>0.25</v>
      </c>
      <c r="H29" s="1">
        <f t="shared" si="1"/>
        <v>50</v>
      </c>
    </row>
    <row r="30" spans="1:8" ht="51" x14ac:dyDescent="0.25">
      <c r="A30" s="6" t="s">
        <v>74</v>
      </c>
      <c r="B30" s="6" t="s">
        <v>75</v>
      </c>
      <c r="C30" s="6" t="s">
        <v>76</v>
      </c>
      <c r="D30" s="1">
        <v>200</v>
      </c>
      <c r="E30" s="1">
        <v>1</v>
      </c>
      <c r="F30" s="1">
        <f t="shared" si="0"/>
        <v>200</v>
      </c>
      <c r="G30" s="1">
        <v>0.25</v>
      </c>
      <c r="H30" s="1">
        <f t="shared" si="1"/>
        <v>50</v>
      </c>
    </row>
    <row r="31" spans="1:8" ht="76.5" x14ac:dyDescent="0.25">
      <c r="A31" s="6" t="s">
        <v>77</v>
      </c>
      <c r="B31" s="6" t="s">
        <v>78</v>
      </c>
      <c r="C31" s="6" t="s">
        <v>79</v>
      </c>
      <c r="D31" s="1">
        <v>100</v>
      </c>
      <c r="E31" s="1">
        <v>1</v>
      </c>
      <c r="F31" s="1">
        <f t="shared" si="0"/>
        <v>100</v>
      </c>
      <c r="G31" s="1">
        <v>2</v>
      </c>
      <c r="H31" s="1">
        <f t="shared" si="1"/>
        <v>200</v>
      </c>
    </row>
    <row r="32" spans="1:8" ht="51" x14ac:dyDescent="0.25">
      <c r="A32" s="6" t="s">
        <v>80</v>
      </c>
      <c r="B32" s="6" t="s">
        <v>81</v>
      </c>
      <c r="C32" s="6" t="s">
        <v>82</v>
      </c>
      <c r="D32" s="1">
        <v>200</v>
      </c>
      <c r="E32" s="1">
        <v>1</v>
      </c>
      <c r="F32" s="1">
        <f t="shared" si="0"/>
        <v>200</v>
      </c>
      <c r="G32" s="1">
        <v>0.25</v>
      </c>
      <c r="H32" s="1">
        <f t="shared" si="1"/>
        <v>50</v>
      </c>
    </row>
    <row r="33" spans="1:8" ht="63.75" x14ac:dyDescent="0.25">
      <c r="A33" s="6" t="s">
        <v>83</v>
      </c>
      <c r="B33" s="6" t="s">
        <v>84</v>
      </c>
      <c r="C33" s="6" t="s">
        <v>85</v>
      </c>
      <c r="D33" s="1">
        <v>5</v>
      </c>
      <c r="E33" s="1">
        <v>1</v>
      </c>
      <c r="F33" s="1">
        <f t="shared" si="0"/>
        <v>5</v>
      </c>
      <c r="G33" s="1">
        <v>0.25</v>
      </c>
      <c r="H33" s="1">
        <f t="shared" si="1"/>
        <v>1.25</v>
      </c>
    </row>
    <row r="34" spans="1:8" ht="25.5" x14ac:dyDescent="0.25">
      <c r="A34" s="6" t="s">
        <v>86</v>
      </c>
      <c r="B34" s="6">
        <v>3127</v>
      </c>
      <c r="C34" s="6" t="s">
        <v>87</v>
      </c>
      <c r="D34" s="1">
        <v>200</v>
      </c>
      <c r="E34" s="1">
        <v>1</v>
      </c>
      <c r="F34" s="1">
        <f t="shared" si="0"/>
        <v>200</v>
      </c>
      <c r="G34" s="1">
        <v>0.25</v>
      </c>
      <c r="H34" s="1">
        <f t="shared" si="1"/>
        <v>50</v>
      </c>
    </row>
    <row r="35" spans="1:8" ht="26.25" customHeight="1" x14ac:dyDescent="0.25">
      <c r="A35" s="9" t="s">
        <v>93</v>
      </c>
      <c r="B35" s="10"/>
      <c r="C35" s="11"/>
      <c r="D35" s="1">
        <f>SUM(D6:D34)</f>
        <v>21740</v>
      </c>
      <c r="E35" s="1">
        <f>SUM(F35/D35)</f>
        <v>1</v>
      </c>
      <c r="F35" s="1">
        <f>SUM(F6:F34)</f>
        <v>21740</v>
      </c>
      <c r="G35" s="1">
        <f>SUM(H35/F35)</f>
        <v>0.27644894204231829</v>
      </c>
      <c r="H35" s="1">
        <f>SUM(H6:H34)</f>
        <v>6010</v>
      </c>
    </row>
    <row r="36" spans="1:8" x14ac:dyDescent="0.25">
      <c r="D36" s="5"/>
      <c r="E36" s="5"/>
      <c r="F36" s="5"/>
      <c r="G36" s="5"/>
      <c r="H36" s="5"/>
    </row>
    <row r="37" spans="1:8" x14ac:dyDescent="0.25">
      <c r="D37" s="5"/>
      <c r="E37" s="5"/>
      <c r="F37" s="5"/>
      <c r="G37" s="5"/>
      <c r="H37" s="5"/>
    </row>
    <row r="38" spans="1:8" x14ac:dyDescent="0.25">
      <c r="D38" s="5"/>
      <c r="E38" s="5"/>
      <c r="F38" s="5"/>
      <c r="G38" s="5"/>
      <c r="H38" s="5"/>
    </row>
    <row r="39" spans="1:8" x14ac:dyDescent="0.25">
      <c r="D39" s="5"/>
      <c r="E39" s="5"/>
      <c r="F39" s="5"/>
      <c r="G39" s="5"/>
      <c r="H39" s="5"/>
    </row>
    <row r="40" spans="1:8" x14ac:dyDescent="0.25">
      <c r="D40" s="5"/>
      <c r="E40" s="5"/>
      <c r="F40" s="5"/>
      <c r="G40" s="5"/>
      <c r="H40" s="5"/>
    </row>
    <row r="41" spans="1:8" x14ac:dyDescent="0.25">
      <c r="D41" s="5"/>
      <c r="E41" s="5"/>
      <c r="F41" s="5"/>
      <c r="G41" s="5"/>
      <c r="H41" s="5"/>
    </row>
    <row r="42" spans="1:8" x14ac:dyDescent="0.25">
      <c r="D42" s="5"/>
      <c r="E42" s="5"/>
      <c r="F42" s="5"/>
      <c r="G42" s="5"/>
      <c r="H42" s="5"/>
    </row>
    <row r="43" spans="1:8" x14ac:dyDescent="0.25">
      <c r="D43" s="5"/>
      <c r="E43" s="5"/>
      <c r="F43" s="5"/>
      <c r="G43" s="5"/>
      <c r="H43" s="5"/>
    </row>
    <row r="44" spans="1:8" x14ac:dyDescent="0.25">
      <c r="D44" s="5"/>
      <c r="E44" s="5"/>
      <c r="F44" s="5"/>
      <c r="G44" s="5"/>
      <c r="H44" s="5"/>
    </row>
    <row r="45" spans="1:8" x14ac:dyDescent="0.25">
      <c r="D45" s="5"/>
      <c r="E45" s="5"/>
      <c r="F45" s="5"/>
      <c r="G45" s="5"/>
      <c r="H45" s="5"/>
    </row>
    <row r="46" spans="1:8" x14ac:dyDescent="0.25">
      <c r="D46" s="5"/>
      <c r="E46" s="5"/>
      <c r="F46" s="5"/>
      <c r="G46" s="5"/>
      <c r="H46" s="5"/>
    </row>
    <row r="47" spans="1:8" x14ac:dyDescent="0.25">
      <c r="D47" s="5"/>
      <c r="E47" s="5"/>
      <c r="F47" s="5"/>
      <c r="G47" s="5"/>
      <c r="H47" s="5"/>
    </row>
    <row r="48" spans="1:8" x14ac:dyDescent="0.25">
      <c r="D48" s="5"/>
      <c r="E48" s="5"/>
      <c r="F48" s="5"/>
      <c r="G48" s="5"/>
      <c r="H48" s="5"/>
    </row>
    <row r="49" spans="4:8" x14ac:dyDescent="0.25">
      <c r="D49" s="5"/>
      <c r="E49" s="5"/>
      <c r="F49" s="5"/>
      <c r="G49" s="5"/>
      <c r="H49" s="5"/>
    </row>
    <row r="50" spans="4:8" x14ac:dyDescent="0.25">
      <c r="D50" s="5"/>
      <c r="E50" s="5"/>
      <c r="F50" s="5"/>
      <c r="G50" s="5"/>
      <c r="H50" s="5"/>
    </row>
    <row r="51" spans="4:8" x14ac:dyDescent="0.25">
      <c r="D51" s="5"/>
      <c r="E51" s="5"/>
      <c r="F51" s="5"/>
      <c r="G51" s="5"/>
      <c r="H51" s="5"/>
    </row>
    <row r="52" spans="4:8" x14ac:dyDescent="0.25">
      <c r="D52" s="5"/>
      <c r="E52" s="5"/>
      <c r="F52" s="5"/>
      <c r="G52" s="5"/>
      <c r="H52" s="5"/>
    </row>
    <row r="53" spans="4:8" x14ac:dyDescent="0.25">
      <c r="D53" s="5"/>
      <c r="E53" s="5"/>
      <c r="F53" s="5"/>
      <c r="G53" s="5"/>
      <c r="H53" s="5"/>
    </row>
    <row r="54" spans="4:8" x14ac:dyDescent="0.25">
      <c r="D54" s="5"/>
      <c r="E54" s="5"/>
      <c r="F54" s="5"/>
      <c r="G54" s="5"/>
      <c r="H54" s="5"/>
    </row>
    <row r="55" spans="4:8" x14ac:dyDescent="0.25">
      <c r="D55" s="5"/>
      <c r="E55" s="5"/>
      <c r="F55" s="5"/>
      <c r="G55" s="5"/>
      <c r="H55" s="5"/>
    </row>
    <row r="56" spans="4:8" x14ac:dyDescent="0.25">
      <c r="D56" s="5"/>
      <c r="E56" s="5"/>
      <c r="F56" s="5"/>
      <c r="G56" s="5"/>
      <c r="H56" s="5"/>
    </row>
    <row r="57" spans="4:8" x14ac:dyDescent="0.25">
      <c r="D57" s="5"/>
      <c r="E57" s="5"/>
      <c r="F57" s="5"/>
      <c r="G57" s="5"/>
      <c r="H57" s="5"/>
    </row>
    <row r="58" spans="4:8" x14ac:dyDescent="0.25">
      <c r="D58" s="5"/>
      <c r="E58" s="5"/>
      <c r="F58" s="5"/>
      <c r="G58" s="5"/>
      <c r="H58" s="5"/>
    </row>
    <row r="59" spans="4:8" x14ac:dyDescent="0.25">
      <c r="D59" s="5"/>
      <c r="E59" s="5"/>
      <c r="F59" s="5"/>
      <c r="G59" s="5"/>
      <c r="H59" s="5"/>
    </row>
  </sheetData>
  <mergeCells count="2">
    <mergeCell ref="A35:C35"/>
    <mergeCell ref="A2:H2"/>
  </mergeCells>
  <pageMargins left="0.25" right="0.25" top="0.75" bottom="0.75" header="0.3" footer="0.3"/>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Burden Summary 1545-1112</vt:lpstr>
      <vt:lpstr>'Burden Summary 1545-1112'!Print_Titles</vt:lpstr>
    </vt:vector>
  </TitlesOfParts>
  <Company>The U.S. Department of the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Wolfgang, Dawn</dc:creator>
  <cp:lastModifiedBy>Adams Paul D</cp:lastModifiedBy>
  <cp:lastPrinted>2014-01-27T21:30:05Z</cp:lastPrinted>
  <dcterms:created xsi:type="dcterms:W3CDTF">2013-12-31T17:36:13Z</dcterms:created>
  <dcterms:modified xsi:type="dcterms:W3CDTF">2020-11-25T02:06:44Z</dcterms:modified>
</cp:coreProperties>
</file>