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AAPMDRD3MRFS11\Info\MRPBS - Marketing &amp; Regulatory Programs Business Services\ITD - Information Technology Division\IMC\ICS - VS\0442\Final Rule\IMB\"/>
    </mc:Choice>
  </mc:AlternateContent>
  <bookViews>
    <workbookView xWindow="480" yWindow="60" windowWidth="11340" windowHeight="9348"/>
  </bookViews>
  <sheets>
    <sheet name="APHIS 79" sheetId="3" r:id="rId1"/>
  </sheets>
  <definedNames>
    <definedName name="_xlnm.Print_Area" localSheetId="0">'APHIS 79'!$A$1:$G$18</definedName>
    <definedName name="_xlnm.Print_Titles" localSheetId="0">'APHIS 79'!$10:$11</definedName>
  </definedNames>
  <calcPr calcId="152511"/>
</workbook>
</file>

<file path=xl/calcChain.xml><?xml version="1.0" encoding="utf-8"?>
<calcChain xmlns="http://schemas.openxmlformats.org/spreadsheetml/2006/main">
  <c r="G15" i="3" l="1"/>
  <c r="G16" i="3"/>
  <c r="G17" i="3"/>
  <c r="D17" i="3"/>
  <c r="D14" i="3"/>
  <c r="D15" i="3"/>
  <c r="D16" i="3"/>
  <c r="G14" i="3" l="1"/>
  <c r="D13" i="3"/>
  <c r="G13" i="3" s="1"/>
  <c r="E8" i="3" l="1"/>
</calcChain>
</file>

<file path=xl/comments1.xml><?xml version="1.0" encoding="utf-8"?>
<comments xmlns="http://schemas.openxmlformats.org/spreadsheetml/2006/main">
  <authors>
    <author>Moxey, Joseph  - APHIS</author>
  </authors>
  <commentList>
    <comment ref="C6" authorId="0" shapeId="0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<sst xmlns="http://schemas.openxmlformats.org/spreadsheetml/2006/main" count="33" uniqueCount="33">
  <si>
    <t>DATE PREPARED</t>
  </si>
  <si>
    <t>(A)</t>
  </si>
  <si>
    <t>(B)</t>
  </si>
  <si>
    <t>(C)</t>
  </si>
  <si>
    <t>(D)</t>
  </si>
  <si>
    <t>(E)</t>
  </si>
  <si>
    <t>(F)</t>
  </si>
  <si>
    <t>(G)</t>
  </si>
  <si>
    <t>(H)</t>
  </si>
  <si>
    <t>TOTAL ANNUAL RESPONSES</t>
  </si>
  <si>
    <t>TITLE OF INFORMATION COLLECTION REQUEST</t>
  </si>
  <si>
    <t>OMB CONTROL NO.</t>
  </si>
  <si>
    <t>AVG TIME PER RESPONSES</t>
  </si>
  <si>
    <t>TOTAL HOURS PER YEAR</t>
  </si>
  <si>
    <t>SALARY</t>
  </si>
  <si>
    <t>TOTAL COSTS</t>
  </si>
  <si>
    <t>GRADE</t>
  </si>
  <si>
    <t>WAGE (Step 4)</t>
  </si>
  <si>
    <t>FRINGE BENEFITS FACTOR</t>
  </si>
  <si>
    <t>OVERHEAD COST FACTOR</t>
  </si>
  <si>
    <t>ACTIVITY DESCRIPTION                                     (incl form number)</t>
  </si>
  <si>
    <t>(1+B+C) X F X H</t>
  </si>
  <si>
    <t>OPM PAY TABLE</t>
  </si>
  <si>
    <t>TOTAL                                                                     FEDERAL GOVERNMENT COSTS</t>
  </si>
  <si>
    <t>Request for Regional Classification</t>
  </si>
  <si>
    <t>Application for Recognition of Regional Classification</t>
  </si>
  <si>
    <t>Request for Additional Information about a Region</t>
  </si>
  <si>
    <t>Maintaining Classfication and Reclassification</t>
  </si>
  <si>
    <t>Official Identification and Certification</t>
  </si>
  <si>
    <t>Brucellosis and Bovine Tuberculosis:  Importation of Cattle and Bison</t>
  </si>
  <si>
    <t>0579-0442</t>
  </si>
  <si>
    <t>09/17/2020</t>
  </si>
  <si>
    <t>2020-DCB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</si>
</sst>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64" formatCode="0.000"/>
    <numFmt numFmtId="166" formatCode="_(* #,##0.00_);_(* \(#,##0.00\);_(* &quot;-&quot;_);_(@_)"/>
    <numFmt numFmtId="167" formatCode="_(* #,##0.000_);_(* \(#,##0.000\);_(* &quot;-&quot;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&quot;$&quot;#,##0"/>
  </numFmts>
  <fonts count="9" x14ac:knownFonts="1">
    <font>
      <sz val="10"/>
      <name val="Arial"/>
    </font>
    <font>
      <sz val="10"/>
      <name val="Arial"/>
      <family val="2"/>
    </font>
    <font>
      <sz val="9"/>
      <color indexed="81"/>
      <name val="Tahoma"/>
      <family val="2"/>
    </font>
    <font>
      <sz val="8"/>
      <name val="Arial"/>
      <family val="2"/>
    </font>
    <font>
      <sz val="9"/>
      <name val="Arial"/>
      <family val="2"/>
    </font>
    <font>
      <sz val="6"/>
      <name val="Times New Roman"/>
      <family val="1"/>
    </font>
    <font>
      <sz val="8"/>
      <name val="Times New Roman"/>
      <family val="1"/>
    </font>
    <font>
      <u/>
      <sz val="10"/>
      <color theme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0">
    <xf numFmtId="0" fontId="0" fillId="0" borderId="0" xfId="0"/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top"/>
    </xf>
    <xf numFmtId="164" fontId="6" fillId="0" borderId="0" xfId="0" applyNumberFormat="1" applyFont="1" applyBorder="1" applyAlignment="1">
      <alignment horizontal="left" vertical="top"/>
    </xf>
    <xf numFmtId="1" fontId="6" fillId="0" borderId="0" xfId="0" applyNumberFormat="1" applyFont="1" applyBorder="1" applyAlignment="1">
      <alignment horizontal="center" vertical="top"/>
    </xf>
    <xf numFmtId="2" fontId="6" fillId="0" borderId="0" xfId="0" applyNumberFormat="1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164" fontId="5" fillId="0" borderId="0" xfId="0" applyNumberFormat="1" applyFont="1" applyBorder="1" applyAlignment="1">
      <alignment horizontal="left" vertical="top"/>
    </xf>
    <xf numFmtId="1" fontId="5" fillId="0" borderId="0" xfId="0" applyNumberFormat="1" applyFont="1" applyBorder="1" applyAlignment="1">
      <alignment horizontal="center" vertical="top"/>
    </xf>
    <xf numFmtId="2" fontId="5" fillId="0" borderId="0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41" fontId="4" fillId="0" borderId="1" xfId="1" applyNumberFormat="1" applyFont="1" applyBorder="1" applyAlignment="1">
      <alignment horizontal="right" vertical="center"/>
    </xf>
    <xf numFmtId="1" fontId="4" fillId="0" borderId="1" xfId="1" applyNumberFormat="1" applyFont="1" applyBorder="1" applyAlignment="1">
      <alignment horizontal="center" vertical="center"/>
    </xf>
    <xf numFmtId="166" fontId="4" fillId="0" borderId="1" xfId="1" applyNumberFormat="1" applyFont="1" applyBorder="1" applyAlignment="1">
      <alignment horizontal="right" vertical="center"/>
    </xf>
    <xf numFmtId="168" fontId="4" fillId="0" borderId="1" xfId="1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164" fontId="3" fillId="0" borderId="1" xfId="2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7" fontId="4" fillId="0" borderId="1" xfId="1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" xfId="0" applyFont="1" applyBorder="1" applyAlignment="1">
      <alignment horizontal="center" wrapText="1"/>
    </xf>
    <xf numFmtId="1" fontId="4" fillId="0" borderId="9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70" fontId="8" fillId="0" borderId="5" xfId="1" applyNumberFormat="1" applyFont="1" applyBorder="1" applyAlignment="1">
      <alignment horizontal="center" vertical="center" wrapText="1"/>
    </xf>
    <xf numFmtId="170" fontId="8" fillId="0" borderId="7" xfId="1" applyNumberFormat="1" applyFont="1" applyBorder="1" applyAlignment="1">
      <alignment horizontal="center" vertical="center" wrapText="1"/>
    </xf>
    <xf numFmtId="170" fontId="8" fillId="0" borderId="8" xfId="1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wrapText="1"/>
    </xf>
    <xf numFmtId="169" fontId="4" fillId="0" borderId="1" xfId="1" applyNumberFormat="1" applyFont="1" applyBorder="1" applyAlignment="1">
      <alignment horizontal="left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2"/>
  <sheetViews>
    <sheetView tabSelected="1" view="pageBreakPreview" zoomScale="98" zoomScaleNormal="100" zoomScaleSheetLayoutView="98" workbookViewId="0">
      <selection activeCell="D18" sqref="D18"/>
    </sheetView>
  </sheetViews>
  <sheetFormatPr defaultColWidth="9.109375" defaultRowHeight="7.8" x14ac:dyDescent="0.25"/>
  <cols>
    <col min="1" max="1" width="29.33203125" style="13" customWidth="1"/>
    <col min="2" max="2" width="13" style="13" customWidth="1"/>
    <col min="3" max="3" width="13" style="14" customWidth="1"/>
    <col min="4" max="4" width="13" style="13" customWidth="1"/>
    <col min="5" max="5" width="6.5546875" style="15" customWidth="1"/>
    <col min="6" max="6" width="6.5546875" style="16" customWidth="1"/>
    <col min="7" max="7" width="14.6640625" style="13" customWidth="1"/>
    <col min="8" max="16384" width="9.109375" style="13"/>
  </cols>
  <sheetData>
    <row r="1" spans="1:7" s="1" customFormat="1" ht="12" customHeight="1" x14ac:dyDescent="0.25">
      <c r="A1" s="38" t="s">
        <v>10</v>
      </c>
      <c r="B1" s="39"/>
      <c r="C1" s="39"/>
      <c r="D1" s="39"/>
      <c r="E1" s="39"/>
      <c r="F1" s="40"/>
      <c r="G1" s="17" t="s">
        <v>11</v>
      </c>
    </row>
    <row r="2" spans="1:7" s="1" customFormat="1" ht="15" customHeight="1" x14ac:dyDescent="0.25">
      <c r="A2" s="43" t="s">
        <v>29</v>
      </c>
      <c r="B2" s="44"/>
      <c r="C2" s="44"/>
      <c r="D2" s="44"/>
      <c r="E2" s="44"/>
      <c r="F2" s="45"/>
      <c r="G2" s="31" t="s">
        <v>30</v>
      </c>
    </row>
    <row r="3" spans="1:7" s="1" customFormat="1" ht="12" customHeight="1" x14ac:dyDescent="0.25">
      <c r="A3" s="43"/>
      <c r="B3" s="44"/>
      <c r="C3" s="44"/>
      <c r="D3" s="44"/>
      <c r="E3" s="44"/>
      <c r="F3" s="45"/>
      <c r="G3" s="17" t="s">
        <v>0</v>
      </c>
    </row>
    <row r="4" spans="1:7" s="1" customFormat="1" ht="15" customHeight="1" x14ac:dyDescent="0.25">
      <c r="A4" s="46"/>
      <c r="B4" s="47"/>
      <c r="C4" s="47"/>
      <c r="D4" s="47"/>
      <c r="E4" s="47"/>
      <c r="F4" s="48"/>
      <c r="G4" s="33" t="s">
        <v>31</v>
      </c>
    </row>
    <row r="5" spans="1:7" s="1" customFormat="1" ht="15" customHeight="1" x14ac:dyDescent="0.25">
      <c r="A5" s="5"/>
      <c r="B5" s="5"/>
      <c r="C5" s="5"/>
      <c r="D5" s="5"/>
      <c r="E5" s="5"/>
      <c r="F5" s="5"/>
      <c r="G5" s="34"/>
    </row>
    <row r="6" spans="1:7" s="4" customFormat="1" ht="37.5" customHeight="1" x14ac:dyDescent="0.25">
      <c r="A6" s="27"/>
      <c r="B6" s="32" t="s">
        <v>22</v>
      </c>
      <c r="C6" s="29" t="s">
        <v>18</v>
      </c>
      <c r="D6" s="32" t="s">
        <v>19</v>
      </c>
      <c r="E6" s="55" t="s">
        <v>23</v>
      </c>
      <c r="F6" s="56"/>
      <c r="G6" s="57"/>
    </row>
    <row r="7" spans="1:7" s="4" customFormat="1" ht="12" customHeight="1" x14ac:dyDescent="0.25">
      <c r="A7" s="30"/>
      <c r="B7" s="32" t="s">
        <v>1</v>
      </c>
      <c r="C7" s="29" t="s">
        <v>2</v>
      </c>
      <c r="D7" s="32" t="s">
        <v>3</v>
      </c>
      <c r="E7" s="52"/>
      <c r="F7" s="53"/>
      <c r="G7" s="54"/>
    </row>
    <row r="8" spans="1:7" s="4" customFormat="1" ht="15" customHeight="1" x14ac:dyDescent="0.25">
      <c r="A8" s="28"/>
      <c r="B8" s="35" t="s">
        <v>32</v>
      </c>
      <c r="C8" s="36">
        <v>0.61299999999999999</v>
      </c>
      <c r="D8" s="35">
        <v>0.13900000000000001</v>
      </c>
      <c r="E8" s="49">
        <f>SUM(G13:G18)</f>
        <v>144554.454</v>
      </c>
      <c r="F8" s="50"/>
      <c r="G8" s="51"/>
    </row>
    <row r="9" spans="1:7" s="4" customFormat="1" ht="15" customHeight="1" x14ac:dyDescent="0.25">
      <c r="A9" s="3"/>
      <c r="B9" s="5"/>
      <c r="C9" s="6"/>
      <c r="D9" s="5"/>
      <c r="E9" s="42"/>
      <c r="F9" s="42"/>
      <c r="G9" s="2"/>
    </row>
    <row r="10" spans="1:7" s="4" customFormat="1" ht="12" customHeight="1" x14ac:dyDescent="0.2">
      <c r="A10" s="41" t="s">
        <v>20</v>
      </c>
      <c r="B10" s="41" t="s">
        <v>9</v>
      </c>
      <c r="C10" s="58" t="s">
        <v>12</v>
      </c>
      <c r="D10" s="41" t="s">
        <v>13</v>
      </c>
      <c r="E10" s="41" t="s">
        <v>14</v>
      </c>
      <c r="F10" s="41"/>
      <c r="G10" s="41" t="s">
        <v>15</v>
      </c>
    </row>
    <row r="11" spans="1:7" s="4" customFormat="1" ht="24" customHeight="1" x14ac:dyDescent="0.25">
      <c r="A11" s="41"/>
      <c r="B11" s="41"/>
      <c r="C11" s="58"/>
      <c r="D11" s="41"/>
      <c r="E11" s="18" t="s">
        <v>16</v>
      </c>
      <c r="F11" s="19" t="s">
        <v>17</v>
      </c>
      <c r="G11" s="41"/>
    </row>
    <row r="12" spans="1:7" s="4" customFormat="1" ht="12" customHeight="1" x14ac:dyDescent="0.25">
      <c r="A12" s="17"/>
      <c r="B12" s="17" t="s">
        <v>4</v>
      </c>
      <c r="C12" s="20" t="s">
        <v>5</v>
      </c>
      <c r="D12" s="17" t="s">
        <v>6</v>
      </c>
      <c r="E12" s="21" t="s">
        <v>7</v>
      </c>
      <c r="F12" s="22" t="s">
        <v>8</v>
      </c>
      <c r="G12" s="17" t="s">
        <v>21</v>
      </c>
    </row>
    <row r="13" spans="1:7" s="7" customFormat="1" ht="30" customHeight="1" x14ac:dyDescent="0.25">
      <c r="A13" s="59" t="s">
        <v>24</v>
      </c>
      <c r="B13" s="23">
        <v>5</v>
      </c>
      <c r="C13" s="37">
        <v>2</v>
      </c>
      <c r="D13" s="23">
        <f>ROUND(B13*C13,0)</f>
        <v>10</v>
      </c>
      <c r="E13" s="24">
        <v>14</v>
      </c>
      <c r="F13" s="25">
        <v>63.94</v>
      </c>
      <c r="G13" s="26">
        <f>(D13*F13)*(1+$C$8+$D$8)</f>
        <v>1120.2287999999999</v>
      </c>
    </row>
    <row r="14" spans="1:7" s="8" customFormat="1" ht="30" customHeight="1" x14ac:dyDescent="0.25">
      <c r="A14" s="59" t="s">
        <v>25</v>
      </c>
      <c r="B14" s="23">
        <v>5</v>
      </c>
      <c r="C14" s="37">
        <v>80</v>
      </c>
      <c r="D14" s="23">
        <f t="shared" ref="D14:D17" si="0">ROUND(B14*C14,0)</f>
        <v>400</v>
      </c>
      <c r="E14" s="24">
        <v>14</v>
      </c>
      <c r="F14" s="25">
        <v>63.94</v>
      </c>
      <c r="G14" s="26">
        <f>(D14*F14)*(1+$C$8+$D$8)</f>
        <v>44809.152000000002</v>
      </c>
    </row>
    <row r="15" spans="1:7" s="8" customFormat="1" ht="30" customHeight="1" x14ac:dyDescent="0.25">
      <c r="A15" s="59" t="s">
        <v>26</v>
      </c>
      <c r="B15" s="23">
        <v>10</v>
      </c>
      <c r="C15" s="23">
        <v>80</v>
      </c>
      <c r="D15" s="23">
        <f t="shared" si="0"/>
        <v>800</v>
      </c>
      <c r="E15" s="24">
        <v>14</v>
      </c>
      <c r="F15" s="25">
        <v>63.94</v>
      </c>
      <c r="G15" s="26">
        <f t="shared" ref="G15:G17" si="1">(D15*F15)*(1+$C$8+$D$8)</f>
        <v>89618.304000000004</v>
      </c>
    </row>
    <row r="16" spans="1:7" s="8" customFormat="1" ht="30" customHeight="1" x14ac:dyDescent="0.25">
      <c r="A16" s="59" t="s">
        <v>27</v>
      </c>
      <c r="B16" s="23">
        <v>40</v>
      </c>
      <c r="C16" s="23">
        <v>2</v>
      </c>
      <c r="D16" s="23">
        <f t="shared" si="0"/>
        <v>80</v>
      </c>
      <c r="E16" s="24">
        <v>15</v>
      </c>
      <c r="F16" s="25">
        <v>63.94</v>
      </c>
      <c r="G16" s="26">
        <f t="shared" si="1"/>
        <v>8961.8303999999989</v>
      </c>
    </row>
    <row r="17" spans="1:7" s="8" customFormat="1" ht="30" customHeight="1" x14ac:dyDescent="0.25">
      <c r="A17" s="59" t="s">
        <v>28</v>
      </c>
      <c r="B17" s="23">
        <v>1</v>
      </c>
      <c r="C17" s="23">
        <v>1</v>
      </c>
      <c r="D17" s="23">
        <f t="shared" si="0"/>
        <v>1</v>
      </c>
      <c r="E17" s="24">
        <v>7</v>
      </c>
      <c r="F17" s="25">
        <v>25.65</v>
      </c>
      <c r="G17" s="26">
        <f t="shared" si="1"/>
        <v>44.938800000000001</v>
      </c>
    </row>
    <row r="18" spans="1:7" s="8" customFormat="1" ht="30" customHeight="1" x14ac:dyDescent="0.25">
      <c r="A18" s="59"/>
      <c r="B18" s="23"/>
      <c r="C18" s="23"/>
      <c r="D18" s="23"/>
      <c r="E18" s="24"/>
      <c r="F18" s="25"/>
      <c r="G18" s="26"/>
    </row>
    <row r="19" spans="1:7" ht="25.35" customHeight="1" x14ac:dyDescent="0.25">
      <c r="A19" s="9"/>
      <c r="B19" s="9"/>
      <c r="C19" s="10"/>
      <c r="D19" s="9"/>
      <c r="E19" s="11"/>
      <c r="F19" s="12"/>
      <c r="G19" s="9"/>
    </row>
    <row r="20" spans="1:7" ht="23.85" customHeight="1" x14ac:dyDescent="0.25">
      <c r="A20" s="9"/>
      <c r="B20" s="9"/>
      <c r="C20" s="10"/>
      <c r="D20" s="9"/>
      <c r="E20" s="11"/>
      <c r="F20" s="12"/>
      <c r="G20" s="9"/>
    </row>
    <row r="21" spans="1:7" ht="23.85" customHeight="1" x14ac:dyDescent="0.25">
      <c r="A21" s="9"/>
      <c r="B21" s="9"/>
      <c r="C21" s="10"/>
      <c r="D21" s="9"/>
      <c r="E21" s="11"/>
      <c r="F21" s="12"/>
      <c r="G21" s="9"/>
    </row>
    <row r="22" spans="1:7" ht="23.85" customHeight="1" x14ac:dyDescent="0.25"/>
    <row r="23" spans="1:7" ht="23.85" customHeight="1" x14ac:dyDescent="0.25"/>
    <row r="24" spans="1:7" ht="23.85" customHeight="1" x14ac:dyDescent="0.25"/>
    <row r="25" spans="1:7" ht="23.85" customHeight="1" x14ac:dyDescent="0.25"/>
    <row r="26" spans="1:7" ht="23.85" customHeight="1" x14ac:dyDescent="0.25"/>
    <row r="27" spans="1:7" ht="23.85" customHeight="1" x14ac:dyDescent="0.25"/>
    <row r="28" spans="1:7" ht="23.85" customHeight="1" x14ac:dyDescent="0.25"/>
    <row r="29" spans="1:7" ht="23.85" customHeight="1" x14ac:dyDescent="0.25"/>
    <row r="30" spans="1:7" ht="23.85" customHeight="1" x14ac:dyDescent="0.25"/>
    <row r="31" spans="1:7" ht="23.85" customHeight="1" x14ac:dyDescent="0.25"/>
    <row r="32" spans="1:7" ht="23.85" customHeight="1" x14ac:dyDescent="0.25"/>
    <row r="33" ht="23.85" customHeight="1" x14ac:dyDescent="0.25"/>
    <row r="34" ht="23.85" customHeight="1" x14ac:dyDescent="0.25"/>
    <row r="35" ht="23.85" customHeight="1" x14ac:dyDescent="0.25"/>
    <row r="36" ht="23.85" customHeight="1" x14ac:dyDescent="0.25"/>
    <row r="37" ht="23.85" customHeight="1" x14ac:dyDescent="0.25"/>
    <row r="38" ht="23.85" customHeight="1" x14ac:dyDescent="0.25"/>
    <row r="39" ht="23.85" customHeight="1" x14ac:dyDescent="0.25"/>
    <row r="40" ht="23.85" customHeight="1" x14ac:dyDescent="0.25"/>
    <row r="41" ht="23.85" customHeight="1" x14ac:dyDescent="0.25"/>
    <row r="42" ht="23.85" customHeight="1" x14ac:dyDescent="0.25"/>
  </sheetData>
  <mergeCells count="12">
    <mergeCell ref="D10:D11"/>
    <mergeCell ref="G10:G11"/>
    <mergeCell ref="E9:F9"/>
    <mergeCell ref="E10:F10"/>
    <mergeCell ref="A1:F1"/>
    <mergeCell ref="A2:F4"/>
    <mergeCell ref="E8:G8"/>
    <mergeCell ref="E7:G7"/>
    <mergeCell ref="E6:G6"/>
    <mergeCell ref="A10:A11"/>
    <mergeCell ref="B10:B11"/>
    <mergeCell ref="C10:C11"/>
  </mergeCells>
  <hyperlinks>
    <hyperlink ref="C6" r:id="rId1"/>
  </hyperlinks>
  <pageMargins left="0.5" right="0.5" top="0.5" bottom="0.75" header="0.3" footer="0.3"/>
  <pageSetup orientation="portrait" r:id="rId2"/>
  <headerFooter>
    <oddFooter>&amp;LAPHIS 79, Federal Government Costs for Information Collection Worksheet&amp;RPage &amp;P of &amp;N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>USDA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Moxey, Joseph  - APHIS</cp:lastModifiedBy>
  <cp:lastPrinted>2020-02-28T17:25:24Z</cp:lastPrinted>
  <dcterms:created xsi:type="dcterms:W3CDTF">2002-09-24T19:35:59Z</dcterms:created>
  <dcterms:modified xsi:type="dcterms:W3CDTF">2020-09-14T17:41:16Z</dcterms:modified>
</cp:coreProperties>
</file>