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NAP\Employment and Training\FNS-583\FNS-583 Burden Approval\2020 FNS-583 OMB#0584-0339\Step 2 - ICR Package\"/>
    </mc:Choice>
  </mc:AlternateContent>
  <bookViews>
    <workbookView xWindow="120" yWindow="15" windowWidth="19080" windowHeight="8550"/>
  </bookViews>
  <sheets>
    <sheet name="FNS583 and Req for Addlt Funds" sheetId="1" r:id="rId1"/>
    <sheet name="Sheet2" sheetId="2" r:id="rId2"/>
    <sheet name="Sheet3" sheetId="3" r:id="rId3"/>
  </sheets>
  <definedNames>
    <definedName name="_xlnm.Print_Area" localSheetId="0">'FNS583 and Req for Addlt Funds'!$A$1:$K$21</definedName>
  </definedNames>
  <calcPr calcId="162913"/>
</workbook>
</file>

<file path=xl/calcChain.xml><?xml version="1.0" encoding="utf-8"?>
<calcChain xmlns="http://schemas.openxmlformats.org/spreadsheetml/2006/main">
  <c r="J12" i="1" l="1"/>
  <c r="J11" i="1"/>
  <c r="J5" i="1"/>
  <c r="E19" i="1" l="1"/>
  <c r="G12" i="1"/>
  <c r="I12" i="1" s="1"/>
  <c r="K12" i="1" s="1"/>
  <c r="G14" i="1"/>
  <c r="F14" i="1" s="1"/>
  <c r="F19" i="1" s="1"/>
  <c r="I11" i="1"/>
  <c r="G11" i="1"/>
  <c r="G19" i="1" l="1"/>
  <c r="I14" i="1"/>
  <c r="K11" i="1"/>
  <c r="K14" i="1" s="1"/>
  <c r="K19" i="1" s="1"/>
  <c r="E7" i="1"/>
  <c r="E18" i="1" s="1"/>
  <c r="H14" i="1" l="1"/>
  <c r="H19" i="1" s="1"/>
  <c r="I19" i="1"/>
  <c r="G5" i="1"/>
  <c r="G7" i="1" l="1"/>
  <c r="G18" i="1" s="1"/>
  <c r="G21" i="1" s="1"/>
  <c r="F21" i="1" s="1"/>
  <c r="I5" i="1"/>
  <c r="K5" i="1" l="1"/>
  <c r="K7" i="1" l="1"/>
  <c r="K18" i="1" s="1"/>
  <c r="K21" i="1" s="1"/>
  <c r="I7" i="1"/>
  <c r="I18" i="1" s="1"/>
  <c r="I21" i="1" s="1"/>
  <c r="H21" i="1" s="1"/>
  <c r="F7" i="1"/>
  <c r="F18" i="1" s="1"/>
  <c r="H7" i="1" l="1"/>
  <c r="H18" i="1" s="1"/>
</calcChain>
</file>

<file path=xl/sharedStrings.xml><?xml version="1.0" encoding="utf-8"?>
<sst xmlns="http://schemas.openxmlformats.org/spreadsheetml/2006/main" count="50" uniqueCount="33">
  <si>
    <t>Number of respondents</t>
  </si>
  <si>
    <t>Frequency of response</t>
  </si>
  <si>
    <t>Total Annual responses</t>
  </si>
  <si>
    <t>Hours per response</t>
  </si>
  <si>
    <t>Annual burden (hours)</t>
  </si>
  <si>
    <t>Respondent Category</t>
  </si>
  <si>
    <t>State Program Staff</t>
  </si>
  <si>
    <t>Total Annualized Cost of Respondent Burden</t>
  </si>
  <si>
    <t>State Government</t>
  </si>
  <si>
    <t>Instruments</t>
  </si>
  <si>
    <t>Form</t>
  </si>
  <si>
    <t>Type of respondents (optional)</t>
  </si>
  <si>
    <t>Reporting</t>
  </si>
  <si>
    <t>Preparing requests for additional funds after initial allocations</t>
  </si>
  <si>
    <t>TOTAL Reporting</t>
  </si>
  <si>
    <t>Recordkeeping</t>
  </si>
  <si>
    <t>Recordkeeping burden for additional requests</t>
  </si>
  <si>
    <t>Recordkeeping for FNS-583</t>
  </si>
  <si>
    <t>FNS-583</t>
  </si>
  <si>
    <t>Hourly Wage Rate, incl fringe benefits</t>
  </si>
  <si>
    <t>TOTAL Recordkeeping</t>
  </si>
  <si>
    <t>Total All Burdens Summary</t>
  </si>
  <si>
    <t>Summary</t>
  </si>
  <si>
    <t>Total Annual Responses</t>
  </si>
  <si>
    <t>Est. No. of Respondents</t>
  </si>
  <si>
    <t>No. of Reponses per Respondent</t>
  </si>
  <si>
    <t>Est. Total hours per Response</t>
  </si>
  <si>
    <t>Est. Total Burden</t>
  </si>
  <si>
    <t>Est. Total Annualized Cost of Respondent Burden</t>
  </si>
  <si>
    <t>Total</t>
  </si>
  <si>
    <t xml:space="preserve">OMB #: </t>
  </si>
  <si>
    <t>0584-0339</t>
  </si>
  <si>
    <t>Attachment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</si>
</sst>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0.000"/>
    <numFmt numFmtId="165" formatCode="#,##0.0"/>
    <numFmt numFmtId="166" formatCode="0.000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0" fontId="0" fillId="0" borderId="0" xfId="0" applyFont="1" applyFill="1" applyAlignment="1"/>
    <xf numFmtId="0" fontId="1" fillId="0" borderId="3" xfId="0" applyFont="1" applyFill="1" applyBorder="1" applyAlignment="1">
      <alignment wrapText="1"/>
    </xf>
    <xf numFmtId="3" fontId="3" fillId="0" borderId="2" xfId="0" applyNumberFormat="1" applyFont="1" applyFill="1" applyBorder="1" applyAlignment="1">
      <alignment wrapText="1"/>
    </xf>
    <xf numFmtId="165" fontId="3" fillId="0" borderId="3" xfId="0" applyNumberFormat="1" applyFont="1" applyFill="1" applyBorder="1" applyAlignment="1">
      <alignment horizontal="right" wrapText="1"/>
    </xf>
    <xf numFmtId="44" fontId="3" fillId="0" borderId="2" xfId="1" applyFont="1" applyFill="1" applyBorder="1" applyAlignment="1"/>
    <xf numFmtId="44" fontId="3" fillId="0" borderId="3" xfId="0" applyNumberFormat="1" applyFont="1" applyFill="1" applyBorder="1" applyAlignment="1"/>
    <xf numFmtId="0" fontId="3" fillId="0" borderId="10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3" fillId="0" borderId="10" xfId="0" applyFont="1" applyFill="1" applyBorder="1" applyAlignment="1">
      <alignment horizontal="center" wrapText="1"/>
    </xf>
    <xf numFmtId="44" fontId="3" fillId="0" borderId="11" xfId="0" applyNumberFormat="1" applyFont="1" applyFill="1" applyBorder="1" applyAlignment="1"/>
    <xf numFmtId="44" fontId="3" fillId="0" borderId="12" xfId="1" applyFont="1" applyBorder="1" applyAlignment="1">
      <alignment horizontal="center"/>
    </xf>
    <xf numFmtId="0" fontId="2" fillId="0" borderId="5" xfId="0" applyFont="1" applyFill="1" applyBorder="1" applyAlignment="1">
      <alignment textRotation="90" wrapText="1"/>
    </xf>
    <xf numFmtId="0" fontId="2" fillId="0" borderId="6" xfId="0" applyFont="1" applyFill="1" applyBorder="1" applyAlignment="1">
      <alignment wrapText="1"/>
    </xf>
    <xf numFmtId="0" fontId="2" fillId="0" borderId="6" xfId="0" applyFont="1" applyFill="1" applyBorder="1" applyAlignment="1">
      <alignment horizontal="left" wrapText="1"/>
    </xf>
    <xf numFmtId="164" fontId="2" fillId="0" borderId="6" xfId="0" applyNumberFormat="1" applyFont="1" applyFill="1" applyBorder="1" applyAlignment="1">
      <alignment horizontal="center" wrapText="1"/>
    </xf>
    <xf numFmtId="3" fontId="2" fillId="0" borderId="6" xfId="0" applyNumberFormat="1" applyFont="1" applyFill="1" applyBorder="1" applyAlignment="1">
      <alignment wrapText="1"/>
    </xf>
    <xf numFmtId="3" fontId="2" fillId="0" borderId="9" xfId="0" applyNumberFormat="1" applyFont="1" applyFill="1" applyBorder="1" applyAlignment="1">
      <alignment wrapText="1"/>
    </xf>
    <xf numFmtId="0" fontId="0" fillId="0" borderId="5" xfId="0" applyFont="1" applyFill="1" applyBorder="1" applyAlignment="1"/>
    <xf numFmtId="44" fontId="2" fillId="0" borderId="7" xfId="1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3" fontId="2" fillId="0" borderId="8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wrapText="1"/>
    </xf>
    <xf numFmtId="0" fontId="3" fillId="0" borderId="10" xfId="0" applyFont="1" applyFill="1" applyBorder="1" applyAlignment="1">
      <alignment horizontal="right" wrapText="1"/>
    </xf>
    <xf numFmtId="0" fontId="3" fillId="0" borderId="11" xfId="0" applyFont="1" applyFill="1" applyBorder="1" applyAlignment="1">
      <alignment horizontal="right" wrapText="1"/>
    </xf>
    <xf numFmtId="0" fontId="2" fillId="0" borderId="13" xfId="0" applyFont="1" applyFill="1" applyBorder="1" applyAlignment="1">
      <alignment wrapText="1" readingOrder="1"/>
    </xf>
    <xf numFmtId="0" fontId="2" fillId="0" borderId="14" xfId="0" applyFont="1" applyFill="1" applyBorder="1" applyAlignment="1">
      <alignment horizontal="center" wrapText="1" readingOrder="1"/>
    </xf>
    <xf numFmtId="0" fontId="2" fillId="0" borderId="15" xfId="0" applyFont="1" applyFill="1" applyBorder="1" applyAlignment="1">
      <alignment horizontal="center" wrapText="1" readingOrder="1"/>
    </xf>
    <xf numFmtId="0" fontId="2" fillId="0" borderId="13" xfId="0" applyFont="1" applyFill="1" applyBorder="1" applyAlignment="1">
      <alignment horizontal="center" wrapText="1" readingOrder="1"/>
    </xf>
    <xf numFmtId="0" fontId="2" fillId="0" borderId="13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3" fillId="0" borderId="19" xfId="0" applyFont="1" applyFill="1" applyBorder="1" applyAlignment="1">
      <alignment wrapText="1"/>
    </xf>
    <xf numFmtId="0" fontId="1" fillId="0" borderId="20" xfId="0" applyFont="1" applyFill="1" applyBorder="1" applyAlignment="1">
      <alignment wrapText="1"/>
    </xf>
    <xf numFmtId="3" fontId="3" fillId="0" borderId="4" xfId="0" applyNumberFormat="1" applyFont="1" applyFill="1" applyBorder="1" applyAlignment="1">
      <alignment wrapText="1"/>
    </xf>
    <xf numFmtId="0" fontId="3" fillId="0" borderId="19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1" fontId="2" fillId="0" borderId="1" xfId="0" applyNumberFormat="1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3" fillId="0" borderId="2" xfId="0" applyFont="1" applyFill="1" applyBorder="1" applyAlignment="1"/>
    <xf numFmtId="3" fontId="3" fillId="0" borderId="1" xfId="0" applyNumberFormat="1" applyFont="1" applyFill="1" applyBorder="1" applyAlignment="1"/>
    <xf numFmtId="164" fontId="3" fillId="0" borderId="1" xfId="0" applyNumberFormat="1" applyFont="1" applyFill="1" applyBorder="1" applyAlignment="1"/>
    <xf numFmtId="1" fontId="3" fillId="0" borderId="1" xfId="0" applyNumberFormat="1" applyFont="1" applyFill="1" applyBorder="1" applyAlignment="1"/>
    <xf numFmtId="0" fontId="3" fillId="0" borderId="1" xfId="0" applyFont="1" applyFill="1" applyBorder="1" applyAlignment="1"/>
    <xf numFmtId="166" fontId="3" fillId="0" borderId="1" xfId="0" applyNumberFormat="1" applyFont="1" applyFill="1" applyBorder="1" applyAlignment="1"/>
    <xf numFmtId="0" fontId="3" fillId="0" borderId="12" xfId="0" applyFont="1" applyFill="1" applyBorder="1" applyAlignment="1"/>
    <xf numFmtId="0" fontId="3" fillId="0" borderId="10" xfId="0" applyFont="1" applyFill="1" applyBorder="1" applyAlignment="1"/>
    <xf numFmtId="1" fontId="3" fillId="0" borderId="10" xfId="0" applyNumberFormat="1" applyFont="1" applyFill="1" applyBorder="1" applyAlignment="1"/>
    <xf numFmtId="0" fontId="3" fillId="0" borderId="11" xfId="0" applyFont="1" applyFill="1" applyBorder="1" applyAlignment="1"/>
    <xf numFmtId="0" fontId="3" fillId="0" borderId="13" xfId="0" applyFont="1" applyFill="1" applyBorder="1" applyAlignment="1"/>
    <xf numFmtId="0" fontId="2" fillId="0" borderId="14" xfId="0" applyFont="1" applyFill="1" applyBorder="1" applyAlignment="1"/>
    <xf numFmtId="1" fontId="2" fillId="0" borderId="14" xfId="0" applyNumberFormat="1" applyFont="1" applyFill="1" applyBorder="1" applyAlignment="1"/>
    <xf numFmtId="164" fontId="2" fillId="0" borderId="14" xfId="0" applyNumberFormat="1" applyFont="1" applyFill="1" applyBorder="1" applyAlignment="1"/>
    <xf numFmtId="3" fontId="2" fillId="0" borderId="14" xfId="0" applyNumberFormat="1" applyFont="1" applyFill="1" applyBorder="1" applyAlignment="1"/>
    <xf numFmtId="44" fontId="2" fillId="0" borderId="15" xfId="0" applyNumberFormat="1" applyFont="1" applyFill="1" applyBorder="1" applyAlignment="1"/>
    <xf numFmtId="166" fontId="2" fillId="0" borderId="14" xfId="0" applyNumberFormat="1" applyFont="1" applyFill="1" applyBorder="1" applyAlignment="1"/>
    <xf numFmtId="4" fontId="3" fillId="0" borderId="3" xfId="0" applyNumberFormat="1" applyFont="1" applyFill="1" applyBorder="1" applyAlignment="1">
      <alignment horizontal="right" wrapText="1"/>
    </xf>
    <xf numFmtId="4" fontId="3" fillId="0" borderId="11" xfId="0" applyNumberFormat="1" applyFont="1" applyFill="1" applyBorder="1" applyAlignment="1">
      <alignment horizontal="right" wrapText="1"/>
    </xf>
    <xf numFmtId="4" fontId="2" fillId="0" borderId="9" xfId="0" applyNumberFormat="1" applyFont="1" applyFill="1" applyBorder="1" applyAlignment="1">
      <alignment wrapText="1"/>
    </xf>
    <xf numFmtId="4" fontId="3" fillId="0" borderId="1" xfId="0" applyNumberFormat="1" applyFont="1" applyFill="1" applyBorder="1" applyAlignment="1"/>
    <xf numFmtId="4" fontId="3" fillId="0" borderId="10" xfId="0" applyNumberFormat="1" applyFont="1" applyFill="1" applyBorder="1" applyAlignment="1"/>
    <xf numFmtId="4" fontId="2" fillId="0" borderId="14" xfId="0" applyNumberFormat="1" applyFont="1" applyFill="1" applyBorder="1" applyAlignment="1"/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zoomScale="142" zoomScaleNormal="142" workbookViewId="0">
      <pane ySplit="4" topLeftCell="A5" activePane="bottomLeft" state="frozen"/>
      <selection pane="bottomLeft" activeCell="J27" sqref="J27"/>
    </sheetView>
  </sheetViews>
  <sheetFormatPr defaultRowHeight="15" x14ac:dyDescent="0.25"/>
  <cols>
    <col min="1" max="1" width="14.85546875" style="5" customWidth="1"/>
    <col min="2" max="2" width="18.85546875" style="5" customWidth="1"/>
    <col min="3" max="3" width="14.7109375" style="5" hidden="1" customWidth="1"/>
    <col min="4" max="4" width="10.140625" style="5" hidden="1" customWidth="1"/>
    <col min="5" max="5" width="12.42578125" style="5" customWidth="1"/>
    <col min="6" max="6" width="19.28515625" style="5" customWidth="1"/>
    <col min="7" max="7" width="10.85546875" style="5" customWidth="1"/>
    <col min="8" max="8" width="14.140625" style="5" customWidth="1"/>
    <col min="9" max="9" width="9.140625" style="5"/>
    <col min="10" max="10" width="10.42578125" style="5" customWidth="1"/>
    <col min="11" max="11" width="12.140625" style="5" bestFit="1" customWidth="1"/>
    <col min="12" max="16384" width="9.140625" style="5"/>
  </cols>
  <sheetData>
    <row r="1" spans="1:11" x14ac:dyDescent="0.25">
      <c r="A1" s="5" t="s">
        <v>32</v>
      </c>
      <c r="I1" s="5" t="s">
        <v>30</v>
      </c>
      <c r="J1" s="5" t="s">
        <v>31</v>
      </c>
    </row>
    <row r="2" spans="1:11" ht="15.75" thickBot="1" x14ac:dyDescent="0.3"/>
    <row r="3" spans="1:11" ht="15.75" thickBot="1" x14ac:dyDescent="0.3">
      <c r="A3" s="69" t="s">
        <v>12</v>
      </c>
      <c r="B3" s="70"/>
      <c r="C3" s="70"/>
      <c r="D3" s="70"/>
      <c r="E3" s="70"/>
      <c r="F3" s="70"/>
      <c r="G3" s="70"/>
      <c r="H3" s="70"/>
      <c r="I3" s="70"/>
      <c r="J3" s="70"/>
      <c r="K3" s="71"/>
    </row>
    <row r="4" spans="1:11" ht="65.25" thickBot="1" x14ac:dyDescent="0.3">
      <c r="A4" s="31" t="s">
        <v>5</v>
      </c>
      <c r="B4" s="32" t="s">
        <v>11</v>
      </c>
      <c r="C4" s="32" t="s">
        <v>9</v>
      </c>
      <c r="D4" s="33" t="s">
        <v>10</v>
      </c>
      <c r="E4" s="34" t="s">
        <v>0</v>
      </c>
      <c r="F4" s="32" t="s">
        <v>1</v>
      </c>
      <c r="G4" s="32" t="s">
        <v>2</v>
      </c>
      <c r="H4" s="32" t="s">
        <v>3</v>
      </c>
      <c r="I4" s="33" t="s">
        <v>4</v>
      </c>
      <c r="J4" s="35" t="s">
        <v>19</v>
      </c>
      <c r="K4" s="36" t="s">
        <v>7</v>
      </c>
    </row>
    <row r="5" spans="1:11" ht="71.25" customHeight="1" x14ac:dyDescent="0.25">
      <c r="A5" s="41" t="s">
        <v>8</v>
      </c>
      <c r="B5" s="1" t="s">
        <v>6</v>
      </c>
      <c r="C5" s="1" t="s">
        <v>13</v>
      </c>
      <c r="D5" s="6"/>
      <c r="E5" s="7">
        <v>18</v>
      </c>
      <c r="F5" s="2">
        <v>1</v>
      </c>
      <c r="G5" s="4">
        <f>E5*F5</f>
        <v>18</v>
      </c>
      <c r="H5" s="3">
        <v>1</v>
      </c>
      <c r="I5" s="8">
        <f>G5*H5</f>
        <v>18</v>
      </c>
      <c r="J5" s="9">
        <f>SUM(18.84*0.33)+18.84</f>
        <v>25.057200000000002</v>
      </c>
      <c r="K5" s="10">
        <f>+J5*I5</f>
        <v>451.02960000000002</v>
      </c>
    </row>
    <row r="6" spans="1:11" ht="15.75" thickBot="1" x14ac:dyDescent="0.3">
      <c r="A6" s="27"/>
      <c r="B6" s="11"/>
      <c r="C6" s="11"/>
      <c r="D6" s="12"/>
      <c r="E6" s="28"/>
      <c r="F6" s="13"/>
      <c r="G6" s="11"/>
      <c r="H6" s="29"/>
      <c r="I6" s="30"/>
      <c r="J6" s="15"/>
      <c r="K6" s="14"/>
    </row>
    <row r="7" spans="1:11" ht="16.5" thickTop="1" thickBot="1" x14ac:dyDescent="0.3">
      <c r="A7" s="16"/>
      <c r="B7" s="17" t="s">
        <v>14</v>
      </c>
      <c r="C7" s="18"/>
      <c r="D7" s="24"/>
      <c r="E7" s="25">
        <f>+E5+E6</f>
        <v>18</v>
      </c>
      <c r="F7" s="19">
        <f>+G7/E7</f>
        <v>1</v>
      </c>
      <c r="G7" s="20">
        <f>SUM(G5:G6)</f>
        <v>18</v>
      </c>
      <c r="H7" s="19">
        <f>+I7/G7</f>
        <v>1</v>
      </c>
      <c r="I7" s="21">
        <f>SUM(I5:I6)</f>
        <v>18</v>
      </c>
      <c r="J7" s="22"/>
      <c r="K7" s="23">
        <f>SUM(K5:K6)</f>
        <v>451.02960000000002</v>
      </c>
    </row>
    <row r="8" spans="1:11" ht="15.75" thickBot="1" x14ac:dyDescent="0.3"/>
    <row r="9" spans="1:11" ht="15.75" thickBot="1" x14ac:dyDescent="0.3">
      <c r="A9" s="69" t="s">
        <v>15</v>
      </c>
      <c r="B9" s="70"/>
      <c r="C9" s="70"/>
      <c r="D9" s="70"/>
      <c r="E9" s="70"/>
      <c r="F9" s="70"/>
      <c r="G9" s="70"/>
      <c r="H9" s="70"/>
      <c r="I9" s="70"/>
      <c r="J9" s="70"/>
      <c r="K9" s="71"/>
    </row>
    <row r="10" spans="1:11" ht="65.25" thickBot="1" x14ac:dyDescent="0.3">
      <c r="A10" s="31" t="s">
        <v>5</v>
      </c>
      <c r="B10" s="32" t="s">
        <v>11</v>
      </c>
      <c r="C10" s="32" t="s">
        <v>9</v>
      </c>
      <c r="D10" s="33" t="s">
        <v>10</v>
      </c>
      <c r="E10" s="34" t="s">
        <v>0</v>
      </c>
      <c r="F10" s="32" t="s">
        <v>1</v>
      </c>
      <c r="G10" s="32" t="s">
        <v>2</v>
      </c>
      <c r="H10" s="32" t="s">
        <v>3</v>
      </c>
      <c r="I10" s="33" t="s">
        <v>4</v>
      </c>
      <c r="J10" s="35" t="s">
        <v>19</v>
      </c>
      <c r="K10" s="36" t="s">
        <v>7</v>
      </c>
    </row>
    <row r="11" spans="1:11" ht="51.75" x14ac:dyDescent="0.25">
      <c r="A11" s="26" t="s">
        <v>8</v>
      </c>
      <c r="B11" s="1" t="s">
        <v>6</v>
      </c>
      <c r="C11" s="1" t="s">
        <v>16</v>
      </c>
      <c r="D11" s="6"/>
      <c r="E11" s="7">
        <v>18</v>
      </c>
      <c r="F11" s="2">
        <v>1</v>
      </c>
      <c r="G11" s="4">
        <f>E11*F11</f>
        <v>18</v>
      </c>
      <c r="H11" s="3">
        <v>0.13700000000000001</v>
      </c>
      <c r="I11" s="63">
        <f>G11*H11</f>
        <v>2.4660000000000002</v>
      </c>
      <c r="J11" s="9">
        <f>SUM(18.84*0.33)+18.84</f>
        <v>25.057200000000002</v>
      </c>
      <c r="K11" s="10">
        <f>+J11*I11</f>
        <v>61.79105520000001</v>
      </c>
    </row>
    <row r="12" spans="1:11" ht="26.25" x14ac:dyDescent="0.25">
      <c r="A12" s="26" t="s">
        <v>8</v>
      </c>
      <c r="B12" s="37" t="s">
        <v>6</v>
      </c>
      <c r="C12" s="37" t="s">
        <v>17</v>
      </c>
      <c r="D12" s="38" t="s">
        <v>18</v>
      </c>
      <c r="E12" s="39">
        <v>53</v>
      </c>
      <c r="F12" s="40">
        <v>4</v>
      </c>
      <c r="G12" s="4">
        <f>E12*F12</f>
        <v>212</v>
      </c>
      <c r="H12" s="3">
        <v>0.13700000000000001</v>
      </c>
      <c r="I12" s="63">
        <f>G12*H12</f>
        <v>29.044000000000004</v>
      </c>
      <c r="J12" s="9">
        <f>SUM(18.84*0.33)+18.84</f>
        <v>25.057200000000002</v>
      </c>
      <c r="K12" s="10">
        <f>+J12*I12</f>
        <v>727.76131680000015</v>
      </c>
    </row>
    <row r="13" spans="1:11" ht="15.75" thickBot="1" x14ac:dyDescent="0.3">
      <c r="A13" s="27"/>
      <c r="B13" s="11"/>
      <c r="C13" s="11"/>
      <c r="D13" s="12"/>
      <c r="E13" s="28"/>
      <c r="F13" s="13"/>
      <c r="G13" s="11"/>
      <c r="H13" s="29"/>
      <c r="I13" s="64"/>
      <c r="J13" s="15"/>
      <c r="K13" s="14"/>
    </row>
    <row r="14" spans="1:11" ht="16.5" thickTop="1" thickBot="1" x14ac:dyDescent="0.3">
      <c r="A14" s="16"/>
      <c r="B14" s="17" t="s">
        <v>20</v>
      </c>
      <c r="C14" s="18"/>
      <c r="D14" s="24"/>
      <c r="E14" s="25">
        <v>53</v>
      </c>
      <c r="F14" s="19">
        <f>+G14/E14</f>
        <v>4.3396226415094343</v>
      </c>
      <c r="G14" s="20">
        <f>SUM(G11:G13)</f>
        <v>230</v>
      </c>
      <c r="H14" s="19">
        <f>+I14/G14</f>
        <v>0.13700000000000001</v>
      </c>
      <c r="I14" s="65">
        <f>SUM(I11:I13)</f>
        <v>31.510000000000005</v>
      </c>
      <c r="J14" s="22"/>
      <c r="K14" s="23">
        <f>SUM(K11:K13)</f>
        <v>789.5523720000001</v>
      </c>
    </row>
    <row r="15" spans="1:11" ht="15.75" thickBot="1" x14ac:dyDescent="0.3"/>
    <row r="16" spans="1:11" x14ac:dyDescent="0.25">
      <c r="A16" s="72" t="s">
        <v>21</v>
      </c>
      <c r="B16" s="73"/>
      <c r="C16" s="73"/>
      <c r="D16" s="73"/>
      <c r="E16" s="73"/>
      <c r="F16" s="73"/>
      <c r="G16" s="73"/>
      <c r="H16" s="73"/>
      <c r="I16" s="73"/>
      <c r="J16" s="73"/>
      <c r="K16" s="74"/>
    </row>
    <row r="17" spans="1:11" ht="64.5" x14ac:dyDescent="0.25">
      <c r="A17" s="42" t="s">
        <v>22</v>
      </c>
      <c r="B17" s="43"/>
      <c r="C17" s="43"/>
      <c r="D17" s="43"/>
      <c r="E17" s="44" t="s">
        <v>24</v>
      </c>
      <c r="F17" s="43" t="s">
        <v>25</v>
      </c>
      <c r="G17" s="43" t="s">
        <v>23</v>
      </c>
      <c r="H17" s="43" t="s">
        <v>26</v>
      </c>
      <c r="I17" s="43" t="s">
        <v>27</v>
      </c>
      <c r="J17" s="43"/>
      <c r="K17" s="45" t="s">
        <v>28</v>
      </c>
    </row>
    <row r="18" spans="1:11" x14ac:dyDescent="0.25">
      <c r="A18" s="46"/>
      <c r="B18" s="47" t="s">
        <v>12</v>
      </c>
      <c r="C18" s="48"/>
      <c r="D18" s="47"/>
      <c r="E18" s="49">
        <f>SUM(E7)</f>
        <v>18</v>
      </c>
      <c r="F18" s="47">
        <f>SUM(F7)</f>
        <v>1</v>
      </c>
      <c r="G18" s="47">
        <f>SUM(G7)</f>
        <v>18</v>
      </c>
      <c r="H18" s="48">
        <f>SUM(H7)</f>
        <v>1</v>
      </c>
      <c r="I18" s="66">
        <f>SUM(I7)</f>
        <v>18</v>
      </c>
      <c r="J18" s="50"/>
      <c r="K18" s="10">
        <f>SUM(K7)</f>
        <v>451.02960000000002</v>
      </c>
    </row>
    <row r="19" spans="1:11" x14ac:dyDescent="0.25">
      <c r="A19" s="46"/>
      <c r="B19" s="50" t="s">
        <v>15</v>
      </c>
      <c r="C19" s="48"/>
      <c r="D19" s="47"/>
      <c r="E19" s="49">
        <f>SUM(E14)</f>
        <v>53</v>
      </c>
      <c r="F19" s="48">
        <f>SUM(F14)</f>
        <v>4.3396226415094343</v>
      </c>
      <c r="G19" s="47">
        <f>SUM(G14)</f>
        <v>230</v>
      </c>
      <c r="H19" s="51">
        <f>SUM(H14)</f>
        <v>0.13700000000000001</v>
      </c>
      <c r="I19" s="66">
        <f>SUM(I14)</f>
        <v>31.510000000000005</v>
      </c>
      <c r="J19" s="50"/>
      <c r="K19" s="10">
        <f>SUM(K14)</f>
        <v>789.5523720000001</v>
      </c>
    </row>
    <row r="20" spans="1:11" ht="15.75" thickBot="1" x14ac:dyDescent="0.3">
      <c r="A20" s="52"/>
      <c r="B20" s="53"/>
      <c r="C20" s="53"/>
      <c r="D20" s="53"/>
      <c r="E20" s="54"/>
      <c r="F20" s="53"/>
      <c r="G20" s="53"/>
      <c r="H20" s="53"/>
      <c r="I20" s="67"/>
      <c r="J20" s="53"/>
      <c r="K20" s="55"/>
    </row>
    <row r="21" spans="1:11" ht="16.5" thickTop="1" thickBot="1" x14ac:dyDescent="0.3">
      <c r="A21" s="56"/>
      <c r="B21" s="57" t="s">
        <v>29</v>
      </c>
      <c r="C21" s="57"/>
      <c r="D21" s="57"/>
      <c r="E21" s="58">
        <v>53</v>
      </c>
      <c r="F21" s="59">
        <f>SUM(G21/E21)</f>
        <v>4.6792452830188678</v>
      </c>
      <c r="G21" s="60">
        <f>SUM(G18:G19)</f>
        <v>248</v>
      </c>
      <c r="H21" s="62">
        <f>SUM(I21/G21)</f>
        <v>0.19963709677419356</v>
      </c>
      <c r="I21" s="68">
        <f>SUM(I18:I19)</f>
        <v>49.510000000000005</v>
      </c>
      <c r="J21" s="57"/>
      <c r="K21" s="61">
        <f>SUM(K18:K19)</f>
        <v>1240.5819720000002</v>
      </c>
    </row>
  </sheetData>
  <mergeCells count="3">
    <mergeCell ref="A3:K3"/>
    <mergeCell ref="A9:K9"/>
    <mergeCell ref="A16:K16"/>
  </mergeCells>
  <pageMargins left="0.7" right="0.7" top="0.75" bottom="0.75" header="0.3" footer="0.3"/>
  <pageSetup fitToHeight="0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BD636169BC4949830EC19200161F76" ma:contentTypeVersion="5" ma:contentTypeDescription="Create a new document." ma:contentTypeScope="" ma:versionID="70c5bd1c7304f140a1b7b8d802b74f93">
  <xsd:schema xmlns:xsd="http://www.w3.org/2001/XMLSchema" xmlns:xs="http://www.w3.org/2001/XMLSchema" xmlns:p="http://schemas.microsoft.com/office/2006/metadata/properties" xmlns:ns3="b2c5ab5c-a418-42bf-aa93-afce4903dab0" xmlns:ns4="2e45aec4-043f-4308-ad34-60a9bf4b068e" targetNamespace="http://schemas.microsoft.com/office/2006/metadata/properties" ma:root="true" ma:fieldsID="17deaeac7db2bc45376626892ca41d92" ns3:_="" ns4:_="">
    <xsd:import namespace="b2c5ab5c-a418-42bf-aa93-afce4903dab0"/>
    <xsd:import namespace="2e45aec4-043f-4308-ad34-60a9bf4b068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c5ab5c-a418-42bf-aa93-afce4903da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5aec4-043f-4308-ad34-60a9bf4b0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0E0E67-CA88-4439-9995-1BD02DF171E2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e45aec4-043f-4308-ad34-60a9bf4b068e"/>
    <ds:schemaRef ds:uri="http://purl.org/dc/elements/1.1/"/>
    <ds:schemaRef ds:uri="b2c5ab5c-a418-42bf-aa93-afce4903dab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DFC796-BB2A-4A9A-9D1F-931F0F2E27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c5ab5c-a418-42bf-aa93-afce4903dab0"/>
    <ds:schemaRef ds:uri="2e45aec4-043f-4308-ad34-60a9bf4b06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FNS583 and Req for Addlt Funds</vt:lpstr>
      <vt:lpstr>Sheet2</vt:lpstr>
      <vt:lpstr>Sheet3</vt:lpstr>
      <vt:lpstr>'FNS583 and Req for Addlt Funds'!Print_Area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lywilliams</dc:creator>
  <cp:lastModifiedBy>Robertson, Loretta - FNS</cp:lastModifiedBy>
  <cp:lastPrinted>2014-09-30T16:28:08Z</cp:lastPrinted>
  <dcterms:created xsi:type="dcterms:W3CDTF">2013-01-08T21:49:18Z</dcterms:created>
  <dcterms:modified xsi:type="dcterms:W3CDTF">2021-01-28T23:04:48Z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0x010100DABD636169BC4949830EC19200161F76</vt:lpwstr>
  </property>
  <property fmtid="{D5CDD505-2E9C-101B-9397-08002B2CF9AE}" pid="3" name="Order">
    <vt:r8>400</vt:r8>
  </property>
  <property fmtid="{D5CDD505-2E9C-101B-9397-08002B2CF9AE}" pid="4" name="xd_ProgID">
    <vt:lpwstr/>
  </property>
  <property fmtid="{D5CDD505-2E9C-101B-9397-08002B2CF9AE}" pid="5" name="_dlc_DocId">
    <vt:lpwstr>PAT56XDWNNC6-1500440792-4</vt:lpwstr>
  </property>
  <property fmtid="{D5CDD505-2E9C-101B-9397-08002B2CF9AE}" pid="6" name="_dlc_DocIdUrl">
    <vt:lpwstr>https://fncspro.usda.net/offices/ops/prao/_layouts/15/DocIdRedir.aspx?ID=PAT56XDWNNC6-1500440792-4, PAT56XDWNNC6-1500440792-4</vt:lpwstr>
  </property>
  <property fmtid="{D5CDD505-2E9C-101B-9397-08002B2CF9AE}" pid="7" name="TemplateUrl">
    <vt:lpwstr/>
  </property>
  <property fmtid="{D5CDD505-2E9C-101B-9397-08002B2CF9AE}" pid="8" name="_dlc_DocIdItemGuid">
    <vt:lpwstr>6f7a8186-86dd-4396-921e-535d9f4e8142</vt:lpwstr>
  </property>
</Properties>
</file>