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OLD COMPUTER\ICP\ICP\water\05720-0121 - Water &amp; waste  program loans and grants\2018\ROCIS -2018\Non-IC Forms\"/>
    </mc:Choice>
  </mc:AlternateContent>
  <bookViews>
    <workbookView xWindow="0" yWindow="0" windowWidth="28800" windowHeight="12210" xr2:uid="{00000000-000D-0000-FFFF-FFFF00000000}"/>
  </bookViews>
  <sheets>
    <sheet name="Sheet1" sheetId="19" r:id="rId1"/>
  </sheets>
  <definedNames>
    <definedName name="_xlnm.Print_Area" localSheetId="0">Sheet1!$A$1:$H$172</definedName>
    <definedName name="_xlnm.Print_Titles" localSheetId="0">Sheet1!$1:$3</definedName>
  </definedNames>
  <calcPr calcId="171027"/>
</workbook>
</file>

<file path=xl/calcChain.xml><?xml version="1.0" encoding="utf-8"?>
<calcChain xmlns="http://schemas.openxmlformats.org/spreadsheetml/2006/main">
  <c r="F172" i="19" l="1"/>
  <c r="G56" i="19" l="1"/>
  <c r="G55" i="19"/>
  <c r="G54" i="19"/>
  <c r="G44" i="19"/>
  <c r="G43" i="19"/>
  <c r="G42" i="19"/>
  <c r="G113" i="19"/>
  <c r="G112" i="19"/>
  <c r="G164" i="19"/>
  <c r="G163" i="19"/>
  <c r="G162" i="19"/>
  <c r="G161" i="19"/>
  <c r="G160" i="19"/>
  <c r="G159" i="19"/>
  <c r="G149" i="19"/>
  <c r="G148" i="19"/>
  <c r="G147" i="19"/>
  <c r="G143" i="19"/>
  <c r="G142" i="19"/>
  <c r="G141" i="19"/>
  <c r="G119" i="19"/>
  <c r="G118" i="19"/>
  <c r="G116" i="19"/>
  <c r="G115" i="19"/>
  <c r="G95" i="19"/>
  <c r="G94" i="19"/>
  <c r="G93" i="19"/>
  <c r="G74" i="19"/>
  <c r="G73" i="19"/>
  <c r="G66" i="19"/>
  <c r="G67" i="19"/>
  <c r="G68" i="19"/>
  <c r="G59" i="19"/>
  <c r="G58" i="19"/>
  <c r="G57" i="19"/>
  <c r="G23" i="19"/>
  <c r="G22" i="19"/>
  <c r="G21" i="19"/>
  <c r="G9" i="19"/>
  <c r="G10" i="19"/>
  <c r="G11" i="19"/>
  <c r="G169" i="19" l="1"/>
  <c r="G168" i="19"/>
  <c r="G110" i="19" l="1"/>
  <c r="G109" i="19"/>
  <c r="G108" i="19"/>
  <c r="G104" i="19"/>
  <c r="G103" i="19"/>
  <c r="G102" i="19"/>
  <c r="G71" i="19"/>
  <c r="G70" i="19"/>
  <c r="G69" i="19"/>
  <c r="G63" i="19"/>
  <c r="E172" i="19"/>
  <c r="G157" i="19"/>
  <c r="G156" i="19"/>
  <c r="G155" i="19"/>
  <c r="G154" i="19"/>
  <c r="G153" i="19"/>
  <c r="G152" i="19"/>
  <c r="G158" i="19"/>
  <c r="G151" i="19"/>
  <c r="G150" i="19"/>
  <c r="G146" i="19"/>
  <c r="G145" i="19"/>
  <c r="G144" i="19"/>
  <c r="G140" i="19"/>
  <c r="G139" i="19"/>
  <c r="G138" i="19"/>
  <c r="G137" i="19"/>
  <c r="G136" i="19"/>
  <c r="G135" i="19"/>
  <c r="G134" i="19"/>
  <c r="G133" i="19"/>
  <c r="G132" i="19"/>
  <c r="G128" i="19"/>
  <c r="G127" i="19"/>
  <c r="G126" i="19"/>
  <c r="G125" i="19"/>
  <c r="G124" i="19"/>
  <c r="G123" i="19"/>
  <c r="G122" i="19"/>
  <c r="G121" i="19"/>
  <c r="G120" i="19"/>
  <c r="G117" i="19"/>
  <c r="G114" i="19"/>
  <c r="G111" i="19"/>
  <c r="G101" i="19"/>
  <c r="G100" i="19"/>
  <c r="G99" i="19"/>
  <c r="G107" i="19"/>
  <c r="G106" i="19"/>
  <c r="G105" i="19"/>
  <c r="G98" i="19"/>
  <c r="G97" i="19"/>
  <c r="G96" i="19"/>
  <c r="G89" i="19"/>
  <c r="G88" i="19"/>
  <c r="G87" i="19"/>
  <c r="G86" i="19"/>
  <c r="G85" i="19"/>
  <c r="G84" i="19"/>
  <c r="G83" i="19"/>
  <c r="G75" i="19"/>
  <c r="G76" i="19"/>
  <c r="G64" i="19"/>
  <c r="G52" i="19"/>
  <c r="G45" i="19"/>
  <c r="G40" i="19"/>
  <c r="G38" i="19"/>
  <c r="G33" i="19"/>
  <c r="G31" i="19"/>
  <c r="G19" i="19"/>
  <c r="G81" i="19"/>
  <c r="G80" i="19"/>
  <c r="G79" i="19"/>
  <c r="G78" i="19"/>
  <c r="G77" i="19"/>
  <c r="G72" i="19"/>
  <c r="G65" i="19"/>
  <c r="G62" i="19"/>
  <c r="G61" i="19"/>
  <c r="G60" i="19"/>
  <c r="G53" i="19"/>
  <c r="G51" i="19"/>
  <c r="G47" i="19"/>
  <c r="G46" i="19"/>
  <c r="G41" i="19"/>
  <c r="G39" i="19"/>
  <c r="G37" i="19"/>
  <c r="G36" i="19"/>
  <c r="G35" i="19"/>
  <c r="G34" i="19"/>
  <c r="G32" i="19"/>
  <c r="G30" i="19"/>
  <c r="G29" i="19"/>
  <c r="G28" i="19"/>
  <c r="G27" i="19"/>
  <c r="G26" i="19"/>
  <c r="G25" i="19"/>
  <c r="G24" i="19"/>
  <c r="G20" i="19"/>
  <c r="G18" i="19"/>
  <c r="G17" i="19"/>
  <c r="G16" i="19"/>
  <c r="G15" i="19"/>
  <c r="G13" i="19"/>
  <c r="G12" i="19"/>
  <c r="G14" i="19"/>
  <c r="G82" i="19" l="1"/>
  <c r="G172" i="19" s="1"/>
</calcChain>
</file>

<file path=xl/sharedStrings.xml><?xml version="1.0" encoding="utf-8"?>
<sst xmlns="http://schemas.openxmlformats.org/spreadsheetml/2006/main" count="319" uniqueCount="128">
  <si>
    <t>REGS</t>
  </si>
  <si>
    <t>REASON</t>
  </si>
  <si>
    <t>DIFFERENCE</t>
  </si>
  <si>
    <t>TYPE OF CHANGE</t>
  </si>
  <si>
    <t>TOTAL</t>
  </si>
  <si>
    <t xml:space="preserve">Adj. </t>
  </si>
  <si>
    <t>Adj.</t>
  </si>
  <si>
    <t>PREVIOUS BURDEN HOURS</t>
  </si>
  <si>
    <t>NEW BURDEN HOURS</t>
  </si>
  <si>
    <t>1780.1(f)</t>
  </si>
  <si>
    <t>1780.7(d)</t>
  </si>
  <si>
    <t>1780.11(a)(2)</t>
  </si>
  <si>
    <t>1780.14(b)(2)</t>
  </si>
  <si>
    <t>1780.19</t>
  </si>
  <si>
    <t>1780.33(b)</t>
  </si>
  <si>
    <t>1780.33c</t>
  </si>
  <si>
    <t>1780.33(e)</t>
  </si>
  <si>
    <t>1780.33(h)(5)</t>
  </si>
  <si>
    <t>1780.33(h)(6)</t>
  </si>
  <si>
    <t>1780.39(b)(1) &amp; (2)</t>
  </si>
  <si>
    <t>1780.39(b)(4)</t>
  </si>
  <si>
    <t>1780.39(d)</t>
  </si>
  <si>
    <t>1780.39(g)(3)</t>
  </si>
  <si>
    <t>1780.39(g)(4)</t>
  </si>
  <si>
    <t>1780.39(g)(5)</t>
  </si>
  <si>
    <t>1780.39(g)(6)</t>
  </si>
  <si>
    <t>1780.39(g)(7)</t>
  </si>
  <si>
    <t>1780.44(f)</t>
  </si>
  <si>
    <t>1780.44(g)(3)</t>
  </si>
  <si>
    <t>1780.44(g)</t>
  </si>
  <si>
    <t>1780.45(a)</t>
  </si>
  <si>
    <t>1780.45(a)(2)</t>
  </si>
  <si>
    <t>1780.45c</t>
  </si>
  <si>
    <t>1780.47(f)</t>
  </si>
  <si>
    <t>1780.61</t>
  </si>
  <si>
    <t>1780.61(b)</t>
  </si>
  <si>
    <t>1780.63</t>
  </si>
  <si>
    <t>1780.74</t>
  </si>
  <si>
    <t>1780.76(b)</t>
  </si>
  <si>
    <t>1780.76c</t>
  </si>
  <si>
    <t>1780.76(d)</t>
  </si>
  <si>
    <t>1780c(3)</t>
  </si>
  <si>
    <t>1780.44(g)(1)(ii)</t>
  </si>
  <si>
    <t>1780(g)(4)</t>
  </si>
  <si>
    <t>1780.37(b)</t>
  </si>
  <si>
    <t>Borrower shall maintain accounting records - 3 yrs.</t>
  </si>
  <si>
    <t>Contractor required records</t>
  </si>
  <si>
    <t>1780.1(d)</t>
  </si>
  <si>
    <t>Documentation of Income Survey</t>
  </si>
  <si>
    <t>1780.14(a)</t>
  </si>
  <si>
    <t>1780.33(h)(8)</t>
  </si>
  <si>
    <t>Certification on Tying Arrangements</t>
  </si>
  <si>
    <t xml:space="preserve">      7 CFR 1777-Colonias</t>
  </si>
  <si>
    <t xml:space="preserve">     7 CFR 1778-ECWAG</t>
  </si>
  <si>
    <t>1780.39(c)(5)(i)</t>
  </si>
  <si>
    <t>Positive programs to encourage connections</t>
  </si>
  <si>
    <t>Added</t>
  </si>
  <si>
    <t>1780.41(a)(5)</t>
  </si>
  <si>
    <t>Letter of Conditions</t>
  </si>
  <si>
    <t>Removed</t>
  </si>
  <si>
    <t>Owner's Solicitation and Review of Offers</t>
  </si>
  <si>
    <t>1780.76 (a)</t>
  </si>
  <si>
    <t>Pre-Construction Conference</t>
  </si>
  <si>
    <t>Bond Transcript Documents</t>
  </si>
  <si>
    <t>1780.89 &amp; .90</t>
  </si>
  <si>
    <t>Relationship or association with RUS employees</t>
  </si>
  <si>
    <t xml:space="preserve">Statement on availability to obtain credit elsewhere </t>
  </si>
  <si>
    <t xml:space="preserve">Notification of service statement </t>
  </si>
  <si>
    <t>Financing Statement</t>
  </si>
  <si>
    <t>Public Information</t>
  </si>
  <si>
    <t xml:space="preserve">Intergovernmental Comments </t>
  </si>
  <si>
    <t xml:space="preserve">Preliminary Engineering Report </t>
  </si>
  <si>
    <t>Supporting Documentation</t>
  </si>
  <si>
    <t>Certification Regarding Drug-Free Workplace AD-1049</t>
  </si>
  <si>
    <t>Certification Regarding Debarment AD-1047</t>
  </si>
  <si>
    <t>Agreements for Professional Services</t>
  </si>
  <si>
    <t>Contracts for Other Services</t>
  </si>
  <si>
    <t>User Agreement</t>
  </si>
  <si>
    <t>Interim financing</t>
  </si>
  <si>
    <t>Fidelity or Employee Dishonesty Bond</t>
  </si>
  <si>
    <t>Property Insurance</t>
  </si>
  <si>
    <t>Flood Insurance</t>
  </si>
  <si>
    <t>Workman's Compensation Insurance</t>
  </si>
  <si>
    <t xml:space="preserve">Evidence of other Funds </t>
  </si>
  <si>
    <t>Appraisal Report</t>
  </si>
  <si>
    <t>User Connections</t>
  </si>
  <si>
    <t xml:space="preserve">Water Rights </t>
  </si>
  <si>
    <t>Lease agreement</t>
  </si>
  <si>
    <t>Notes, bonds, warrants or other Contractural Obligations</t>
  </si>
  <si>
    <t xml:space="preserve">Loan Resolution -- Public Bodies; RUS Bulletin 1780-27 </t>
  </si>
  <si>
    <t xml:space="preserve">Grant Agreement -- RUS Bulletin 1780-12 </t>
  </si>
  <si>
    <t>Audits</t>
  </si>
  <si>
    <t xml:space="preserve">Management Report </t>
  </si>
  <si>
    <t xml:space="preserve">Construction Contract Forms </t>
  </si>
  <si>
    <t>Borrower Attorney's Certification of Construction Contract</t>
  </si>
  <si>
    <t>Sewage Treatment &amp; Bulk Water Sales Contracts</t>
  </si>
  <si>
    <t>Contracts Awarded Prior to Application</t>
  </si>
  <si>
    <t>Monitoring Construction</t>
  </si>
  <si>
    <t>Resident Inspector Resume</t>
  </si>
  <si>
    <t>Daily Inspection Report</t>
  </si>
  <si>
    <t>General Liability Insurance</t>
  </si>
  <si>
    <t>Security- Public Bodies- G.O. and Revenue Bonds</t>
  </si>
  <si>
    <t>Multiple Advances of Agency Funds (B.A.N.)</t>
  </si>
  <si>
    <t>Loan Resolution, Security Agreement; RUS Bul. 1780-28</t>
  </si>
  <si>
    <t>Application/Eligibility: (uses application data)</t>
  </si>
  <si>
    <t>Approval/Actions Following Obligation: (uses obligation data)</t>
  </si>
  <si>
    <t>Actions during Construction: (uses construction data)</t>
  </si>
  <si>
    <t>Other</t>
  </si>
  <si>
    <t>Security- Not-For-Profit- Liens on property and Financing Stmt.</t>
  </si>
  <si>
    <t>* Name Change</t>
  </si>
  <si>
    <t>Category</t>
  </si>
  <si>
    <t>Not previously present</t>
  </si>
  <si>
    <t>Approved under separate OMB Package</t>
  </si>
  <si>
    <t>Number of responses changed and/or hours needed</t>
  </si>
  <si>
    <t>Number of responses changed and/pr hours needed</t>
  </si>
  <si>
    <t>Numer of responses changed and/or hours needed</t>
  </si>
  <si>
    <t>Duplicative of the forms (below) referenced in this sub-part</t>
  </si>
  <si>
    <t>Duplicative of the preceding item</t>
  </si>
  <si>
    <t>No change</t>
  </si>
  <si>
    <t>1780.33(f)</t>
  </si>
  <si>
    <t>Environmental Report</t>
  </si>
  <si>
    <t>1780.33(h)(7)</t>
  </si>
  <si>
    <t>Cert. for Contracts, Grants, and Loans (Regarding Lobbying)</t>
  </si>
  <si>
    <t>Difference in numbers due to rounding</t>
  </si>
  <si>
    <t>1780.47(d) &amp; (e )</t>
  </si>
  <si>
    <t>Certification Regarding Debarment AD-1048</t>
  </si>
  <si>
    <t>Not previously present.  Seperated out from AD-1047.</t>
  </si>
  <si>
    <t>BURDEN HOUR MODIFICATIONS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</si>
</sst>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000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Fill="1" applyBorder="1"/>
    <xf numFmtId="0" fontId="3" fillId="0" borderId="0" xfId="0" applyFont="1" applyFill="1" applyBorder="1" applyProtection="1"/>
    <xf numFmtId="4" fontId="3" fillId="0" borderId="0" xfId="0" applyNumberFormat="1" applyFont="1" applyFill="1" applyBorder="1" applyProtection="1"/>
    <xf numFmtId="2" fontId="2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2" fontId="3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2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 applyProtection="1">
      <alignment vertical="center" wrapText="1"/>
      <protection locked="0"/>
    </xf>
    <xf numFmtId="166" fontId="3" fillId="0" borderId="0" xfId="1" applyNumberFormat="1" applyFont="1" applyFill="1" applyBorder="1" applyAlignment="1">
      <alignment vertical="center"/>
    </xf>
    <xf numFmtId="166" fontId="3" fillId="0" borderId="0" xfId="1" applyNumberFormat="1" applyFont="1" applyFill="1" applyBorder="1" applyAlignment="1"/>
    <xf numFmtId="166" fontId="3" fillId="0" borderId="0" xfId="1" applyNumberFormat="1" applyFont="1" applyFill="1" applyBorder="1" applyAlignment="1">
      <alignment vertical="center" wrapText="1"/>
    </xf>
    <xf numFmtId="166" fontId="4" fillId="0" borderId="0" xfId="1" applyNumberFormat="1" applyFont="1" applyFill="1" applyBorder="1" applyAlignment="1">
      <alignment vertical="center"/>
    </xf>
    <xf numFmtId="0" fontId="5" fillId="0" borderId="1" xfId="0" applyFont="1" applyBorder="1"/>
    <xf numFmtId="0" fontId="2" fillId="0" borderId="0" xfId="0" applyFont="1" applyFill="1" applyBorder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1" xfId="0" applyFont="1" applyBorder="1" applyAlignment="1"/>
    <xf numFmtId="166" fontId="6" fillId="0" borderId="3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4" xfId="0" applyFont="1" applyBorder="1"/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Border="1" applyAlignment="1">
      <alignment horizontal="center" vertical="center" wrapText="1"/>
    </xf>
    <xf numFmtId="166" fontId="3" fillId="0" borderId="2" xfId="1" applyNumberFormat="1" applyFont="1" applyBorder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178"/>
  <sheetViews>
    <sheetView tabSelected="1" topLeftCell="A82" zoomScaleNormal="100" workbookViewId="0">
      <selection activeCell="I116" sqref="I116"/>
    </sheetView>
  </sheetViews>
  <sheetFormatPr defaultColWidth="9.28515625" defaultRowHeight="12" x14ac:dyDescent="0.2"/>
  <cols>
    <col min="1" max="1" width="15.7109375" style="22" customWidth="1"/>
    <col min="2" max="2" width="20.28515625" style="23" customWidth="1"/>
    <col min="3" max="3" width="3.7109375" style="23" customWidth="1"/>
    <col min="4" max="4" width="21.7109375" style="23" customWidth="1"/>
    <col min="5" max="5" width="11.28515625" style="24" customWidth="1"/>
    <col min="6" max="6" width="13.28515625" style="24" customWidth="1"/>
    <col min="7" max="7" width="14.28515625" style="24" customWidth="1"/>
    <col min="8" max="8" width="11.7109375" style="5" customWidth="1"/>
    <col min="9" max="9" width="43.7109375" style="5" customWidth="1"/>
    <col min="10" max="10" width="9.42578125" style="5" bestFit="1" customWidth="1"/>
    <col min="11" max="13" width="9.28515625" style="5" customWidth="1"/>
    <col min="14" max="16384" width="9.28515625" style="5"/>
  </cols>
  <sheetData>
    <row r="1" spans="1:9" s="1" customFormat="1" x14ac:dyDescent="0.2">
      <c r="A1" s="57" t="s">
        <v>0</v>
      </c>
      <c r="B1" s="57" t="s">
        <v>110</v>
      </c>
      <c r="C1" s="58"/>
      <c r="D1" s="58"/>
      <c r="E1" s="60" t="s">
        <v>7</v>
      </c>
      <c r="F1" s="60" t="s">
        <v>8</v>
      </c>
      <c r="G1" s="63" t="s">
        <v>2</v>
      </c>
      <c r="H1" s="58" t="s">
        <v>3</v>
      </c>
      <c r="I1" s="77" t="s">
        <v>1</v>
      </c>
    </row>
    <row r="2" spans="1:9" s="1" customFormat="1" x14ac:dyDescent="0.2">
      <c r="A2" s="58"/>
      <c r="B2" s="58"/>
      <c r="C2" s="58"/>
      <c r="D2" s="58"/>
      <c r="E2" s="61"/>
      <c r="F2" s="61"/>
      <c r="G2" s="63"/>
      <c r="H2" s="58"/>
      <c r="I2" s="77"/>
    </row>
    <row r="3" spans="1:9" s="1" customFormat="1" ht="12.75" thickBot="1" x14ac:dyDescent="0.25">
      <c r="A3" s="59"/>
      <c r="B3" s="59"/>
      <c r="C3" s="59"/>
      <c r="D3" s="59"/>
      <c r="E3" s="62"/>
      <c r="F3" s="62"/>
      <c r="G3" s="64"/>
      <c r="H3" s="59"/>
      <c r="I3" s="78"/>
    </row>
    <row r="4" spans="1:9" s="1" customFormat="1" x14ac:dyDescent="0.2">
      <c r="A4" s="8"/>
      <c r="B4" s="8"/>
      <c r="C4" s="8"/>
      <c r="D4" s="8"/>
      <c r="E4" s="44"/>
      <c r="F4" s="44"/>
      <c r="G4" s="43"/>
      <c r="H4" s="8"/>
    </row>
    <row r="5" spans="1:9" ht="12" customHeight="1" x14ac:dyDescent="0.2">
      <c r="A5" s="57" t="s">
        <v>127</v>
      </c>
      <c r="B5" s="57"/>
      <c r="C5" s="57"/>
      <c r="D5" s="57"/>
      <c r="E5" s="57"/>
      <c r="F5" s="57"/>
      <c r="G5" s="57"/>
      <c r="H5" s="57"/>
      <c r="I5" s="57"/>
    </row>
    <row r="6" spans="1:9" x14ac:dyDescent="0.2">
      <c r="A6" s="42"/>
      <c r="B6" s="42"/>
      <c r="C6" s="42"/>
      <c r="D6" s="42"/>
      <c r="E6" s="42"/>
      <c r="F6" s="42"/>
      <c r="G6" s="42"/>
      <c r="H6" s="42"/>
    </row>
    <row r="7" spans="1:9" x14ac:dyDescent="0.2">
      <c r="A7" s="41" t="s">
        <v>104</v>
      </c>
      <c r="B7" s="25"/>
      <c r="C7" s="9"/>
      <c r="D7" s="9"/>
      <c r="E7" s="37"/>
      <c r="F7" s="37"/>
      <c r="G7" s="37"/>
      <c r="H7" s="4"/>
    </row>
    <row r="8" spans="1:9" x14ac:dyDescent="0.2">
      <c r="A8" s="45"/>
      <c r="B8" s="25"/>
      <c r="C8" s="9"/>
      <c r="D8" s="9"/>
      <c r="E8" s="37"/>
      <c r="F8" s="37"/>
      <c r="G8" s="37"/>
      <c r="H8" s="4"/>
    </row>
    <row r="9" spans="1:9" x14ac:dyDescent="0.2">
      <c r="A9" s="2" t="s">
        <v>47</v>
      </c>
      <c r="B9" s="53" t="s">
        <v>48</v>
      </c>
      <c r="C9" s="53"/>
      <c r="D9" s="53"/>
      <c r="E9" s="38">
        <v>0</v>
      </c>
      <c r="F9" s="37">
        <v>1264</v>
      </c>
      <c r="G9" s="37">
        <f t="shared" ref="G9:G11" si="0">F9-E9</f>
        <v>1264</v>
      </c>
      <c r="H9" s="4"/>
    </row>
    <row r="10" spans="1:9" x14ac:dyDescent="0.2">
      <c r="A10" s="2"/>
      <c r="B10" s="54" t="s">
        <v>52</v>
      </c>
      <c r="C10" s="54"/>
      <c r="D10" s="54"/>
      <c r="E10" s="38">
        <v>0</v>
      </c>
      <c r="F10" s="37">
        <v>48</v>
      </c>
      <c r="G10" s="37">
        <f t="shared" si="0"/>
        <v>48</v>
      </c>
      <c r="H10" s="4"/>
    </row>
    <row r="11" spans="1:9" x14ac:dyDescent="0.2">
      <c r="A11" s="2"/>
      <c r="B11" s="54" t="s">
        <v>53</v>
      </c>
      <c r="C11" s="54"/>
      <c r="D11" s="54"/>
      <c r="E11" s="38">
        <v>0</v>
      </c>
      <c r="F11" s="37">
        <v>72</v>
      </c>
      <c r="G11" s="37">
        <f t="shared" si="0"/>
        <v>72</v>
      </c>
      <c r="H11" s="4" t="s">
        <v>56</v>
      </c>
      <c r="I11" s="5" t="s">
        <v>111</v>
      </c>
    </row>
    <row r="12" spans="1:9" s="6" customFormat="1" x14ac:dyDescent="0.2">
      <c r="A12" s="2" t="s">
        <v>9</v>
      </c>
      <c r="B12" s="53" t="s">
        <v>65</v>
      </c>
      <c r="C12" s="53"/>
      <c r="D12" s="53"/>
      <c r="E12" s="37">
        <v>207</v>
      </c>
      <c r="F12" s="37">
        <v>197</v>
      </c>
      <c r="G12" s="37">
        <f t="shared" ref="G12:G19" si="1">F12-E12</f>
        <v>-10</v>
      </c>
      <c r="H12" s="4"/>
    </row>
    <row r="13" spans="1:9" s="6" customFormat="1" x14ac:dyDescent="0.2">
      <c r="A13" s="2"/>
      <c r="B13" s="54" t="s">
        <v>52</v>
      </c>
      <c r="C13" s="54"/>
      <c r="D13" s="54"/>
      <c r="E13" s="37">
        <v>5</v>
      </c>
      <c r="F13" s="37">
        <v>8</v>
      </c>
      <c r="G13" s="37">
        <f t="shared" si="1"/>
        <v>3</v>
      </c>
      <c r="H13" s="4"/>
    </row>
    <row r="14" spans="1:9" s="6" customFormat="1" x14ac:dyDescent="0.2">
      <c r="A14" s="2"/>
      <c r="B14" s="54" t="s">
        <v>53</v>
      </c>
      <c r="C14" s="54"/>
      <c r="D14" s="54"/>
      <c r="E14" s="37">
        <v>1</v>
      </c>
      <c r="F14" s="37">
        <v>12</v>
      </c>
      <c r="G14" s="37">
        <f t="shared" si="1"/>
        <v>11</v>
      </c>
      <c r="H14" s="4" t="s">
        <v>6</v>
      </c>
      <c r="I14" s="6" t="s">
        <v>113</v>
      </c>
    </row>
    <row r="15" spans="1:9" s="6" customFormat="1" x14ac:dyDescent="0.2">
      <c r="A15" s="7" t="s">
        <v>10</v>
      </c>
      <c r="B15" s="67" t="s">
        <v>66</v>
      </c>
      <c r="C15" s="67"/>
      <c r="D15" s="67"/>
      <c r="E15" s="36">
        <v>829</v>
      </c>
      <c r="F15" s="36">
        <v>789</v>
      </c>
      <c r="G15" s="37">
        <f t="shared" si="1"/>
        <v>-40</v>
      </c>
      <c r="H15" s="4"/>
    </row>
    <row r="16" spans="1:9" x14ac:dyDescent="0.2">
      <c r="A16" s="7"/>
      <c r="B16" s="54" t="s">
        <v>52</v>
      </c>
      <c r="C16" s="54"/>
      <c r="D16" s="54"/>
      <c r="E16" s="37">
        <v>19</v>
      </c>
      <c r="F16" s="37">
        <v>30</v>
      </c>
      <c r="G16" s="37">
        <f t="shared" si="1"/>
        <v>11</v>
      </c>
      <c r="H16" s="4"/>
    </row>
    <row r="17" spans="1:9" s="6" customFormat="1" x14ac:dyDescent="0.2">
      <c r="A17" s="7"/>
      <c r="B17" s="54" t="s">
        <v>53</v>
      </c>
      <c r="C17" s="54"/>
      <c r="D17" s="54"/>
      <c r="E17" s="37">
        <v>4</v>
      </c>
      <c r="F17" s="37">
        <v>46</v>
      </c>
      <c r="G17" s="37">
        <f t="shared" si="1"/>
        <v>42</v>
      </c>
      <c r="H17" s="4" t="s">
        <v>6</v>
      </c>
      <c r="I17" s="6" t="s">
        <v>113</v>
      </c>
    </row>
    <row r="18" spans="1:9" s="6" customFormat="1" x14ac:dyDescent="0.2">
      <c r="A18" s="2" t="s">
        <v>11</v>
      </c>
      <c r="B18" s="53" t="s">
        <v>67</v>
      </c>
      <c r="C18" s="53"/>
      <c r="D18" s="53"/>
      <c r="E18" s="37">
        <v>422</v>
      </c>
      <c r="F18" s="37">
        <v>158</v>
      </c>
      <c r="G18" s="37">
        <f t="shared" si="1"/>
        <v>-264</v>
      </c>
      <c r="H18" s="4"/>
    </row>
    <row r="19" spans="1:9" s="6" customFormat="1" x14ac:dyDescent="0.2">
      <c r="A19" s="2"/>
      <c r="B19" s="54" t="s">
        <v>52</v>
      </c>
      <c r="C19" s="54"/>
      <c r="D19" s="54"/>
      <c r="E19" s="37">
        <v>12</v>
      </c>
      <c r="F19" s="37">
        <v>6</v>
      </c>
      <c r="G19" s="37">
        <f t="shared" si="1"/>
        <v>-6</v>
      </c>
      <c r="H19" s="4"/>
    </row>
    <row r="20" spans="1:9" s="6" customFormat="1" x14ac:dyDescent="0.2">
      <c r="A20" s="2"/>
      <c r="B20" s="54" t="s">
        <v>53</v>
      </c>
      <c r="C20" s="54"/>
      <c r="D20" s="54"/>
      <c r="E20" s="37">
        <v>2</v>
      </c>
      <c r="F20" s="37">
        <v>9</v>
      </c>
      <c r="G20" s="37">
        <f t="shared" ref="G20:G26" si="2">F20-E20</f>
        <v>7</v>
      </c>
      <c r="H20" s="4" t="s">
        <v>6</v>
      </c>
      <c r="I20" s="6" t="s">
        <v>113</v>
      </c>
    </row>
    <row r="21" spans="1:9" s="6" customFormat="1" x14ac:dyDescent="0.2">
      <c r="A21" s="29" t="s">
        <v>49</v>
      </c>
      <c r="B21" s="71" t="s">
        <v>101</v>
      </c>
      <c r="C21" s="71"/>
      <c r="D21" s="71"/>
      <c r="E21" s="37">
        <v>0</v>
      </c>
      <c r="F21" s="37">
        <v>2000</v>
      </c>
      <c r="G21" s="37">
        <f t="shared" si="2"/>
        <v>2000</v>
      </c>
    </row>
    <row r="22" spans="1:9" s="6" customFormat="1" x14ac:dyDescent="0.2">
      <c r="B22" s="54" t="s">
        <v>52</v>
      </c>
      <c r="C22" s="54"/>
      <c r="D22" s="54"/>
      <c r="E22" s="37">
        <v>0</v>
      </c>
      <c r="F22" s="37">
        <v>0</v>
      </c>
      <c r="G22" s="37">
        <f t="shared" si="2"/>
        <v>0</v>
      </c>
    </row>
    <row r="23" spans="1:9" s="6" customFormat="1" x14ac:dyDescent="0.2">
      <c r="B23" s="54" t="s">
        <v>53</v>
      </c>
      <c r="C23" s="54"/>
      <c r="D23" s="54"/>
      <c r="E23" s="37">
        <v>0</v>
      </c>
      <c r="F23" s="37">
        <v>0</v>
      </c>
      <c r="G23" s="37">
        <f t="shared" si="2"/>
        <v>0</v>
      </c>
      <c r="H23" s="4" t="s">
        <v>56</v>
      </c>
      <c r="I23" s="6" t="s">
        <v>111</v>
      </c>
    </row>
    <row r="24" spans="1:9" s="6" customFormat="1" x14ac:dyDescent="0.2">
      <c r="A24" s="2" t="s">
        <v>12</v>
      </c>
      <c r="B24" s="53" t="s">
        <v>108</v>
      </c>
      <c r="C24" s="53"/>
      <c r="D24" s="53"/>
      <c r="E24" s="37">
        <v>167</v>
      </c>
      <c r="F24" s="37">
        <v>264</v>
      </c>
      <c r="G24" s="37">
        <f t="shared" si="2"/>
        <v>97</v>
      </c>
      <c r="H24" s="4"/>
    </row>
    <row r="25" spans="1:9" s="6" customFormat="1" x14ac:dyDescent="0.2">
      <c r="A25" s="2"/>
      <c r="B25" s="54" t="s">
        <v>52</v>
      </c>
      <c r="C25" s="54"/>
      <c r="D25" s="54"/>
      <c r="E25" s="37">
        <v>5</v>
      </c>
      <c r="F25" s="37">
        <v>0</v>
      </c>
      <c r="G25" s="37">
        <f t="shared" si="2"/>
        <v>-5</v>
      </c>
      <c r="H25" s="4"/>
      <c r="I25" s="6" t="s">
        <v>109</v>
      </c>
    </row>
    <row r="26" spans="1:9" s="6" customFormat="1" x14ac:dyDescent="0.2">
      <c r="A26" s="2"/>
      <c r="B26" s="54" t="s">
        <v>53</v>
      </c>
      <c r="C26" s="54"/>
      <c r="D26" s="54"/>
      <c r="E26" s="36">
        <v>1</v>
      </c>
      <c r="F26" s="36">
        <v>0</v>
      </c>
      <c r="G26" s="37">
        <f t="shared" si="2"/>
        <v>-1</v>
      </c>
      <c r="H26" s="4" t="s">
        <v>6</v>
      </c>
      <c r="I26" s="6" t="s">
        <v>115</v>
      </c>
    </row>
    <row r="27" spans="1:9" s="6" customFormat="1" x14ac:dyDescent="0.2">
      <c r="A27" s="26" t="s">
        <v>12</v>
      </c>
      <c r="B27" s="65" t="s">
        <v>68</v>
      </c>
      <c r="C27" s="65"/>
      <c r="D27" s="65"/>
      <c r="E27" s="40">
        <v>211</v>
      </c>
      <c r="F27" s="40">
        <v>0</v>
      </c>
      <c r="G27" s="40">
        <f t="shared" ref="G27:G31" si="3">F27-E27</f>
        <v>-211</v>
      </c>
      <c r="H27" s="27"/>
    </row>
    <row r="28" spans="1:9" s="6" customFormat="1" x14ac:dyDescent="0.2">
      <c r="A28" s="26"/>
      <c r="B28" s="66" t="s">
        <v>52</v>
      </c>
      <c r="C28" s="66"/>
      <c r="D28" s="66"/>
      <c r="E28" s="40">
        <v>6</v>
      </c>
      <c r="F28" s="40">
        <v>0</v>
      </c>
      <c r="G28" s="40">
        <f t="shared" si="3"/>
        <v>-6</v>
      </c>
      <c r="H28" s="27"/>
    </row>
    <row r="29" spans="1:9" s="6" customFormat="1" x14ac:dyDescent="0.2">
      <c r="A29" s="26"/>
      <c r="B29" s="66" t="s">
        <v>53</v>
      </c>
      <c r="C29" s="66"/>
      <c r="D29" s="66"/>
      <c r="E29" s="40">
        <v>1</v>
      </c>
      <c r="F29" s="40">
        <v>0</v>
      </c>
      <c r="G29" s="40">
        <f t="shared" si="3"/>
        <v>-1</v>
      </c>
      <c r="H29" s="27" t="s">
        <v>59</v>
      </c>
      <c r="I29" s="6" t="s">
        <v>117</v>
      </c>
    </row>
    <row r="30" spans="1:9" s="6" customFormat="1" x14ac:dyDescent="0.2">
      <c r="A30" s="2" t="s">
        <v>13</v>
      </c>
      <c r="B30" s="53" t="s">
        <v>69</v>
      </c>
      <c r="C30" s="53"/>
      <c r="D30" s="53"/>
      <c r="E30" s="37">
        <v>1414</v>
      </c>
      <c r="F30" s="37">
        <v>1578</v>
      </c>
      <c r="G30" s="37">
        <f t="shared" si="3"/>
        <v>164</v>
      </c>
      <c r="H30" s="4"/>
    </row>
    <row r="31" spans="1:9" s="9" customFormat="1" x14ac:dyDescent="0.2">
      <c r="A31" s="2"/>
      <c r="B31" s="54" t="s">
        <v>52</v>
      </c>
      <c r="C31" s="54"/>
      <c r="D31" s="54"/>
      <c r="E31" s="39">
        <v>38</v>
      </c>
      <c r="F31" s="39">
        <v>60</v>
      </c>
      <c r="G31" s="39">
        <f t="shared" si="3"/>
        <v>22</v>
      </c>
      <c r="H31" s="8"/>
    </row>
    <row r="32" spans="1:9" s="6" customFormat="1" x14ac:dyDescent="0.2">
      <c r="A32" s="2"/>
      <c r="B32" s="54" t="s">
        <v>53</v>
      </c>
      <c r="C32" s="54"/>
      <c r="D32" s="54"/>
      <c r="E32" s="37">
        <v>8</v>
      </c>
      <c r="F32" s="37">
        <v>92</v>
      </c>
      <c r="G32" s="37">
        <f t="shared" ref="G32:G76" si="4">F32-E32</f>
        <v>84</v>
      </c>
      <c r="H32" s="4" t="s">
        <v>6</v>
      </c>
      <c r="I32" s="6" t="s">
        <v>113</v>
      </c>
    </row>
    <row r="33" spans="1:9" s="6" customFormat="1" x14ac:dyDescent="0.2">
      <c r="A33" s="7" t="s">
        <v>14</v>
      </c>
      <c r="B33" s="67" t="s">
        <v>70</v>
      </c>
      <c r="C33" s="68"/>
      <c r="D33" s="68"/>
      <c r="E33" s="36">
        <v>707</v>
      </c>
      <c r="F33" s="36">
        <v>158</v>
      </c>
      <c r="G33" s="37">
        <f t="shared" si="4"/>
        <v>-549</v>
      </c>
      <c r="H33" s="4"/>
    </row>
    <row r="34" spans="1:9" s="6" customFormat="1" x14ac:dyDescent="0.2">
      <c r="A34" s="2"/>
      <c r="B34" s="54" t="s">
        <v>52</v>
      </c>
      <c r="C34" s="54"/>
      <c r="D34" s="54"/>
      <c r="E34" s="37">
        <v>19</v>
      </c>
      <c r="F34" s="37">
        <v>6</v>
      </c>
      <c r="G34" s="37">
        <f t="shared" si="4"/>
        <v>-13</v>
      </c>
      <c r="H34" s="4"/>
    </row>
    <row r="35" spans="1:9" s="6" customFormat="1" x14ac:dyDescent="0.2">
      <c r="A35" s="9"/>
      <c r="B35" s="54" t="s">
        <v>53</v>
      </c>
      <c r="C35" s="54"/>
      <c r="D35" s="54"/>
      <c r="E35" s="37">
        <v>4</v>
      </c>
      <c r="F35" s="37">
        <v>9</v>
      </c>
      <c r="G35" s="37">
        <f t="shared" si="4"/>
        <v>5</v>
      </c>
      <c r="H35" s="4" t="s">
        <v>6</v>
      </c>
      <c r="I35" s="6" t="s">
        <v>113</v>
      </c>
    </row>
    <row r="36" spans="1:9" s="6" customFormat="1" x14ac:dyDescent="0.2">
      <c r="A36" s="2" t="s">
        <v>15</v>
      </c>
      <c r="B36" s="53" t="s">
        <v>71</v>
      </c>
      <c r="C36" s="53"/>
      <c r="D36" s="53"/>
      <c r="E36" s="37">
        <v>2828</v>
      </c>
      <c r="F36" s="37">
        <v>31560</v>
      </c>
      <c r="G36" s="37">
        <f t="shared" si="4"/>
        <v>28732</v>
      </c>
      <c r="H36" s="4"/>
    </row>
    <row r="37" spans="1:9" s="9" customFormat="1" x14ac:dyDescent="0.2">
      <c r="A37" s="2"/>
      <c r="B37" s="54" t="s">
        <v>52</v>
      </c>
      <c r="C37" s="54"/>
      <c r="D37" s="54"/>
      <c r="E37" s="39">
        <v>76</v>
      </c>
      <c r="F37" s="39">
        <v>1200</v>
      </c>
      <c r="G37" s="37">
        <f t="shared" si="4"/>
        <v>1124</v>
      </c>
      <c r="H37" s="8"/>
    </row>
    <row r="38" spans="1:9" s="6" customFormat="1" x14ac:dyDescent="0.2">
      <c r="A38" s="7"/>
      <c r="B38" s="54" t="s">
        <v>53</v>
      </c>
      <c r="C38" s="54"/>
      <c r="D38" s="54"/>
      <c r="E38" s="36">
        <v>16</v>
      </c>
      <c r="F38" s="36">
        <v>1840</v>
      </c>
      <c r="G38" s="37">
        <f t="shared" si="4"/>
        <v>1824</v>
      </c>
      <c r="H38" s="4" t="s">
        <v>6</v>
      </c>
      <c r="I38" s="6" t="s">
        <v>113</v>
      </c>
    </row>
    <row r="39" spans="1:9" s="6" customFormat="1" x14ac:dyDescent="0.2">
      <c r="A39" s="7" t="s">
        <v>16</v>
      </c>
      <c r="B39" s="53" t="s">
        <v>72</v>
      </c>
      <c r="C39" s="53"/>
      <c r="D39" s="53"/>
      <c r="E39" s="36">
        <v>4242</v>
      </c>
      <c r="F39" s="36">
        <v>3156</v>
      </c>
      <c r="G39" s="37">
        <f t="shared" si="4"/>
        <v>-1086</v>
      </c>
      <c r="H39" s="4"/>
    </row>
    <row r="40" spans="1:9" s="6" customFormat="1" x14ac:dyDescent="0.2">
      <c r="A40" s="7"/>
      <c r="B40" s="54" t="s">
        <v>52</v>
      </c>
      <c r="C40" s="54"/>
      <c r="D40" s="54"/>
      <c r="E40" s="36">
        <v>114</v>
      </c>
      <c r="F40" s="36">
        <v>120</v>
      </c>
      <c r="G40" s="37">
        <f t="shared" si="4"/>
        <v>6</v>
      </c>
      <c r="H40" s="4"/>
    </row>
    <row r="41" spans="1:9" s="6" customFormat="1" x14ac:dyDescent="0.2">
      <c r="A41" s="7"/>
      <c r="B41" s="54" t="s">
        <v>53</v>
      </c>
      <c r="C41" s="54"/>
      <c r="D41" s="54"/>
      <c r="E41" s="36">
        <v>24</v>
      </c>
      <c r="F41" s="36">
        <v>184</v>
      </c>
      <c r="G41" s="37">
        <f t="shared" si="4"/>
        <v>160</v>
      </c>
      <c r="H41" s="4" t="s">
        <v>5</v>
      </c>
      <c r="I41" s="6" t="s">
        <v>113</v>
      </c>
    </row>
    <row r="42" spans="1:9" s="6" customFormat="1" x14ac:dyDescent="0.2">
      <c r="A42" s="49" t="s">
        <v>119</v>
      </c>
      <c r="B42" s="71" t="s">
        <v>120</v>
      </c>
      <c r="C42" s="71"/>
      <c r="D42" s="71"/>
      <c r="E42" s="36">
        <v>0</v>
      </c>
      <c r="F42" s="36">
        <v>18936</v>
      </c>
      <c r="G42" s="37">
        <f t="shared" si="4"/>
        <v>18936</v>
      </c>
      <c r="H42" s="4"/>
    </row>
    <row r="43" spans="1:9" s="6" customFormat="1" x14ac:dyDescent="0.2">
      <c r="A43" s="49"/>
      <c r="B43" s="54" t="s">
        <v>52</v>
      </c>
      <c r="C43" s="54"/>
      <c r="D43" s="54"/>
      <c r="E43" s="36">
        <v>0</v>
      </c>
      <c r="F43" s="36">
        <v>720</v>
      </c>
      <c r="G43" s="37">
        <f t="shared" si="4"/>
        <v>720</v>
      </c>
      <c r="H43" s="4"/>
    </row>
    <row r="44" spans="1:9" s="6" customFormat="1" x14ac:dyDescent="0.2">
      <c r="A44" s="49"/>
      <c r="B44" s="54" t="s">
        <v>53</v>
      </c>
      <c r="C44" s="54"/>
      <c r="D44" s="54"/>
      <c r="E44" s="36">
        <v>0</v>
      </c>
      <c r="F44" s="36">
        <v>1104</v>
      </c>
      <c r="G44" s="37">
        <f t="shared" si="4"/>
        <v>1104</v>
      </c>
      <c r="H44" s="4" t="s">
        <v>56</v>
      </c>
      <c r="I44" s="6" t="s">
        <v>111</v>
      </c>
    </row>
    <row r="45" spans="1:9" s="6" customFormat="1" x14ac:dyDescent="0.2">
      <c r="A45" s="2" t="s">
        <v>17</v>
      </c>
      <c r="B45" s="53" t="s">
        <v>74</v>
      </c>
      <c r="C45" s="53"/>
      <c r="D45" s="53"/>
      <c r="E45" s="37">
        <v>177</v>
      </c>
      <c r="F45" s="37">
        <v>197</v>
      </c>
      <c r="G45" s="37">
        <f t="shared" si="4"/>
        <v>20</v>
      </c>
      <c r="H45" s="52"/>
    </row>
    <row r="46" spans="1:9" s="9" customFormat="1" x14ac:dyDescent="0.2">
      <c r="A46" s="2"/>
      <c r="B46" s="54" t="s">
        <v>52</v>
      </c>
      <c r="C46" s="54"/>
      <c r="D46" s="54"/>
      <c r="E46" s="37">
        <v>5</v>
      </c>
      <c r="F46" s="37">
        <v>8</v>
      </c>
      <c r="G46" s="37">
        <f t="shared" si="4"/>
        <v>3</v>
      </c>
      <c r="H46" s="52"/>
      <c r="I46" s="51"/>
    </row>
    <row r="47" spans="1:9" s="9" customFormat="1" x14ac:dyDescent="0.2">
      <c r="A47" s="2"/>
      <c r="B47" s="54" t="s">
        <v>53</v>
      </c>
      <c r="C47" s="54"/>
      <c r="D47" s="54"/>
      <c r="E47" s="37">
        <v>1</v>
      </c>
      <c r="F47" s="37">
        <v>12</v>
      </c>
      <c r="G47" s="37">
        <f t="shared" si="4"/>
        <v>11</v>
      </c>
      <c r="H47" s="52" t="s">
        <v>6</v>
      </c>
      <c r="I47" s="6" t="s">
        <v>113</v>
      </c>
    </row>
    <row r="48" spans="1:9" s="51" customFormat="1" x14ac:dyDescent="0.2">
      <c r="A48" s="2" t="s">
        <v>17</v>
      </c>
      <c r="B48" s="53" t="s">
        <v>125</v>
      </c>
      <c r="C48" s="53"/>
      <c r="D48" s="53"/>
      <c r="E48" s="37"/>
      <c r="F48" s="37">
        <v>691</v>
      </c>
      <c r="G48" s="37"/>
      <c r="H48" s="52"/>
    </row>
    <row r="49" spans="1:9" s="51" customFormat="1" x14ac:dyDescent="0.2">
      <c r="A49" s="2"/>
      <c r="B49" s="54" t="s">
        <v>52</v>
      </c>
      <c r="C49" s="54"/>
      <c r="D49" s="54"/>
      <c r="E49" s="37"/>
      <c r="F49" s="37">
        <v>28</v>
      </c>
      <c r="G49" s="37"/>
      <c r="H49" s="52"/>
    </row>
    <row r="50" spans="1:9" s="51" customFormat="1" x14ac:dyDescent="0.2">
      <c r="A50" s="2"/>
      <c r="B50" s="54" t="s">
        <v>53</v>
      </c>
      <c r="C50" s="54"/>
      <c r="D50" s="54"/>
      <c r="E50" s="37"/>
      <c r="F50" s="37">
        <v>46</v>
      </c>
      <c r="G50" s="37"/>
      <c r="H50" s="52" t="s">
        <v>56</v>
      </c>
      <c r="I50" s="51" t="s">
        <v>126</v>
      </c>
    </row>
    <row r="51" spans="1:9" s="9" customFormat="1" x14ac:dyDescent="0.2">
      <c r="A51" s="2" t="s">
        <v>18</v>
      </c>
      <c r="B51" s="53" t="s">
        <v>73</v>
      </c>
      <c r="C51" s="53"/>
      <c r="D51" s="53"/>
      <c r="E51" s="37">
        <v>177</v>
      </c>
      <c r="F51" s="37">
        <v>125</v>
      </c>
      <c r="G51" s="37">
        <f t="shared" si="4"/>
        <v>-52</v>
      </c>
      <c r="H51" s="52"/>
      <c r="I51" s="51"/>
    </row>
    <row r="52" spans="1:9" s="6" customFormat="1" x14ac:dyDescent="0.2">
      <c r="A52" s="2"/>
      <c r="B52" s="54" t="s">
        <v>52</v>
      </c>
      <c r="C52" s="54"/>
      <c r="D52" s="54"/>
      <c r="E52" s="37">
        <v>5</v>
      </c>
      <c r="F52" s="37">
        <v>7</v>
      </c>
      <c r="G52" s="37">
        <f t="shared" si="4"/>
        <v>2</v>
      </c>
      <c r="H52" s="52"/>
    </row>
    <row r="53" spans="1:9" s="6" customFormat="1" x14ac:dyDescent="0.2">
      <c r="A53" s="2"/>
      <c r="B53" s="54" t="s">
        <v>53</v>
      </c>
      <c r="C53" s="54"/>
      <c r="D53" s="54"/>
      <c r="E53" s="37">
        <v>1</v>
      </c>
      <c r="F53" s="37">
        <v>12</v>
      </c>
      <c r="G53" s="37">
        <f t="shared" si="4"/>
        <v>11</v>
      </c>
      <c r="H53" s="52" t="s">
        <v>6</v>
      </c>
      <c r="I53" s="6" t="s">
        <v>113</v>
      </c>
    </row>
    <row r="54" spans="1:9" s="6" customFormat="1" x14ac:dyDescent="0.2">
      <c r="A54" s="49" t="s">
        <v>121</v>
      </c>
      <c r="B54" s="71" t="s">
        <v>122</v>
      </c>
      <c r="C54" s="71"/>
      <c r="D54" s="71"/>
      <c r="E54" s="37">
        <v>0</v>
      </c>
      <c r="F54" s="37">
        <v>197</v>
      </c>
      <c r="G54" s="37">
        <f t="shared" si="4"/>
        <v>197</v>
      </c>
      <c r="H54" s="4"/>
      <c r="I54" s="9"/>
    </row>
    <row r="55" spans="1:9" s="6" customFormat="1" x14ac:dyDescent="0.2">
      <c r="A55" s="49"/>
      <c r="B55" s="54" t="s">
        <v>52</v>
      </c>
      <c r="C55" s="54"/>
      <c r="D55" s="54"/>
      <c r="E55" s="37">
        <v>0</v>
      </c>
      <c r="F55" s="37">
        <v>8</v>
      </c>
      <c r="G55" s="37">
        <f t="shared" si="4"/>
        <v>8</v>
      </c>
      <c r="H55" s="4"/>
      <c r="I55" s="9"/>
    </row>
    <row r="56" spans="1:9" s="6" customFormat="1" x14ac:dyDescent="0.2">
      <c r="A56" s="49"/>
      <c r="B56" s="54" t="s">
        <v>53</v>
      </c>
      <c r="C56" s="54"/>
      <c r="D56" s="54"/>
      <c r="E56" s="37">
        <v>0</v>
      </c>
      <c r="F56" s="37">
        <v>12</v>
      </c>
      <c r="G56" s="37">
        <f t="shared" si="4"/>
        <v>12</v>
      </c>
      <c r="H56" s="4" t="s">
        <v>56</v>
      </c>
      <c r="I56" s="9" t="s">
        <v>111</v>
      </c>
    </row>
    <row r="57" spans="1:9" s="6" customFormat="1" x14ac:dyDescent="0.2">
      <c r="A57" s="29" t="s">
        <v>50</v>
      </c>
      <c r="B57" s="71" t="s">
        <v>51</v>
      </c>
      <c r="C57" s="71"/>
      <c r="D57" s="71"/>
      <c r="E57" s="37">
        <v>0</v>
      </c>
      <c r="F57" s="37">
        <v>197</v>
      </c>
      <c r="G57" s="37">
        <f t="shared" si="4"/>
        <v>197</v>
      </c>
      <c r="H57" s="4"/>
    </row>
    <row r="58" spans="1:9" s="6" customFormat="1" x14ac:dyDescent="0.2">
      <c r="A58" s="2"/>
      <c r="B58" s="54" t="s">
        <v>52</v>
      </c>
      <c r="C58" s="54"/>
      <c r="D58" s="54"/>
      <c r="E58" s="37">
        <v>0</v>
      </c>
      <c r="F58" s="37">
        <v>8</v>
      </c>
      <c r="G58" s="37">
        <f t="shared" si="4"/>
        <v>8</v>
      </c>
      <c r="H58" s="4"/>
    </row>
    <row r="59" spans="1:9" s="6" customFormat="1" x14ac:dyDescent="0.2">
      <c r="A59" s="2"/>
      <c r="B59" s="54" t="s">
        <v>53</v>
      </c>
      <c r="C59" s="54"/>
      <c r="D59" s="54"/>
      <c r="E59" s="37">
        <v>0</v>
      </c>
      <c r="F59" s="37">
        <v>12</v>
      </c>
      <c r="G59" s="37">
        <f t="shared" si="4"/>
        <v>12</v>
      </c>
      <c r="H59" s="4" t="s">
        <v>56</v>
      </c>
      <c r="I59" s="6" t="s">
        <v>111</v>
      </c>
    </row>
    <row r="60" spans="1:9" s="6" customFormat="1" ht="24" x14ac:dyDescent="0.2">
      <c r="A60" s="2" t="s">
        <v>19</v>
      </c>
      <c r="B60" s="53" t="s">
        <v>75</v>
      </c>
      <c r="C60" s="53"/>
      <c r="D60" s="53"/>
      <c r="E60" s="37">
        <v>2828</v>
      </c>
      <c r="F60" s="37">
        <v>4734</v>
      </c>
      <c r="G60" s="37">
        <f t="shared" si="4"/>
        <v>1906</v>
      </c>
      <c r="H60" s="4"/>
    </row>
    <row r="61" spans="1:9" s="6" customFormat="1" x14ac:dyDescent="0.2">
      <c r="A61" s="10"/>
      <c r="B61" s="54" t="s">
        <v>52</v>
      </c>
      <c r="C61" s="54"/>
      <c r="D61" s="54"/>
      <c r="E61" s="36">
        <v>76</v>
      </c>
      <c r="F61" s="36">
        <v>180</v>
      </c>
      <c r="G61" s="37">
        <f t="shared" si="4"/>
        <v>104</v>
      </c>
      <c r="H61" s="4"/>
    </row>
    <row r="62" spans="1:9" s="6" customFormat="1" x14ac:dyDescent="0.2">
      <c r="A62" s="2"/>
      <c r="B62" s="54" t="s">
        <v>53</v>
      </c>
      <c r="C62" s="54"/>
      <c r="D62" s="54"/>
      <c r="E62" s="37">
        <v>16</v>
      </c>
      <c r="F62" s="37">
        <v>276</v>
      </c>
      <c r="G62" s="37">
        <f t="shared" si="4"/>
        <v>260</v>
      </c>
      <c r="H62" s="4" t="s">
        <v>5</v>
      </c>
      <c r="I62" s="6" t="s">
        <v>113</v>
      </c>
    </row>
    <row r="63" spans="1:9" s="6" customFormat="1" x14ac:dyDescent="0.2">
      <c r="A63" s="10" t="s">
        <v>20</v>
      </c>
      <c r="B63" s="53" t="s">
        <v>76</v>
      </c>
      <c r="C63" s="53"/>
      <c r="D63" s="53"/>
      <c r="E63" s="36">
        <v>1414</v>
      </c>
      <c r="F63" s="36">
        <v>396</v>
      </c>
      <c r="G63" s="37">
        <f t="shared" si="4"/>
        <v>-1018</v>
      </c>
      <c r="H63" s="4"/>
    </row>
    <row r="64" spans="1:9" s="6" customFormat="1" x14ac:dyDescent="0.2">
      <c r="A64" s="10"/>
      <c r="B64" s="54" t="s">
        <v>52</v>
      </c>
      <c r="C64" s="54"/>
      <c r="D64" s="54"/>
      <c r="E64" s="36">
        <v>38</v>
      </c>
      <c r="F64" s="36">
        <v>14</v>
      </c>
      <c r="G64" s="37">
        <f t="shared" si="4"/>
        <v>-24</v>
      </c>
      <c r="H64" s="4"/>
    </row>
    <row r="65" spans="1:9" s="6" customFormat="1" x14ac:dyDescent="0.2">
      <c r="A65" s="10"/>
      <c r="B65" s="54" t="s">
        <v>53</v>
      </c>
      <c r="C65" s="54"/>
      <c r="D65" s="54"/>
      <c r="E65" s="36">
        <v>8</v>
      </c>
      <c r="F65" s="36">
        <v>24</v>
      </c>
      <c r="G65" s="37">
        <f t="shared" si="4"/>
        <v>16</v>
      </c>
      <c r="H65" s="4" t="s">
        <v>6</v>
      </c>
      <c r="I65" s="6" t="s">
        <v>114</v>
      </c>
    </row>
    <row r="66" spans="1:9" s="6" customFormat="1" x14ac:dyDescent="0.2">
      <c r="A66" s="29" t="s">
        <v>54</v>
      </c>
      <c r="B66" s="71" t="s">
        <v>55</v>
      </c>
      <c r="C66" s="71"/>
      <c r="D66" s="71"/>
      <c r="E66" s="36">
        <v>0</v>
      </c>
      <c r="F66" s="36">
        <v>632</v>
      </c>
      <c r="G66" s="37">
        <f t="shared" si="4"/>
        <v>632</v>
      </c>
      <c r="H66" s="4"/>
    </row>
    <row r="67" spans="1:9" s="6" customFormat="1" x14ac:dyDescent="0.2">
      <c r="A67" s="10"/>
      <c r="B67" s="54" t="s">
        <v>52</v>
      </c>
      <c r="C67" s="54"/>
      <c r="D67" s="54"/>
      <c r="E67" s="36">
        <v>0</v>
      </c>
      <c r="F67" s="36">
        <v>24</v>
      </c>
      <c r="G67" s="37">
        <f t="shared" si="4"/>
        <v>24</v>
      </c>
      <c r="H67" s="4"/>
    </row>
    <row r="68" spans="1:9" s="6" customFormat="1" x14ac:dyDescent="0.2">
      <c r="A68" s="10"/>
      <c r="B68" s="54" t="s">
        <v>53</v>
      </c>
      <c r="C68" s="54"/>
      <c r="D68" s="54"/>
      <c r="E68" s="36">
        <v>0</v>
      </c>
      <c r="F68" s="36">
        <v>36</v>
      </c>
      <c r="G68" s="37">
        <f t="shared" si="4"/>
        <v>36</v>
      </c>
      <c r="H68" s="4" t="s">
        <v>56</v>
      </c>
      <c r="I68" s="6" t="s">
        <v>111</v>
      </c>
    </row>
    <row r="69" spans="1:9" s="6" customFormat="1" x14ac:dyDescent="0.2">
      <c r="A69" s="10" t="s">
        <v>41</v>
      </c>
      <c r="B69" s="75" t="s">
        <v>77</v>
      </c>
      <c r="C69" s="75"/>
      <c r="D69" s="75"/>
      <c r="E69" s="36">
        <v>356</v>
      </c>
      <c r="F69" s="36">
        <v>632</v>
      </c>
      <c r="G69" s="37">
        <f>F69-E69</f>
        <v>276</v>
      </c>
      <c r="H69" s="4"/>
    </row>
    <row r="70" spans="1:9" s="6" customFormat="1" x14ac:dyDescent="0.2">
      <c r="A70" s="10"/>
      <c r="B70" s="54" t="s">
        <v>52</v>
      </c>
      <c r="C70" s="54"/>
      <c r="D70" s="54"/>
      <c r="E70" s="36">
        <v>28</v>
      </c>
      <c r="F70" s="36">
        <v>24</v>
      </c>
      <c r="G70" s="37">
        <f>F70-E70</f>
        <v>-4</v>
      </c>
      <c r="H70" s="4"/>
    </row>
    <row r="71" spans="1:9" s="6" customFormat="1" x14ac:dyDescent="0.2">
      <c r="A71" s="10"/>
      <c r="B71" s="54" t="s">
        <v>53</v>
      </c>
      <c r="C71" s="54"/>
      <c r="D71" s="54"/>
      <c r="E71" s="36">
        <v>16</v>
      </c>
      <c r="F71" s="36">
        <v>36</v>
      </c>
      <c r="G71" s="37">
        <f>F71-E71</f>
        <v>20</v>
      </c>
      <c r="H71" s="4" t="s">
        <v>6</v>
      </c>
      <c r="I71" s="6" t="s">
        <v>113</v>
      </c>
    </row>
    <row r="72" spans="1:9" s="6" customFormat="1" x14ac:dyDescent="0.2">
      <c r="A72" s="2" t="s">
        <v>21</v>
      </c>
      <c r="B72" s="53" t="s">
        <v>78</v>
      </c>
      <c r="C72" s="53"/>
      <c r="D72" s="53"/>
      <c r="E72" s="37">
        <v>2400</v>
      </c>
      <c r="F72" s="37">
        <v>1812</v>
      </c>
      <c r="G72" s="37">
        <f t="shared" si="4"/>
        <v>-588</v>
      </c>
      <c r="H72" s="4"/>
    </row>
    <row r="73" spans="1:9" s="6" customFormat="1" x14ac:dyDescent="0.2">
      <c r="A73" s="2"/>
      <c r="B73" s="54" t="s">
        <v>52</v>
      </c>
      <c r="C73" s="54"/>
      <c r="D73" s="54"/>
      <c r="E73" s="37">
        <v>0</v>
      </c>
      <c r="F73" s="37">
        <v>0</v>
      </c>
      <c r="G73" s="37">
        <f t="shared" si="4"/>
        <v>0</v>
      </c>
      <c r="H73" s="4"/>
    </row>
    <row r="74" spans="1:9" s="6" customFormat="1" x14ac:dyDescent="0.2">
      <c r="A74" s="2"/>
      <c r="B74" s="54" t="s">
        <v>53</v>
      </c>
      <c r="C74" s="54"/>
      <c r="D74" s="54"/>
      <c r="E74" s="37">
        <v>0</v>
      </c>
      <c r="F74" s="37">
        <v>0</v>
      </c>
      <c r="G74" s="37">
        <f t="shared" si="4"/>
        <v>0</v>
      </c>
      <c r="H74" s="4" t="s">
        <v>6</v>
      </c>
      <c r="I74" s="6" t="s">
        <v>113</v>
      </c>
    </row>
    <row r="75" spans="1:9" s="6" customFormat="1" x14ac:dyDescent="0.2">
      <c r="A75" s="2" t="s">
        <v>22</v>
      </c>
      <c r="B75" s="53" t="s">
        <v>79</v>
      </c>
      <c r="C75" s="53"/>
      <c r="D75" s="53"/>
      <c r="E75" s="37">
        <v>2828</v>
      </c>
      <c r="F75" s="37">
        <v>1132</v>
      </c>
      <c r="G75" s="37">
        <f t="shared" si="4"/>
        <v>-1696</v>
      </c>
      <c r="H75" s="4"/>
    </row>
    <row r="76" spans="1:9" s="6" customFormat="1" x14ac:dyDescent="0.2">
      <c r="A76" s="2"/>
      <c r="B76" s="54" t="s">
        <v>52</v>
      </c>
      <c r="C76" s="54"/>
      <c r="D76" s="54"/>
      <c r="E76" s="37">
        <v>76</v>
      </c>
      <c r="F76" s="37">
        <v>0</v>
      </c>
      <c r="G76" s="37">
        <f t="shared" si="4"/>
        <v>-76</v>
      </c>
      <c r="H76" s="4"/>
    </row>
    <row r="77" spans="1:9" s="9" customFormat="1" x14ac:dyDescent="0.2">
      <c r="A77" s="2"/>
      <c r="B77" s="54" t="s">
        <v>53</v>
      </c>
      <c r="C77" s="54"/>
      <c r="D77" s="54"/>
      <c r="E77" s="37">
        <v>16</v>
      </c>
      <c r="F77" s="37">
        <v>0</v>
      </c>
      <c r="G77" s="37">
        <f t="shared" ref="G77:G169" si="5">F77-E77</f>
        <v>-16</v>
      </c>
      <c r="H77" s="4" t="s">
        <v>5</v>
      </c>
      <c r="I77" s="6" t="s">
        <v>113</v>
      </c>
    </row>
    <row r="78" spans="1:9" s="9" customFormat="1" x14ac:dyDescent="0.2">
      <c r="A78" s="2" t="s">
        <v>23</v>
      </c>
      <c r="B78" s="53" t="s">
        <v>80</v>
      </c>
      <c r="C78" s="53"/>
      <c r="D78" s="53"/>
      <c r="E78" s="37">
        <v>707</v>
      </c>
      <c r="F78" s="37">
        <v>789</v>
      </c>
      <c r="G78" s="37">
        <f t="shared" si="5"/>
        <v>82</v>
      </c>
      <c r="H78" s="4"/>
    </row>
    <row r="79" spans="1:9" s="9" customFormat="1" x14ac:dyDescent="0.2">
      <c r="A79" s="2"/>
      <c r="B79" s="54" t="s">
        <v>52</v>
      </c>
      <c r="C79" s="54"/>
      <c r="D79" s="54"/>
      <c r="E79" s="37">
        <v>19</v>
      </c>
      <c r="F79" s="37">
        <v>30</v>
      </c>
      <c r="G79" s="37">
        <f t="shared" si="5"/>
        <v>11</v>
      </c>
      <c r="H79" s="4"/>
    </row>
    <row r="80" spans="1:9" s="9" customFormat="1" x14ac:dyDescent="0.2">
      <c r="B80" s="54" t="s">
        <v>53</v>
      </c>
      <c r="C80" s="54"/>
      <c r="D80" s="54"/>
      <c r="E80" s="39">
        <v>4</v>
      </c>
      <c r="F80" s="39">
        <v>46</v>
      </c>
      <c r="G80" s="37">
        <f t="shared" si="5"/>
        <v>42</v>
      </c>
      <c r="H80" s="8" t="s">
        <v>5</v>
      </c>
      <c r="I80" s="6" t="s">
        <v>113</v>
      </c>
    </row>
    <row r="81" spans="1:256" s="6" customFormat="1" x14ac:dyDescent="0.2">
      <c r="A81" s="2" t="s">
        <v>24</v>
      </c>
      <c r="B81" s="53" t="s">
        <v>100</v>
      </c>
      <c r="C81" s="53"/>
      <c r="D81" s="53"/>
      <c r="E81" s="37">
        <v>707</v>
      </c>
      <c r="F81" s="37">
        <v>789</v>
      </c>
      <c r="G81" s="37">
        <f t="shared" si="5"/>
        <v>82</v>
      </c>
      <c r="H81" s="4"/>
    </row>
    <row r="82" spans="1:256" s="6" customFormat="1" x14ac:dyDescent="0.2">
      <c r="A82" s="2"/>
      <c r="B82" s="54" t="s">
        <v>52</v>
      </c>
      <c r="C82" s="54"/>
      <c r="D82" s="54"/>
      <c r="E82" s="37">
        <v>19</v>
      </c>
      <c r="F82" s="37">
        <v>30</v>
      </c>
      <c r="G82" s="37">
        <f t="shared" si="5"/>
        <v>11</v>
      </c>
      <c r="H82" s="4"/>
    </row>
    <row r="83" spans="1:256" s="6" customFormat="1" x14ac:dyDescent="0.2">
      <c r="A83" s="2"/>
      <c r="B83" s="54" t="s">
        <v>53</v>
      </c>
      <c r="C83" s="54"/>
      <c r="D83" s="54"/>
      <c r="E83" s="37">
        <v>4</v>
      </c>
      <c r="F83" s="37">
        <v>46</v>
      </c>
      <c r="G83" s="37">
        <f t="shared" si="5"/>
        <v>42</v>
      </c>
      <c r="H83" s="4" t="s">
        <v>6</v>
      </c>
      <c r="I83" s="6" t="s">
        <v>113</v>
      </c>
    </row>
    <row r="84" spans="1:256" x14ac:dyDescent="0.2">
      <c r="A84" s="2" t="s">
        <v>25</v>
      </c>
      <c r="B84" s="53" t="s">
        <v>81</v>
      </c>
      <c r="C84" s="53"/>
      <c r="D84" s="53"/>
      <c r="E84" s="37">
        <v>89</v>
      </c>
      <c r="F84" s="37">
        <v>158</v>
      </c>
      <c r="G84" s="37">
        <f t="shared" si="5"/>
        <v>69</v>
      </c>
      <c r="H84" s="4"/>
      <c r="I84" s="11"/>
      <c r="J84" s="12"/>
      <c r="K84" s="11"/>
      <c r="L84" s="13"/>
      <c r="M84" s="14"/>
      <c r="N84" s="15"/>
      <c r="O84" s="16"/>
      <c r="V84" s="17"/>
    </row>
    <row r="85" spans="1:256" s="18" customFormat="1" x14ac:dyDescent="0.2">
      <c r="A85" s="7"/>
      <c r="B85" s="54" t="s">
        <v>52</v>
      </c>
      <c r="C85" s="54"/>
      <c r="D85" s="54"/>
      <c r="E85" s="37">
        <v>5</v>
      </c>
      <c r="F85" s="37">
        <v>6</v>
      </c>
      <c r="G85" s="37">
        <f t="shared" si="5"/>
        <v>1</v>
      </c>
      <c r="H85" s="4"/>
      <c r="I85" s="11"/>
      <c r="J85" s="12"/>
      <c r="K85" s="11"/>
      <c r="L85" s="13"/>
      <c r="M85" s="14"/>
      <c r="N85" s="15"/>
      <c r="O85" s="16"/>
      <c r="BM85" s="5"/>
      <c r="BN85" s="5"/>
      <c r="BO85" s="5"/>
      <c r="BP85" s="5"/>
      <c r="BQ85" s="5"/>
      <c r="BR85" s="5"/>
      <c r="BS85" s="5"/>
      <c r="BT85" s="5"/>
    </row>
    <row r="86" spans="1:256" s="18" customFormat="1" x14ac:dyDescent="0.2">
      <c r="A86" s="7"/>
      <c r="B86" s="54" t="s">
        <v>53</v>
      </c>
      <c r="C86" s="54"/>
      <c r="D86" s="54"/>
      <c r="E86" s="37">
        <v>1</v>
      </c>
      <c r="F86" s="37">
        <v>9</v>
      </c>
      <c r="G86" s="37">
        <f t="shared" si="5"/>
        <v>8</v>
      </c>
      <c r="H86" s="4" t="s">
        <v>6</v>
      </c>
      <c r="I86" s="6" t="s">
        <v>113</v>
      </c>
      <c r="J86" s="12"/>
      <c r="K86" s="11"/>
      <c r="L86" s="13"/>
      <c r="M86" s="14"/>
      <c r="N86" s="15"/>
      <c r="O86" s="16"/>
      <c r="T86" s="5"/>
      <c r="CA86" s="5"/>
      <c r="CB86" s="5"/>
      <c r="CC86" s="5"/>
      <c r="CD86" s="5"/>
    </row>
    <row r="87" spans="1:256" s="18" customFormat="1" x14ac:dyDescent="0.2">
      <c r="A87" s="2" t="s">
        <v>26</v>
      </c>
      <c r="B87" s="53" t="s">
        <v>82</v>
      </c>
      <c r="C87" s="53"/>
      <c r="D87" s="53"/>
      <c r="E87" s="37">
        <v>354</v>
      </c>
      <c r="F87" s="37">
        <v>789</v>
      </c>
      <c r="G87" s="37">
        <f t="shared" si="5"/>
        <v>435</v>
      </c>
      <c r="H87" s="4"/>
      <c r="I87" s="11"/>
      <c r="J87" s="12"/>
      <c r="K87" s="11"/>
      <c r="L87" s="13"/>
      <c r="M87" s="14"/>
      <c r="N87" s="15"/>
      <c r="O87" s="16"/>
      <c r="T87" s="5"/>
      <c r="CA87" s="5"/>
      <c r="CB87" s="5"/>
      <c r="CC87" s="5"/>
      <c r="CD87" s="5"/>
    </row>
    <row r="88" spans="1:256" x14ac:dyDescent="0.2">
      <c r="A88" s="7"/>
      <c r="B88" s="54" t="s">
        <v>52</v>
      </c>
      <c r="C88" s="54"/>
      <c r="D88" s="54"/>
      <c r="E88" s="37">
        <v>10</v>
      </c>
      <c r="F88" s="37">
        <v>30</v>
      </c>
      <c r="G88" s="37">
        <f t="shared" si="5"/>
        <v>20</v>
      </c>
      <c r="H88" s="4"/>
      <c r="I88" s="11"/>
      <c r="J88" s="12"/>
      <c r="K88" s="11"/>
      <c r="L88" s="13"/>
      <c r="M88" s="14"/>
      <c r="N88" s="15"/>
      <c r="O88" s="16"/>
      <c r="R88" s="18"/>
      <c r="S88" s="18"/>
      <c r="T88" s="18"/>
      <c r="U88" s="18"/>
      <c r="V88" s="19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</row>
    <row r="89" spans="1:256" x14ac:dyDescent="0.2">
      <c r="A89" s="7"/>
      <c r="B89" s="54" t="s">
        <v>53</v>
      </c>
      <c r="C89" s="54"/>
      <c r="D89" s="54"/>
      <c r="E89" s="37">
        <v>2</v>
      </c>
      <c r="F89" s="37">
        <v>46</v>
      </c>
      <c r="G89" s="37">
        <f t="shared" si="5"/>
        <v>44</v>
      </c>
      <c r="H89" s="4" t="s">
        <v>6</v>
      </c>
      <c r="I89" s="6" t="s">
        <v>113</v>
      </c>
      <c r="J89" s="12"/>
      <c r="K89" s="11"/>
      <c r="L89" s="13"/>
      <c r="M89" s="14"/>
      <c r="N89" s="15"/>
      <c r="O89" s="16"/>
    </row>
    <row r="90" spans="1:256" x14ac:dyDescent="0.2">
      <c r="A90" s="7"/>
      <c r="B90" s="33"/>
      <c r="C90" s="33"/>
      <c r="D90" s="33"/>
      <c r="E90" s="37"/>
      <c r="F90" s="37"/>
      <c r="G90" s="37"/>
      <c r="H90" s="4"/>
      <c r="I90" s="11"/>
      <c r="J90" s="12"/>
      <c r="K90" s="11"/>
      <c r="L90" s="13"/>
      <c r="M90" s="14"/>
      <c r="N90" s="15"/>
      <c r="O90" s="16"/>
    </row>
    <row r="91" spans="1:256" x14ac:dyDescent="0.2">
      <c r="A91" s="46" t="s">
        <v>105</v>
      </c>
      <c r="B91" s="33"/>
      <c r="C91" s="33"/>
      <c r="D91" s="33"/>
      <c r="E91" s="37"/>
      <c r="F91" s="37"/>
      <c r="G91" s="37"/>
      <c r="H91" s="4"/>
      <c r="I91" s="11"/>
      <c r="J91" s="12"/>
      <c r="K91" s="11"/>
      <c r="L91" s="13"/>
      <c r="M91" s="14"/>
      <c r="N91" s="15"/>
      <c r="O91" s="16"/>
    </row>
    <row r="92" spans="1:256" x14ac:dyDescent="0.2">
      <c r="A92" s="7"/>
      <c r="B92" s="33"/>
      <c r="C92" s="33"/>
      <c r="D92" s="33"/>
      <c r="E92" s="37"/>
      <c r="F92" s="37"/>
      <c r="G92" s="37"/>
      <c r="H92" s="4"/>
      <c r="I92" s="11"/>
      <c r="J92" s="12"/>
      <c r="K92" s="11"/>
      <c r="L92" s="13"/>
      <c r="M92" s="14"/>
      <c r="N92" s="15"/>
      <c r="O92" s="16"/>
    </row>
    <row r="93" spans="1:256" x14ac:dyDescent="0.2">
      <c r="A93" s="29" t="s">
        <v>57</v>
      </c>
      <c r="B93" s="71" t="s">
        <v>58</v>
      </c>
      <c r="C93" s="71"/>
      <c r="D93" s="71"/>
      <c r="E93" s="37">
        <v>0</v>
      </c>
      <c r="F93" s="37">
        <v>722</v>
      </c>
      <c r="G93" s="37">
        <f t="shared" si="5"/>
        <v>722</v>
      </c>
      <c r="H93" s="4"/>
      <c r="I93" s="11"/>
      <c r="J93" s="12"/>
      <c r="K93" s="11"/>
      <c r="L93" s="13"/>
      <c r="M93" s="14"/>
      <c r="N93" s="15"/>
      <c r="O93" s="16"/>
    </row>
    <row r="94" spans="1:256" x14ac:dyDescent="0.2">
      <c r="A94" s="29"/>
      <c r="B94" s="54" t="s">
        <v>52</v>
      </c>
      <c r="C94" s="54"/>
      <c r="D94" s="54"/>
      <c r="E94" s="37">
        <v>0</v>
      </c>
      <c r="F94" s="37">
        <v>28</v>
      </c>
      <c r="G94" s="37">
        <f t="shared" si="5"/>
        <v>28</v>
      </c>
      <c r="H94" s="4"/>
      <c r="I94" s="11"/>
      <c r="J94" s="12"/>
      <c r="K94" s="11"/>
      <c r="L94" s="13"/>
      <c r="M94" s="14"/>
      <c r="N94" s="15"/>
      <c r="O94" s="16"/>
    </row>
    <row r="95" spans="1:256" x14ac:dyDescent="0.2">
      <c r="A95" s="29"/>
      <c r="B95" s="54" t="s">
        <v>53</v>
      </c>
      <c r="C95" s="54"/>
      <c r="D95" s="54"/>
      <c r="E95" s="37">
        <v>0</v>
      </c>
      <c r="F95" s="37">
        <v>46</v>
      </c>
      <c r="G95" s="37">
        <f t="shared" si="5"/>
        <v>46</v>
      </c>
      <c r="H95" s="4" t="s">
        <v>56</v>
      </c>
      <c r="I95" s="11" t="s">
        <v>111</v>
      </c>
      <c r="J95" s="12"/>
      <c r="K95" s="11"/>
      <c r="L95" s="13"/>
      <c r="M95" s="14"/>
      <c r="N95" s="15"/>
      <c r="O95" s="16"/>
    </row>
    <row r="96" spans="1:256" x14ac:dyDescent="0.2">
      <c r="A96" s="7" t="s">
        <v>27</v>
      </c>
      <c r="B96" s="67" t="s">
        <v>83</v>
      </c>
      <c r="C96" s="72"/>
      <c r="D96" s="72"/>
      <c r="E96" s="37">
        <v>250</v>
      </c>
      <c r="F96" s="37">
        <v>144</v>
      </c>
      <c r="G96" s="37">
        <f t="shared" si="5"/>
        <v>-106</v>
      </c>
      <c r="H96" s="4"/>
      <c r="I96" s="11"/>
      <c r="J96" s="12"/>
      <c r="K96" s="11"/>
      <c r="L96" s="13"/>
      <c r="M96" s="14"/>
      <c r="N96" s="15"/>
      <c r="O96" s="16"/>
      <c r="V96" s="19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</row>
    <row r="97" spans="1:250" x14ac:dyDescent="0.2">
      <c r="A97" s="7"/>
      <c r="B97" s="54" t="s">
        <v>52</v>
      </c>
      <c r="C97" s="54"/>
      <c r="D97" s="54"/>
      <c r="E97" s="37">
        <v>15</v>
      </c>
      <c r="F97" s="37">
        <v>6</v>
      </c>
      <c r="G97" s="37">
        <f t="shared" si="5"/>
        <v>-9</v>
      </c>
      <c r="H97" s="4"/>
      <c r="I97" s="11"/>
      <c r="J97" s="12"/>
      <c r="K97" s="11"/>
      <c r="L97" s="13"/>
      <c r="M97" s="14"/>
      <c r="N97" s="15"/>
      <c r="O97" s="16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</row>
    <row r="98" spans="1:250" s="18" customFormat="1" x14ac:dyDescent="0.2">
      <c r="A98" s="7"/>
      <c r="B98" s="54" t="s">
        <v>53</v>
      </c>
      <c r="C98" s="54"/>
      <c r="D98" s="54"/>
      <c r="E98" s="37">
        <v>4</v>
      </c>
      <c r="F98" s="37">
        <v>9</v>
      </c>
      <c r="G98" s="37">
        <f t="shared" si="5"/>
        <v>5</v>
      </c>
      <c r="H98" s="4" t="s">
        <v>6</v>
      </c>
      <c r="I98" s="6" t="s">
        <v>113</v>
      </c>
      <c r="J98" s="12"/>
      <c r="K98" s="11"/>
      <c r="L98" s="13"/>
      <c r="M98" s="14"/>
      <c r="N98" s="15"/>
      <c r="O98" s="16"/>
      <c r="V98" s="17"/>
    </row>
    <row r="99" spans="1:250" x14ac:dyDescent="0.2">
      <c r="A99" s="7" t="s">
        <v>29</v>
      </c>
      <c r="B99" s="67" t="s">
        <v>84</v>
      </c>
      <c r="C99" s="72"/>
      <c r="D99" s="72"/>
      <c r="E99" s="37">
        <v>84</v>
      </c>
      <c r="F99" s="37">
        <v>170</v>
      </c>
      <c r="G99" s="37">
        <f t="shared" ref="G99:G104" si="6">F99-E99</f>
        <v>86</v>
      </c>
      <c r="H99" s="4"/>
      <c r="I99" s="11"/>
      <c r="J99" s="12"/>
      <c r="K99" s="11"/>
      <c r="L99" s="13"/>
      <c r="M99" s="14"/>
      <c r="N99" s="15"/>
      <c r="O99" s="16"/>
      <c r="R99" s="18"/>
      <c r="S99" s="18"/>
      <c r="T99" s="18"/>
      <c r="U99" s="18"/>
      <c r="BC99" s="18"/>
      <c r="BD99" s="18"/>
      <c r="BE99" s="18"/>
      <c r="BF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</row>
    <row r="100" spans="1:250" x14ac:dyDescent="0.2">
      <c r="A100" s="7"/>
      <c r="B100" s="54" t="s">
        <v>52</v>
      </c>
      <c r="C100" s="54"/>
      <c r="D100" s="54"/>
      <c r="E100" s="37">
        <v>3</v>
      </c>
      <c r="F100" s="37">
        <v>0</v>
      </c>
      <c r="G100" s="37">
        <f t="shared" si="6"/>
        <v>-3</v>
      </c>
      <c r="H100" s="4"/>
      <c r="I100" s="11"/>
      <c r="J100" s="12"/>
      <c r="K100" s="11"/>
      <c r="L100" s="13"/>
      <c r="M100" s="14"/>
      <c r="N100" s="15"/>
      <c r="O100" s="16"/>
      <c r="R100" s="18"/>
      <c r="S100" s="18"/>
      <c r="T100" s="18"/>
      <c r="U100" s="18"/>
      <c r="BC100" s="18"/>
      <c r="BD100" s="18"/>
      <c r="BE100" s="18"/>
      <c r="BF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</row>
    <row r="101" spans="1:250" s="6" customFormat="1" x14ac:dyDescent="0.2">
      <c r="A101" s="2"/>
      <c r="B101" s="54" t="s">
        <v>53</v>
      </c>
      <c r="C101" s="54"/>
      <c r="D101" s="54"/>
      <c r="E101" s="37">
        <v>1</v>
      </c>
      <c r="F101" s="37">
        <v>0</v>
      </c>
      <c r="G101" s="37">
        <f t="shared" si="6"/>
        <v>-1</v>
      </c>
      <c r="H101" s="4" t="s">
        <v>6</v>
      </c>
      <c r="I101" s="6" t="s">
        <v>113</v>
      </c>
    </row>
    <row r="102" spans="1:250" s="6" customFormat="1" x14ac:dyDescent="0.2">
      <c r="A102" s="2" t="s">
        <v>42</v>
      </c>
      <c r="B102" s="53" t="s">
        <v>85</v>
      </c>
      <c r="C102" s="53"/>
      <c r="D102" s="53"/>
      <c r="E102" s="37">
        <v>75</v>
      </c>
      <c r="F102" s="37">
        <v>288</v>
      </c>
      <c r="G102" s="37">
        <f t="shared" si="6"/>
        <v>213</v>
      </c>
      <c r="H102" s="4"/>
    </row>
    <row r="103" spans="1:250" s="6" customFormat="1" x14ac:dyDescent="0.2">
      <c r="A103" s="2"/>
      <c r="B103" s="54" t="s">
        <v>52</v>
      </c>
      <c r="C103" s="54"/>
      <c r="D103" s="54"/>
      <c r="E103" s="37">
        <v>2</v>
      </c>
      <c r="F103" s="37">
        <v>12</v>
      </c>
      <c r="G103" s="37">
        <f t="shared" si="6"/>
        <v>10</v>
      </c>
      <c r="H103" s="4"/>
    </row>
    <row r="104" spans="1:250" s="6" customFormat="1" x14ac:dyDescent="0.2">
      <c r="A104" s="2"/>
      <c r="B104" s="54" t="s">
        <v>53</v>
      </c>
      <c r="C104" s="54"/>
      <c r="D104" s="54"/>
      <c r="E104" s="37">
        <v>3</v>
      </c>
      <c r="F104" s="37">
        <v>20</v>
      </c>
      <c r="G104" s="37">
        <f t="shared" si="6"/>
        <v>17</v>
      </c>
      <c r="H104" s="4" t="s">
        <v>6</v>
      </c>
      <c r="I104" s="6" t="s">
        <v>113</v>
      </c>
    </row>
    <row r="105" spans="1:250" s="18" customFormat="1" x14ac:dyDescent="0.2">
      <c r="A105" s="7" t="s">
        <v>28</v>
      </c>
      <c r="B105" s="67" t="s">
        <v>86</v>
      </c>
      <c r="C105" s="72"/>
      <c r="D105" s="72"/>
      <c r="E105" s="37">
        <v>300</v>
      </c>
      <c r="F105" s="37">
        <v>288</v>
      </c>
      <c r="G105" s="37">
        <f t="shared" si="5"/>
        <v>-12</v>
      </c>
      <c r="H105" s="4"/>
      <c r="I105" s="11"/>
      <c r="J105" s="12"/>
      <c r="K105" s="11"/>
      <c r="L105" s="13"/>
      <c r="M105" s="14"/>
      <c r="N105" s="15"/>
      <c r="O105" s="16"/>
      <c r="BN105" s="5"/>
      <c r="BO105" s="5"/>
      <c r="BP105" s="5"/>
      <c r="BQ105" s="5"/>
    </row>
    <row r="106" spans="1:250" s="18" customFormat="1" x14ac:dyDescent="0.2">
      <c r="A106" s="7"/>
      <c r="B106" s="54" t="s">
        <v>52</v>
      </c>
      <c r="C106" s="54"/>
      <c r="D106" s="54"/>
      <c r="E106" s="37">
        <v>21</v>
      </c>
      <c r="F106" s="37">
        <v>12</v>
      </c>
      <c r="G106" s="37">
        <f t="shared" si="5"/>
        <v>-9</v>
      </c>
      <c r="H106" s="4"/>
      <c r="I106" s="11"/>
      <c r="J106" s="12"/>
      <c r="K106" s="11"/>
      <c r="L106" s="13"/>
      <c r="M106" s="14"/>
      <c r="N106" s="15"/>
      <c r="O106" s="16"/>
      <c r="T106" s="5"/>
      <c r="CA106" s="5"/>
      <c r="CB106" s="5"/>
      <c r="CC106" s="5"/>
      <c r="CD106" s="5"/>
    </row>
    <row r="107" spans="1:250" s="18" customFormat="1" x14ac:dyDescent="0.2">
      <c r="A107" s="7"/>
      <c r="B107" s="54" t="s">
        <v>53</v>
      </c>
      <c r="C107" s="54"/>
      <c r="D107" s="54"/>
      <c r="E107" s="37">
        <v>3</v>
      </c>
      <c r="F107" s="37">
        <v>20</v>
      </c>
      <c r="G107" s="37">
        <f t="shared" si="5"/>
        <v>17</v>
      </c>
      <c r="H107" s="4" t="s">
        <v>6</v>
      </c>
      <c r="I107" s="6" t="s">
        <v>113</v>
      </c>
      <c r="J107" s="12"/>
      <c r="K107" s="11"/>
      <c r="L107" s="13"/>
      <c r="M107" s="14"/>
      <c r="N107" s="15"/>
      <c r="O107" s="16"/>
      <c r="R107" s="5"/>
      <c r="S107" s="5"/>
      <c r="V107" s="19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</row>
    <row r="108" spans="1:250" s="6" customFormat="1" x14ac:dyDescent="0.2">
      <c r="A108" s="2" t="s">
        <v>43</v>
      </c>
      <c r="B108" s="53" t="s">
        <v>87</v>
      </c>
      <c r="C108" s="53"/>
      <c r="D108" s="53"/>
      <c r="E108" s="37">
        <v>210</v>
      </c>
      <c r="F108" s="37">
        <v>288</v>
      </c>
      <c r="G108" s="37">
        <f t="shared" si="5"/>
        <v>78</v>
      </c>
      <c r="H108" s="4"/>
    </row>
    <row r="109" spans="1:250" s="6" customFormat="1" x14ac:dyDescent="0.2">
      <c r="A109" s="2"/>
      <c r="B109" s="54" t="s">
        <v>52</v>
      </c>
      <c r="C109" s="54"/>
      <c r="D109" s="54"/>
      <c r="E109" s="37">
        <v>15</v>
      </c>
      <c r="F109" s="37">
        <v>12</v>
      </c>
      <c r="G109" s="37">
        <f t="shared" si="5"/>
        <v>-3</v>
      </c>
      <c r="H109" s="4"/>
    </row>
    <row r="110" spans="1:250" s="6" customFormat="1" x14ac:dyDescent="0.2">
      <c r="A110" s="2"/>
      <c r="B110" s="54" t="s">
        <v>53</v>
      </c>
      <c r="C110" s="54"/>
      <c r="D110" s="54"/>
      <c r="E110" s="37">
        <v>25</v>
      </c>
      <c r="F110" s="37">
        <v>20</v>
      </c>
      <c r="G110" s="37">
        <f t="shared" si="5"/>
        <v>-5</v>
      </c>
      <c r="H110" s="4" t="s">
        <v>6</v>
      </c>
      <c r="I110" s="6" t="s">
        <v>113</v>
      </c>
    </row>
    <row r="111" spans="1:250" s="6" customFormat="1" x14ac:dyDescent="0.2">
      <c r="A111" s="28" t="s">
        <v>30</v>
      </c>
      <c r="B111" s="73" t="s">
        <v>88</v>
      </c>
      <c r="C111" s="74"/>
      <c r="D111" s="74"/>
      <c r="E111" s="40">
        <v>3535</v>
      </c>
      <c r="F111" s="40">
        <v>0</v>
      </c>
      <c r="G111" s="40">
        <f t="shared" si="5"/>
        <v>-3535</v>
      </c>
    </row>
    <row r="112" spans="1:250" s="6" customFormat="1" x14ac:dyDescent="0.2">
      <c r="A112" s="28"/>
      <c r="B112" s="66" t="s">
        <v>52</v>
      </c>
      <c r="C112" s="66"/>
      <c r="D112" s="66"/>
      <c r="E112" s="40">
        <v>0</v>
      </c>
      <c r="F112" s="40">
        <v>0</v>
      </c>
      <c r="G112" s="40">
        <f t="shared" ref="G112:G113" si="7">F112-E112</f>
        <v>0</v>
      </c>
      <c r="H112" s="27"/>
      <c r="I112" s="48"/>
    </row>
    <row r="113" spans="1:256" s="6" customFormat="1" x14ac:dyDescent="0.2">
      <c r="A113" s="28"/>
      <c r="B113" s="66" t="s">
        <v>53</v>
      </c>
      <c r="C113" s="66"/>
      <c r="D113" s="66"/>
      <c r="E113" s="40">
        <v>0</v>
      </c>
      <c r="F113" s="40">
        <v>0</v>
      </c>
      <c r="G113" s="40">
        <f t="shared" si="7"/>
        <v>0</v>
      </c>
      <c r="H113" s="27" t="s">
        <v>59</v>
      </c>
      <c r="I113" s="6" t="s">
        <v>116</v>
      </c>
    </row>
    <row r="114" spans="1:256" x14ac:dyDescent="0.2">
      <c r="A114" s="7" t="s">
        <v>31</v>
      </c>
      <c r="B114" s="53" t="s">
        <v>89</v>
      </c>
      <c r="C114" s="53"/>
      <c r="D114" s="53"/>
      <c r="E114" s="37">
        <v>591</v>
      </c>
      <c r="F114" s="37">
        <v>500</v>
      </c>
      <c r="G114" s="37">
        <f t="shared" si="5"/>
        <v>-91</v>
      </c>
      <c r="H114" s="4"/>
      <c r="I114" s="11"/>
      <c r="J114" s="12"/>
      <c r="K114" s="11"/>
      <c r="L114" s="13"/>
      <c r="M114" s="14"/>
      <c r="N114" s="15"/>
      <c r="O114" s="16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</row>
    <row r="115" spans="1:256" x14ac:dyDescent="0.2">
      <c r="A115" s="7"/>
      <c r="B115" s="54" t="s">
        <v>52</v>
      </c>
      <c r="C115" s="54"/>
      <c r="D115" s="54"/>
      <c r="E115" s="37">
        <v>0</v>
      </c>
      <c r="F115" s="37">
        <v>0</v>
      </c>
      <c r="G115" s="37">
        <f t="shared" si="5"/>
        <v>0</v>
      </c>
      <c r="H115" s="4"/>
      <c r="I115" s="11"/>
      <c r="J115" s="12"/>
      <c r="K115" s="11"/>
      <c r="L115" s="13"/>
      <c r="M115" s="14"/>
      <c r="N115" s="15"/>
      <c r="O115" s="16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</row>
    <row r="116" spans="1:256" x14ac:dyDescent="0.2">
      <c r="A116" s="7"/>
      <c r="B116" s="54" t="s">
        <v>53</v>
      </c>
      <c r="C116" s="54"/>
      <c r="D116" s="54"/>
      <c r="E116" s="37">
        <v>0</v>
      </c>
      <c r="F116" s="37">
        <v>0</v>
      </c>
      <c r="G116" s="37">
        <f t="shared" si="5"/>
        <v>0</v>
      </c>
      <c r="H116" s="4" t="s">
        <v>6</v>
      </c>
      <c r="I116" s="6" t="s">
        <v>113</v>
      </c>
      <c r="J116" s="12"/>
      <c r="K116" s="11"/>
      <c r="L116" s="13"/>
      <c r="M116" s="14"/>
      <c r="N116" s="15"/>
      <c r="O116" s="16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</row>
    <row r="117" spans="1:256" x14ac:dyDescent="0.2">
      <c r="A117" s="7" t="s">
        <v>31</v>
      </c>
      <c r="B117" s="53" t="s">
        <v>103</v>
      </c>
      <c r="C117" s="53"/>
      <c r="D117" s="53"/>
      <c r="E117" s="37">
        <v>116</v>
      </c>
      <c r="F117" s="37">
        <v>66</v>
      </c>
      <c r="G117" s="37">
        <f t="shared" si="5"/>
        <v>-50</v>
      </c>
      <c r="H117" s="4"/>
      <c r="I117" s="11"/>
      <c r="J117" s="12"/>
      <c r="K117" s="11"/>
      <c r="L117" s="13"/>
      <c r="M117" s="14"/>
      <c r="N117" s="15"/>
      <c r="O117" s="16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</row>
    <row r="118" spans="1:256" x14ac:dyDescent="0.2">
      <c r="A118" s="7"/>
      <c r="B118" s="54" t="s">
        <v>52</v>
      </c>
      <c r="C118" s="54"/>
      <c r="D118" s="54"/>
      <c r="E118" s="37">
        <v>0</v>
      </c>
      <c r="F118" s="37">
        <v>0</v>
      </c>
      <c r="G118" s="37">
        <f t="shared" si="5"/>
        <v>0</v>
      </c>
      <c r="H118" s="4"/>
      <c r="I118" s="11"/>
      <c r="J118" s="12"/>
      <c r="K118" s="11"/>
      <c r="L118" s="13"/>
      <c r="M118" s="14"/>
      <c r="N118" s="15"/>
      <c r="O118" s="16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</row>
    <row r="119" spans="1:256" x14ac:dyDescent="0.2">
      <c r="A119" s="7"/>
      <c r="B119" s="54" t="s">
        <v>53</v>
      </c>
      <c r="C119" s="54"/>
      <c r="D119" s="54"/>
      <c r="E119" s="37">
        <v>0</v>
      </c>
      <c r="F119" s="37">
        <v>0</v>
      </c>
      <c r="G119" s="37">
        <f t="shared" si="5"/>
        <v>0</v>
      </c>
      <c r="H119" s="4" t="s">
        <v>6</v>
      </c>
      <c r="I119" s="6" t="s">
        <v>113</v>
      </c>
      <c r="J119" s="12"/>
      <c r="K119" s="11"/>
      <c r="L119" s="13"/>
      <c r="M119" s="14"/>
      <c r="N119" s="15"/>
      <c r="O119" s="16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</row>
    <row r="120" spans="1:256" x14ac:dyDescent="0.2">
      <c r="A120" s="7" t="s">
        <v>32</v>
      </c>
      <c r="B120" s="67" t="s">
        <v>90</v>
      </c>
      <c r="C120" s="72"/>
      <c r="D120" s="72"/>
      <c r="E120" s="37">
        <v>353</v>
      </c>
      <c r="F120" s="37">
        <v>500</v>
      </c>
      <c r="G120" s="37">
        <f t="shared" si="5"/>
        <v>147</v>
      </c>
      <c r="H120" s="4"/>
      <c r="I120" s="11"/>
      <c r="J120" s="12"/>
      <c r="K120" s="11"/>
      <c r="L120" s="13"/>
      <c r="M120" s="14"/>
      <c r="N120" s="15"/>
      <c r="O120" s="16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</row>
    <row r="121" spans="1:256" x14ac:dyDescent="0.2">
      <c r="A121" s="7"/>
      <c r="B121" s="54" t="s">
        <v>52</v>
      </c>
      <c r="C121" s="54"/>
      <c r="D121" s="54"/>
      <c r="E121" s="37">
        <v>19</v>
      </c>
      <c r="F121" s="37">
        <v>28</v>
      </c>
      <c r="G121" s="37">
        <f t="shared" si="5"/>
        <v>9</v>
      </c>
      <c r="H121" s="4"/>
      <c r="I121" s="11"/>
      <c r="J121" s="12"/>
      <c r="K121" s="11"/>
      <c r="L121" s="13"/>
      <c r="M121" s="14"/>
      <c r="N121" s="15"/>
      <c r="O121" s="16"/>
      <c r="R121" s="18"/>
      <c r="S121" s="18"/>
      <c r="T121" s="18"/>
      <c r="U121" s="18"/>
      <c r="V121" s="19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</row>
    <row r="122" spans="1:256" x14ac:dyDescent="0.2">
      <c r="A122" s="7"/>
      <c r="B122" s="54" t="s">
        <v>53</v>
      </c>
      <c r="C122" s="54"/>
      <c r="D122" s="54"/>
      <c r="E122" s="37">
        <v>4</v>
      </c>
      <c r="F122" s="37">
        <v>46</v>
      </c>
      <c r="G122" s="37">
        <f t="shared" si="5"/>
        <v>42</v>
      </c>
      <c r="H122" s="4" t="s">
        <v>6</v>
      </c>
      <c r="I122" s="6" t="s">
        <v>113</v>
      </c>
      <c r="J122" s="12"/>
      <c r="K122" s="11"/>
      <c r="L122" s="13"/>
      <c r="M122" s="14"/>
      <c r="N122" s="15"/>
      <c r="O122" s="16"/>
      <c r="R122" s="18"/>
      <c r="S122" s="18"/>
      <c r="T122" s="18"/>
      <c r="U122" s="18"/>
      <c r="V122" s="19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</row>
    <row r="123" spans="1:256" s="9" customFormat="1" x14ac:dyDescent="0.2">
      <c r="A123" s="2" t="s">
        <v>124</v>
      </c>
      <c r="B123" s="53" t="s">
        <v>91</v>
      </c>
      <c r="C123" s="53"/>
      <c r="D123" s="53"/>
      <c r="E123" s="37">
        <v>26304</v>
      </c>
      <c r="F123" s="37">
        <v>17328</v>
      </c>
      <c r="G123" s="37">
        <f t="shared" si="5"/>
        <v>-8976</v>
      </c>
      <c r="H123" s="4"/>
    </row>
    <row r="124" spans="1:256" s="9" customFormat="1" x14ac:dyDescent="0.2">
      <c r="A124" s="2"/>
      <c r="B124" s="54" t="s">
        <v>52</v>
      </c>
      <c r="C124" s="54"/>
      <c r="D124" s="54"/>
      <c r="E124" s="37">
        <v>152</v>
      </c>
      <c r="F124" s="37">
        <v>672</v>
      </c>
      <c r="G124" s="37">
        <f t="shared" si="5"/>
        <v>520</v>
      </c>
      <c r="H124" s="4"/>
    </row>
    <row r="125" spans="1:256" s="9" customFormat="1" x14ac:dyDescent="0.2">
      <c r="A125" s="2"/>
      <c r="B125" s="54" t="s">
        <v>53</v>
      </c>
      <c r="C125" s="54"/>
      <c r="D125" s="54"/>
      <c r="E125" s="37">
        <v>32</v>
      </c>
      <c r="F125" s="37">
        <v>1104</v>
      </c>
      <c r="G125" s="37">
        <f t="shared" si="5"/>
        <v>1072</v>
      </c>
      <c r="H125" s="4" t="s">
        <v>6</v>
      </c>
      <c r="I125" s="6" t="s">
        <v>113</v>
      </c>
    </row>
    <row r="126" spans="1:256" s="9" customFormat="1" x14ac:dyDescent="0.2">
      <c r="A126" s="2" t="s">
        <v>33</v>
      </c>
      <c r="B126" s="53" t="s">
        <v>92</v>
      </c>
      <c r="C126" s="53"/>
      <c r="D126" s="53"/>
      <c r="E126" s="37">
        <v>22624</v>
      </c>
      <c r="F126" s="37">
        <v>2304</v>
      </c>
      <c r="G126" s="37">
        <f t="shared" si="5"/>
        <v>-20320</v>
      </c>
      <c r="H126" s="4"/>
    </row>
    <row r="127" spans="1:256" s="9" customFormat="1" x14ac:dyDescent="0.2">
      <c r="A127" s="2"/>
      <c r="B127" s="54" t="s">
        <v>52</v>
      </c>
      <c r="C127" s="54"/>
      <c r="D127" s="54"/>
      <c r="E127" s="37">
        <v>608</v>
      </c>
      <c r="F127" s="37">
        <v>96</v>
      </c>
      <c r="G127" s="37">
        <f t="shared" si="5"/>
        <v>-512</v>
      </c>
      <c r="H127" s="4"/>
    </row>
    <row r="128" spans="1:256" s="9" customFormat="1" x14ac:dyDescent="0.2">
      <c r="A128" s="2"/>
      <c r="B128" s="54" t="s">
        <v>53</v>
      </c>
      <c r="C128" s="54"/>
      <c r="D128" s="54"/>
      <c r="E128" s="37">
        <v>128</v>
      </c>
      <c r="F128" s="37">
        <v>144</v>
      </c>
      <c r="G128" s="37">
        <f t="shared" si="5"/>
        <v>16</v>
      </c>
      <c r="H128" s="4" t="s">
        <v>6</v>
      </c>
      <c r="I128" s="6" t="s">
        <v>113</v>
      </c>
    </row>
    <row r="129" spans="1:9" s="9" customFormat="1" x14ac:dyDescent="0.2">
      <c r="A129" s="2"/>
      <c r="B129" s="33"/>
      <c r="C129" s="33"/>
      <c r="D129" s="33"/>
      <c r="E129" s="37"/>
      <c r="F129" s="37"/>
      <c r="G129" s="37"/>
      <c r="H129" s="4"/>
    </row>
    <row r="130" spans="1:9" s="9" customFormat="1" x14ac:dyDescent="0.2">
      <c r="A130" s="46" t="s">
        <v>106</v>
      </c>
      <c r="B130" s="33"/>
      <c r="C130" s="33"/>
      <c r="D130" s="33"/>
      <c r="E130" s="37"/>
      <c r="F130" s="37"/>
      <c r="G130" s="37"/>
      <c r="H130" s="4"/>
    </row>
    <row r="131" spans="1:9" s="9" customFormat="1" x14ac:dyDescent="0.2">
      <c r="A131" s="2"/>
      <c r="B131" s="33"/>
      <c r="C131" s="33"/>
      <c r="D131" s="33"/>
      <c r="E131" s="37"/>
      <c r="F131" s="37"/>
      <c r="G131" s="37"/>
      <c r="H131" s="4"/>
    </row>
    <row r="132" spans="1:9" s="9" customFormat="1" x14ac:dyDescent="0.2">
      <c r="A132" s="2" t="s">
        <v>34</v>
      </c>
      <c r="B132" s="53" t="s">
        <v>93</v>
      </c>
      <c r="C132" s="53"/>
      <c r="D132" s="53"/>
      <c r="E132" s="37">
        <v>2121</v>
      </c>
      <c r="F132" s="37">
        <v>5528</v>
      </c>
      <c r="G132" s="37">
        <f t="shared" si="5"/>
        <v>3407</v>
      </c>
      <c r="H132" s="4"/>
    </row>
    <row r="133" spans="1:9" s="9" customFormat="1" x14ac:dyDescent="0.2">
      <c r="A133" s="2"/>
      <c r="B133" s="54" t="s">
        <v>52</v>
      </c>
      <c r="C133" s="54"/>
      <c r="D133" s="54"/>
      <c r="E133" s="37">
        <v>57</v>
      </c>
      <c r="F133" s="37">
        <v>224</v>
      </c>
      <c r="G133" s="37">
        <f t="shared" si="5"/>
        <v>167</v>
      </c>
      <c r="H133" s="4"/>
    </row>
    <row r="134" spans="1:9" s="9" customFormat="1" x14ac:dyDescent="0.2">
      <c r="A134" s="2"/>
      <c r="B134" s="54" t="s">
        <v>53</v>
      </c>
      <c r="C134" s="54"/>
      <c r="D134" s="54"/>
      <c r="E134" s="37">
        <v>12</v>
      </c>
      <c r="F134" s="37">
        <v>368</v>
      </c>
      <c r="G134" s="37">
        <f t="shared" si="5"/>
        <v>356</v>
      </c>
      <c r="H134" s="4" t="s">
        <v>6</v>
      </c>
      <c r="I134" s="6" t="s">
        <v>113</v>
      </c>
    </row>
    <row r="135" spans="1:9" s="9" customFormat="1" x14ac:dyDescent="0.2">
      <c r="A135" s="2" t="s">
        <v>35</v>
      </c>
      <c r="B135" s="53" t="s">
        <v>94</v>
      </c>
      <c r="C135" s="53"/>
      <c r="D135" s="53"/>
      <c r="E135" s="37">
        <v>10605</v>
      </c>
      <c r="F135" s="37">
        <v>5528</v>
      </c>
      <c r="G135" s="37">
        <f t="shared" si="5"/>
        <v>-5077</v>
      </c>
      <c r="H135" s="4"/>
    </row>
    <row r="136" spans="1:9" s="9" customFormat="1" x14ac:dyDescent="0.2">
      <c r="A136" s="2"/>
      <c r="B136" s="54" t="s">
        <v>52</v>
      </c>
      <c r="C136" s="54"/>
      <c r="D136" s="54"/>
      <c r="E136" s="37">
        <v>285</v>
      </c>
      <c r="F136" s="37">
        <v>224</v>
      </c>
      <c r="G136" s="37">
        <f t="shared" si="5"/>
        <v>-61</v>
      </c>
      <c r="H136" s="4"/>
    </row>
    <row r="137" spans="1:9" s="9" customFormat="1" x14ac:dyDescent="0.2">
      <c r="A137" s="2"/>
      <c r="B137" s="54" t="s">
        <v>53</v>
      </c>
      <c r="C137" s="54"/>
      <c r="D137" s="54"/>
      <c r="E137" s="37">
        <v>60</v>
      </c>
      <c r="F137" s="37">
        <v>368</v>
      </c>
      <c r="G137" s="37">
        <f t="shared" si="5"/>
        <v>308</v>
      </c>
      <c r="H137" s="4" t="s">
        <v>6</v>
      </c>
      <c r="I137" s="6" t="s">
        <v>113</v>
      </c>
    </row>
    <row r="138" spans="1:9" s="9" customFormat="1" x14ac:dyDescent="0.2">
      <c r="A138" s="26" t="s">
        <v>36</v>
      </c>
      <c r="B138" s="65" t="s">
        <v>95</v>
      </c>
      <c r="C138" s="65"/>
      <c r="D138" s="65"/>
      <c r="E138" s="40">
        <v>267</v>
      </c>
      <c r="F138" s="40">
        <v>0</v>
      </c>
      <c r="G138" s="40">
        <f t="shared" si="5"/>
        <v>-267</v>
      </c>
      <c r="H138" s="27"/>
    </row>
    <row r="139" spans="1:9" s="9" customFormat="1" x14ac:dyDescent="0.2">
      <c r="A139" s="26"/>
      <c r="B139" s="66" t="s">
        <v>52</v>
      </c>
      <c r="C139" s="66"/>
      <c r="D139" s="66"/>
      <c r="E139" s="40">
        <v>18</v>
      </c>
      <c r="F139" s="40">
        <v>0</v>
      </c>
      <c r="G139" s="40">
        <f t="shared" si="5"/>
        <v>-18</v>
      </c>
      <c r="H139" s="34"/>
    </row>
    <row r="140" spans="1:9" s="9" customFormat="1" x14ac:dyDescent="0.2">
      <c r="A140" s="26"/>
      <c r="B140" s="66" t="s">
        <v>53</v>
      </c>
      <c r="C140" s="66"/>
      <c r="D140" s="66"/>
      <c r="E140" s="40">
        <v>0</v>
      </c>
      <c r="F140" s="40">
        <v>0</v>
      </c>
      <c r="G140" s="40">
        <f t="shared" si="5"/>
        <v>0</v>
      </c>
      <c r="H140" s="27" t="s">
        <v>59</v>
      </c>
      <c r="I140" s="9" t="s">
        <v>112</v>
      </c>
    </row>
    <row r="141" spans="1:9" s="9" customFormat="1" x14ac:dyDescent="0.2">
      <c r="A141" s="31">
        <v>1780.7</v>
      </c>
      <c r="B141" s="76" t="s">
        <v>60</v>
      </c>
      <c r="C141" s="76"/>
      <c r="D141" s="76"/>
      <c r="E141" s="37">
        <v>0</v>
      </c>
      <c r="F141" s="37">
        <v>5528</v>
      </c>
      <c r="G141" s="37">
        <f t="shared" si="5"/>
        <v>5528</v>
      </c>
      <c r="H141" s="4"/>
    </row>
    <row r="142" spans="1:9" s="9" customFormat="1" x14ac:dyDescent="0.2">
      <c r="A142" s="29"/>
      <c r="B142" s="54" t="s">
        <v>52</v>
      </c>
      <c r="C142" s="54"/>
      <c r="D142" s="54"/>
      <c r="E142" s="37">
        <v>0</v>
      </c>
      <c r="F142" s="37">
        <v>224</v>
      </c>
      <c r="G142" s="37">
        <f t="shared" si="5"/>
        <v>224</v>
      </c>
      <c r="H142" s="4"/>
    </row>
    <row r="143" spans="1:9" s="9" customFormat="1" x14ac:dyDescent="0.2">
      <c r="A143" s="29"/>
      <c r="B143" s="54" t="s">
        <v>53</v>
      </c>
      <c r="C143" s="54"/>
      <c r="D143" s="54"/>
      <c r="E143" s="37">
        <v>0</v>
      </c>
      <c r="F143" s="37">
        <v>368</v>
      </c>
      <c r="G143" s="37">
        <f t="shared" si="5"/>
        <v>368</v>
      </c>
      <c r="H143" s="4" t="s">
        <v>56</v>
      </c>
      <c r="I143" s="9" t="s">
        <v>111</v>
      </c>
    </row>
    <row r="144" spans="1:9" s="9" customFormat="1" x14ac:dyDescent="0.2">
      <c r="A144" s="2" t="s">
        <v>37</v>
      </c>
      <c r="B144" s="53" t="s">
        <v>96</v>
      </c>
      <c r="C144" s="53"/>
      <c r="D144" s="53"/>
      <c r="E144" s="37">
        <v>40</v>
      </c>
      <c r="F144" s="37">
        <v>70</v>
      </c>
      <c r="G144" s="37">
        <f t="shared" si="5"/>
        <v>30</v>
      </c>
      <c r="H144" s="4"/>
    </row>
    <row r="145" spans="1:9" s="9" customFormat="1" x14ac:dyDescent="0.2">
      <c r="A145" s="2"/>
      <c r="B145" s="54" t="s">
        <v>52</v>
      </c>
      <c r="C145" s="54"/>
      <c r="D145" s="54"/>
      <c r="E145" s="37">
        <v>2</v>
      </c>
      <c r="F145" s="37">
        <v>2</v>
      </c>
      <c r="G145" s="37">
        <f t="shared" si="5"/>
        <v>0</v>
      </c>
      <c r="H145" s="4"/>
    </row>
    <row r="146" spans="1:9" s="9" customFormat="1" x14ac:dyDescent="0.2">
      <c r="A146" s="2"/>
      <c r="B146" s="54" t="s">
        <v>53</v>
      </c>
      <c r="C146" s="54"/>
      <c r="D146" s="54"/>
      <c r="E146" s="37">
        <v>0</v>
      </c>
      <c r="F146" s="37">
        <v>4</v>
      </c>
      <c r="G146" s="37">
        <f t="shared" si="5"/>
        <v>4</v>
      </c>
      <c r="H146" s="4" t="s">
        <v>6</v>
      </c>
      <c r="I146" s="9" t="s">
        <v>113</v>
      </c>
    </row>
    <row r="147" spans="1:9" s="9" customFormat="1" x14ac:dyDescent="0.2">
      <c r="A147" s="30" t="s">
        <v>61</v>
      </c>
      <c r="B147" s="76" t="s">
        <v>62</v>
      </c>
      <c r="C147" s="76"/>
      <c r="D147" s="76"/>
      <c r="E147" s="37">
        <v>0</v>
      </c>
      <c r="F147" s="37">
        <v>691</v>
      </c>
      <c r="G147" s="37">
        <f t="shared" si="5"/>
        <v>691</v>
      </c>
      <c r="H147" s="4"/>
    </row>
    <row r="148" spans="1:9" s="9" customFormat="1" x14ac:dyDescent="0.2">
      <c r="A148" s="30"/>
      <c r="B148" s="54" t="s">
        <v>52</v>
      </c>
      <c r="C148" s="54"/>
      <c r="D148" s="54"/>
      <c r="E148" s="37">
        <v>0</v>
      </c>
      <c r="F148" s="37">
        <v>28</v>
      </c>
      <c r="G148" s="37">
        <f t="shared" si="5"/>
        <v>28</v>
      </c>
      <c r="H148" s="4"/>
    </row>
    <row r="149" spans="1:9" s="9" customFormat="1" x14ac:dyDescent="0.2">
      <c r="A149" s="30"/>
      <c r="B149" s="54" t="s">
        <v>53</v>
      </c>
      <c r="C149" s="54"/>
      <c r="D149" s="54"/>
      <c r="E149" s="37">
        <v>0</v>
      </c>
      <c r="F149" s="37">
        <v>46</v>
      </c>
      <c r="G149" s="37">
        <f t="shared" si="5"/>
        <v>46</v>
      </c>
      <c r="H149" s="4" t="s">
        <v>56</v>
      </c>
      <c r="I149" s="9" t="s">
        <v>111</v>
      </c>
    </row>
    <row r="150" spans="1:9" s="9" customFormat="1" x14ac:dyDescent="0.2">
      <c r="A150" s="2" t="s">
        <v>38</v>
      </c>
      <c r="B150" s="53" t="s">
        <v>97</v>
      </c>
      <c r="C150" s="53"/>
      <c r="D150" s="53"/>
      <c r="E150" s="37">
        <v>3535</v>
      </c>
      <c r="F150" s="37">
        <v>16584</v>
      </c>
      <c r="G150" s="37">
        <f t="shared" si="5"/>
        <v>13049</v>
      </c>
      <c r="H150" s="4"/>
    </row>
    <row r="151" spans="1:9" s="9" customFormat="1" x14ac:dyDescent="0.2">
      <c r="A151" s="2"/>
      <c r="B151" s="54" t="s">
        <v>52</v>
      </c>
      <c r="C151" s="54"/>
      <c r="D151" s="54"/>
      <c r="E151" s="37">
        <v>95</v>
      </c>
      <c r="F151" s="37">
        <v>672</v>
      </c>
      <c r="G151" s="37">
        <f t="shared" si="5"/>
        <v>577</v>
      </c>
      <c r="H151" s="4"/>
    </row>
    <row r="152" spans="1:9" s="9" customFormat="1" x14ac:dyDescent="0.2">
      <c r="A152" s="2"/>
      <c r="B152" s="54" t="s">
        <v>53</v>
      </c>
      <c r="C152" s="54"/>
      <c r="D152" s="54"/>
      <c r="E152" s="37">
        <v>20</v>
      </c>
      <c r="F152" s="37">
        <v>2760</v>
      </c>
      <c r="G152" s="37">
        <f t="shared" ref="G152:G157" si="8">F152-E152</f>
        <v>2740</v>
      </c>
      <c r="H152" s="4" t="s">
        <v>6</v>
      </c>
      <c r="I152" s="9" t="s">
        <v>113</v>
      </c>
    </row>
    <row r="153" spans="1:9" s="9" customFormat="1" x14ac:dyDescent="0.2">
      <c r="A153" s="2" t="s">
        <v>39</v>
      </c>
      <c r="B153" s="53" t="s">
        <v>98</v>
      </c>
      <c r="C153" s="53"/>
      <c r="D153" s="53"/>
      <c r="E153" s="37">
        <v>1414</v>
      </c>
      <c r="F153" s="37">
        <v>1382</v>
      </c>
      <c r="G153" s="37">
        <f t="shared" si="8"/>
        <v>-32</v>
      </c>
      <c r="H153" s="4"/>
    </row>
    <row r="154" spans="1:9" s="9" customFormat="1" x14ac:dyDescent="0.2">
      <c r="A154" s="2"/>
      <c r="B154" s="54" t="s">
        <v>52</v>
      </c>
      <c r="C154" s="54"/>
      <c r="D154" s="54"/>
      <c r="E154" s="37">
        <v>38</v>
      </c>
      <c r="F154" s="37">
        <v>56</v>
      </c>
      <c r="G154" s="37">
        <f t="shared" si="8"/>
        <v>18</v>
      </c>
      <c r="H154" s="4"/>
    </row>
    <row r="155" spans="1:9" s="9" customFormat="1" x14ac:dyDescent="0.2">
      <c r="A155" s="2"/>
      <c r="B155" s="54" t="s">
        <v>53</v>
      </c>
      <c r="C155" s="54"/>
      <c r="D155" s="54"/>
      <c r="E155" s="37">
        <v>8</v>
      </c>
      <c r="F155" s="37">
        <v>92</v>
      </c>
      <c r="G155" s="37">
        <f t="shared" si="8"/>
        <v>84</v>
      </c>
      <c r="H155" s="4" t="s">
        <v>6</v>
      </c>
      <c r="I155" s="9" t="s">
        <v>113</v>
      </c>
    </row>
    <row r="156" spans="1:9" s="9" customFormat="1" x14ac:dyDescent="0.2">
      <c r="A156" s="2" t="s">
        <v>40</v>
      </c>
      <c r="B156" s="53" t="s">
        <v>99</v>
      </c>
      <c r="C156" s="53"/>
      <c r="D156" s="53"/>
      <c r="E156" s="37">
        <v>6363</v>
      </c>
      <c r="F156" s="37">
        <v>4146</v>
      </c>
      <c r="G156" s="37">
        <f t="shared" si="8"/>
        <v>-2217</v>
      </c>
      <c r="H156" s="4"/>
    </row>
    <row r="157" spans="1:9" s="9" customFormat="1" x14ac:dyDescent="0.2">
      <c r="A157" s="2"/>
      <c r="B157" s="54" t="s">
        <v>52</v>
      </c>
      <c r="C157" s="54"/>
      <c r="D157" s="54"/>
      <c r="E157" s="37">
        <v>171</v>
      </c>
      <c r="F157" s="37">
        <v>168</v>
      </c>
      <c r="G157" s="37">
        <f t="shared" si="8"/>
        <v>-3</v>
      </c>
      <c r="H157" s="4"/>
    </row>
    <row r="158" spans="1:9" s="9" customFormat="1" x14ac:dyDescent="0.2">
      <c r="A158" s="2"/>
      <c r="B158" s="54" t="s">
        <v>53</v>
      </c>
      <c r="C158" s="54"/>
      <c r="D158" s="54"/>
      <c r="E158" s="37">
        <v>36</v>
      </c>
      <c r="F158" s="37">
        <v>276</v>
      </c>
      <c r="G158" s="37">
        <f t="shared" si="5"/>
        <v>240</v>
      </c>
      <c r="H158" s="4" t="s">
        <v>6</v>
      </c>
      <c r="I158" s="9" t="s">
        <v>113</v>
      </c>
    </row>
    <row r="159" spans="1:9" s="9" customFormat="1" x14ac:dyDescent="0.2">
      <c r="A159" s="32">
        <v>1780.83</v>
      </c>
      <c r="B159" s="71" t="s">
        <v>63</v>
      </c>
      <c r="C159" s="71"/>
      <c r="D159" s="71"/>
      <c r="E159" s="37">
        <v>0</v>
      </c>
      <c r="F159" s="37">
        <v>4880</v>
      </c>
      <c r="G159" s="37">
        <f t="shared" si="5"/>
        <v>4880</v>
      </c>
      <c r="H159" s="4"/>
    </row>
    <row r="160" spans="1:9" s="9" customFormat="1" x14ac:dyDescent="0.2">
      <c r="A160" s="29"/>
      <c r="B160" s="54" t="s">
        <v>52</v>
      </c>
      <c r="C160" s="54"/>
      <c r="D160" s="54"/>
      <c r="E160" s="37">
        <v>0</v>
      </c>
      <c r="F160" s="37">
        <v>0</v>
      </c>
      <c r="G160" s="37">
        <f t="shared" si="5"/>
        <v>0</v>
      </c>
      <c r="H160" s="4"/>
    </row>
    <row r="161" spans="1:9" s="9" customFormat="1" x14ac:dyDescent="0.2">
      <c r="A161" s="29"/>
      <c r="B161" s="54" t="s">
        <v>53</v>
      </c>
      <c r="C161" s="54"/>
      <c r="D161" s="54"/>
      <c r="E161" s="37">
        <v>0</v>
      </c>
      <c r="F161" s="37">
        <v>0</v>
      </c>
      <c r="G161" s="37">
        <f t="shared" si="5"/>
        <v>0</v>
      </c>
      <c r="H161" s="4" t="s">
        <v>56</v>
      </c>
      <c r="I161" s="9" t="s">
        <v>111</v>
      </c>
    </row>
    <row r="162" spans="1:9" s="9" customFormat="1" x14ac:dyDescent="0.2">
      <c r="A162" s="29" t="s">
        <v>64</v>
      </c>
      <c r="B162" s="71" t="s">
        <v>102</v>
      </c>
      <c r="C162" s="71"/>
      <c r="D162" s="71"/>
      <c r="E162" s="37">
        <v>0</v>
      </c>
      <c r="F162" s="37">
        <v>226</v>
      </c>
      <c r="G162" s="37">
        <f t="shared" si="5"/>
        <v>226</v>
      </c>
      <c r="H162" s="4"/>
    </row>
    <row r="163" spans="1:9" s="9" customFormat="1" x14ac:dyDescent="0.2">
      <c r="A163" s="29"/>
      <c r="B163" s="54" t="s">
        <v>52</v>
      </c>
      <c r="C163" s="54"/>
      <c r="D163" s="54"/>
      <c r="E163" s="37">
        <v>0</v>
      </c>
      <c r="F163" s="37">
        <v>0</v>
      </c>
      <c r="G163" s="37">
        <f t="shared" si="5"/>
        <v>0</v>
      </c>
      <c r="H163" s="4"/>
    </row>
    <row r="164" spans="1:9" s="9" customFormat="1" x14ac:dyDescent="0.2">
      <c r="A164" s="29"/>
      <c r="B164" s="54" t="s">
        <v>53</v>
      </c>
      <c r="C164" s="54"/>
      <c r="D164" s="54"/>
      <c r="E164" s="37">
        <v>0</v>
      </c>
      <c r="F164" s="37">
        <v>0</v>
      </c>
      <c r="G164" s="37">
        <f t="shared" si="5"/>
        <v>0</v>
      </c>
      <c r="H164" s="4" t="s">
        <v>56</v>
      </c>
      <c r="I164" s="9" t="s">
        <v>111</v>
      </c>
    </row>
    <row r="165" spans="1:9" s="9" customFormat="1" x14ac:dyDescent="0.2">
      <c r="A165" s="29"/>
      <c r="B165" s="33"/>
      <c r="C165" s="33"/>
      <c r="D165" s="33"/>
      <c r="E165" s="37"/>
      <c r="F165" s="37"/>
      <c r="G165" s="37"/>
      <c r="H165" s="4"/>
    </row>
    <row r="166" spans="1:9" s="9" customFormat="1" x14ac:dyDescent="0.2">
      <c r="A166" s="45" t="s">
        <v>107</v>
      </c>
      <c r="B166" s="33"/>
      <c r="C166" s="33"/>
      <c r="D166" s="33"/>
      <c r="E166" s="37"/>
      <c r="F166" s="37"/>
      <c r="G166" s="37"/>
      <c r="H166" s="4"/>
    </row>
    <row r="167" spans="1:9" s="9" customFormat="1" x14ac:dyDescent="0.2">
      <c r="A167" s="29"/>
      <c r="B167" s="33"/>
      <c r="C167" s="33"/>
      <c r="D167" s="33"/>
      <c r="E167" s="37"/>
      <c r="F167" s="37"/>
      <c r="G167" s="37"/>
      <c r="H167" s="4"/>
    </row>
    <row r="168" spans="1:9" s="9" customFormat="1" x14ac:dyDescent="0.2">
      <c r="A168" s="2" t="s">
        <v>44</v>
      </c>
      <c r="B168" s="53" t="s">
        <v>45</v>
      </c>
      <c r="C168" s="53"/>
      <c r="D168" s="53"/>
      <c r="E168" s="37">
        <v>560</v>
      </c>
      <c r="F168" s="37">
        <v>560</v>
      </c>
      <c r="G168" s="37">
        <f t="shared" si="5"/>
        <v>0</v>
      </c>
      <c r="H168" s="4" t="s">
        <v>118</v>
      </c>
    </row>
    <row r="169" spans="1:9" s="9" customFormat="1" x14ac:dyDescent="0.2">
      <c r="A169" s="2" t="s">
        <v>44</v>
      </c>
      <c r="B169" s="53" t="s">
        <v>46</v>
      </c>
      <c r="C169" s="53"/>
      <c r="D169" s="53"/>
      <c r="E169" s="37">
        <v>560</v>
      </c>
      <c r="F169" s="37">
        <v>560</v>
      </c>
      <c r="G169" s="37">
        <f t="shared" si="5"/>
        <v>0</v>
      </c>
      <c r="H169" s="4" t="s">
        <v>118</v>
      </c>
    </row>
    <row r="170" spans="1:9" s="9" customFormat="1" x14ac:dyDescent="0.2">
      <c r="A170" s="2"/>
      <c r="E170" s="37"/>
      <c r="F170" s="37"/>
      <c r="G170" s="37"/>
      <c r="H170" s="4"/>
    </row>
    <row r="171" spans="1:9" s="9" customFormat="1" ht="12.75" thickBot="1" x14ac:dyDescent="0.25">
      <c r="A171" s="2"/>
      <c r="B171" s="55" t="s">
        <v>123</v>
      </c>
      <c r="C171" s="55"/>
      <c r="D171" s="55"/>
      <c r="E171" s="37"/>
      <c r="F171" s="50">
        <v>-2</v>
      </c>
      <c r="G171" s="37"/>
      <c r="H171" s="35"/>
    </row>
    <row r="172" spans="1:9" s="6" customFormat="1" x14ac:dyDescent="0.2">
      <c r="A172" s="2"/>
      <c r="B172" s="56" t="s">
        <v>4</v>
      </c>
      <c r="C172" s="56"/>
      <c r="D172" s="56"/>
      <c r="E172" s="47">
        <f>SUM(E12:E170)</f>
        <v>105513</v>
      </c>
      <c r="F172" s="47">
        <f>SUM(F9:F171)</f>
        <v>156340</v>
      </c>
      <c r="G172" s="47">
        <f>SUM(G12:G170)</f>
        <v>48680</v>
      </c>
      <c r="H172" s="4"/>
    </row>
    <row r="173" spans="1:9" s="9" customFormat="1" x14ac:dyDescent="0.2">
      <c r="A173" s="2"/>
      <c r="B173" s="70"/>
      <c r="C173" s="70"/>
      <c r="D173" s="70"/>
      <c r="E173" s="3"/>
      <c r="F173" s="3"/>
      <c r="G173" s="3"/>
      <c r="H173" s="4"/>
    </row>
    <row r="174" spans="1:9" s="9" customFormat="1" x14ac:dyDescent="0.2">
      <c r="A174" s="2"/>
      <c r="B174" s="53"/>
      <c r="C174" s="53"/>
      <c r="D174" s="53"/>
      <c r="E174" s="3"/>
      <c r="F174" s="3"/>
      <c r="G174" s="3"/>
      <c r="H174" s="4"/>
    </row>
    <row r="175" spans="1:9" s="9" customFormat="1" x14ac:dyDescent="0.2">
      <c r="A175" s="2"/>
      <c r="B175" s="53"/>
      <c r="C175" s="53"/>
      <c r="D175" s="53"/>
      <c r="E175" s="3"/>
      <c r="F175" s="3"/>
      <c r="G175" s="3"/>
      <c r="H175" s="4"/>
    </row>
    <row r="176" spans="1:9" s="9" customFormat="1" x14ac:dyDescent="0.2">
      <c r="A176" s="2"/>
      <c r="B176" s="53"/>
      <c r="C176" s="53"/>
      <c r="D176" s="53"/>
      <c r="E176" s="3"/>
      <c r="F176" s="3"/>
      <c r="G176" s="3"/>
      <c r="H176" s="4"/>
    </row>
    <row r="177" spans="1:8" s="9" customFormat="1" x14ac:dyDescent="0.2">
      <c r="A177" s="2"/>
      <c r="B177" s="70"/>
      <c r="C177" s="70"/>
      <c r="D177" s="70"/>
      <c r="E177" s="3"/>
      <c r="F177" s="3"/>
      <c r="G177" s="3"/>
      <c r="H177" s="4"/>
    </row>
    <row r="178" spans="1:8" s="21" customFormat="1" x14ac:dyDescent="0.2">
      <c r="A178" s="69"/>
      <c r="B178" s="69"/>
      <c r="C178" s="69"/>
      <c r="D178" s="69"/>
      <c r="E178" s="20"/>
      <c r="F178" s="20"/>
      <c r="G178" s="20"/>
    </row>
  </sheetData>
  <mergeCells count="168">
    <mergeCell ref="I1:I3"/>
    <mergeCell ref="B42:D42"/>
    <mergeCell ref="B54:D54"/>
    <mergeCell ref="B43:D43"/>
    <mergeCell ref="B44:D44"/>
    <mergeCell ref="B55:D55"/>
    <mergeCell ref="B56:D56"/>
    <mergeCell ref="A5:I5"/>
    <mergeCell ref="B58:D58"/>
    <mergeCell ref="H1:H3"/>
    <mergeCell ref="B1:D3"/>
    <mergeCell ref="B17:D17"/>
    <mergeCell ref="B16:D16"/>
    <mergeCell ref="B12:D12"/>
    <mergeCell ref="B15:D15"/>
    <mergeCell ref="B18:D18"/>
    <mergeCell ref="B14:D14"/>
    <mergeCell ref="B13:D13"/>
    <mergeCell ref="B10:D10"/>
    <mergeCell ref="B11:D11"/>
    <mergeCell ref="B26:D26"/>
    <mergeCell ref="B39:D39"/>
    <mergeCell ref="B38:D38"/>
    <mergeCell ref="B40:D40"/>
    <mergeCell ref="B93:D93"/>
    <mergeCell ref="B102:D102"/>
    <mergeCell ref="B108:D108"/>
    <mergeCell ref="B141:D141"/>
    <mergeCell ref="B147:D147"/>
    <mergeCell ref="B21:D21"/>
    <mergeCell ref="B57:D57"/>
    <mergeCell ref="B66:D66"/>
    <mergeCell ref="B112:D112"/>
    <mergeCell ref="B113:D113"/>
    <mergeCell ref="B22:D22"/>
    <mergeCell ref="B23:D23"/>
    <mergeCell ref="B115:D115"/>
    <mergeCell ref="B116:D116"/>
    <mergeCell ref="B109:D109"/>
    <mergeCell ref="B110:D110"/>
    <mergeCell ref="B103:D103"/>
    <mergeCell ref="B104:D104"/>
    <mergeCell ref="B94:D94"/>
    <mergeCell ref="B95:D95"/>
    <mergeCell ref="B117:D117"/>
    <mergeCell ref="B164:D164"/>
    <mergeCell ref="B160:D160"/>
    <mergeCell ref="B161:D161"/>
    <mergeCell ref="B148:D148"/>
    <mergeCell ref="B149:D149"/>
    <mergeCell ref="B142:D142"/>
    <mergeCell ref="B143:D143"/>
    <mergeCell ref="B118:D118"/>
    <mergeCell ref="B119:D119"/>
    <mergeCell ref="B157:D157"/>
    <mergeCell ref="B120:D120"/>
    <mergeCell ref="B121:D121"/>
    <mergeCell ref="B122:D122"/>
    <mergeCell ref="B152:D152"/>
    <mergeCell ref="B153:D153"/>
    <mergeCell ref="B154:D154"/>
    <mergeCell ref="B155:D155"/>
    <mergeCell ref="B156:D156"/>
    <mergeCell ref="B123:D123"/>
    <mergeCell ref="B145:D145"/>
    <mergeCell ref="B146:D146"/>
    <mergeCell ref="B150:D150"/>
    <mergeCell ref="B151:D151"/>
    <mergeCell ref="B98:D98"/>
    <mergeCell ref="B105:D105"/>
    <mergeCell ref="B106:D106"/>
    <mergeCell ref="B107:D107"/>
    <mergeCell ref="B99:D99"/>
    <mergeCell ref="B100:D100"/>
    <mergeCell ref="B101:D101"/>
    <mergeCell ref="B111:D111"/>
    <mergeCell ref="B114:D114"/>
    <mergeCell ref="A178:D178"/>
    <mergeCell ref="B138:D138"/>
    <mergeCell ref="B137:D137"/>
    <mergeCell ref="B133:D133"/>
    <mergeCell ref="B140:D140"/>
    <mergeCell ref="B144:D144"/>
    <mergeCell ref="B127:D127"/>
    <mergeCell ref="B124:D124"/>
    <mergeCell ref="B125:D125"/>
    <mergeCell ref="B126:D126"/>
    <mergeCell ref="B139:D139"/>
    <mergeCell ref="B132:D132"/>
    <mergeCell ref="B135:D135"/>
    <mergeCell ref="B136:D136"/>
    <mergeCell ref="B134:D134"/>
    <mergeCell ref="B128:D128"/>
    <mergeCell ref="B177:D177"/>
    <mergeCell ref="B173:D173"/>
    <mergeCell ref="B174:D174"/>
    <mergeCell ref="B159:D159"/>
    <mergeCell ref="B168:D168"/>
    <mergeCell ref="B169:D169"/>
    <mergeCell ref="B162:D162"/>
    <mergeCell ref="B163:D163"/>
    <mergeCell ref="E1:E3"/>
    <mergeCell ref="F1:F3"/>
    <mergeCell ref="G1:G3"/>
    <mergeCell ref="B78:D78"/>
    <mergeCell ref="B76:D76"/>
    <mergeCell ref="B25:D25"/>
    <mergeCell ref="B27:D27"/>
    <mergeCell ref="B28:D28"/>
    <mergeCell ref="B29:D29"/>
    <mergeCell ref="B31:D31"/>
    <mergeCell ref="B19:D19"/>
    <mergeCell ref="B20:D20"/>
    <mergeCell ref="B24:D24"/>
    <mergeCell ref="B46:D46"/>
    <mergeCell ref="B32:D32"/>
    <mergeCell ref="B35:D35"/>
    <mergeCell ref="B47:D47"/>
    <mergeCell ref="B30:D30"/>
    <mergeCell ref="B34:D34"/>
    <mergeCell ref="B33:D33"/>
    <mergeCell ref="B70:D70"/>
    <mergeCell ref="B71:D71"/>
    <mergeCell ref="B67:D67"/>
    <mergeCell ref="B68:D68"/>
    <mergeCell ref="A1:A3"/>
    <mergeCell ref="B77:D77"/>
    <mergeCell ref="B64:D64"/>
    <mergeCell ref="B73:D73"/>
    <mergeCell ref="B74:D74"/>
    <mergeCell ref="B53:D53"/>
    <mergeCell ref="B61:D61"/>
    <mergeCell ref="B63:D63"/>
    <mergeCell ref="B52:D52"/>
    <mergeCell ref="B41:D41"/>
    <mergeCell ref="B62:D62"/>
    <mergeCell ref="B72:D72"/>
    <mergeCell ref="B65:D65"/>
    <mergeCell ref="B60:D60"/>
    <mergeCell ref="B51:D51"/>
    <mergeCell ref="B45:D45"/>
    <mergeCell ref="B59:D59"/>
    <mergeCell ref="B9:D9"/>
    <mergeCell ref="B69:D69"/>
    <mergeCell ref="B48:D48"/>
    <mergeCell ref="B49:D49"/>
    <mergeCell ref="B50:D50"/>
    <mergeCell ref="B37:D37"/>
    <mergeCell ref="B36:D36"/>
    <mergeCell ref="B75:D75"/>
    <mergeCell ref="B171:D171"/>
    <mergeCell ref="B175:D175"/>
    <mergeCell ref="B176:D176"/>
    <mergeCell ref="B158:D158"/>
    <mergeCell ref="B172:D172"/>
    <mergeCell ref="B79:D79"/>
    <mergeCell ref="B84:D84"/>
    <mergeCell ref="B85:D85"/>
    <mergeCell ref="B86:D86"/>
    <mergeCell ref="B87:D87"/>
    <mergeCell ref="B88:D88"/>
    <mergeCell ref="B89:D89"/>
    <mergeCell ref="B96:D96"/>
    <mergeCell ref="B97:D97"/>
    <mergeCell ref="B83:D83"/>
    <mergeCell ref="B80:D80"/>
    <mergeCell ref="B81:D81"/>
    <mergeCell ref="B82:D82"/>
  </mergeCells>
  <phoneticPr fontId="0" type="noConversion"/>
  <pageMargins left="1" right="1" top="1" bottom="0.75" header="0.5" footer="0.5"/>
  <pageSetup scale="85" orientation="portrait" horizontalDpi="300" verticalDpi="300" r:id="rId1"/>
  <headerFooter alignWithMargins="0">
    <oddHeader xml:space="preserve">&amp;C0572-0121 -- Q:15 
Breakdown of Line Item Differences 
</oddHeader>
    <oddFooter>Page &amp;P of &amp;N</oddFooter>
  </headerFooter>
  <rowBreaks count="6" manualBreakCount="6">
    <brk id="26" max="7" man="1"/>
    <brk id="44" max="7" man="1"/>
    <brk id="83" max="7" man="1"/>
    <brk id="98" max="7" man="1"/>
    <brk id="125" max="7" man="1"/>
    <brk id="14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Daskal, MaryPat - RD, Washington, DC</cp:lastModifiedBy>
  <cp:lastPrinted>2014-11-04T12:30:36Z</cp:lastPrinted>
  <dcterms:created xsi:type="dcterms:W3CDTF">2000-01-10T18:54:20Z</dcterms:created>
  <dcterms:modified xsi:type="dcterms:W3CDTF">2018-01-12T16:55:08Z</dcterms:modified>
</cp:coreProperties>
</file>