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PPQ\0076\2022\IMB\"/>
    </mc:Choice>
  </mc:AlternateContent>
  <xr:revisionPtr revIDLastSave="0" documentId="13_ncr:1_{7115836D-C6AC-44B1-BB42-1212798DDD6D}" xr6:coauthVersionLast="45" xr6:coauthVersionMax="46" xr10:uidLastSave="{00000000-0000-0000-0000-000000000000}"/>
  <bookViews>
    <workbookView xWindow="-24330" yWindow="1335" windowWidth="21000" windowHeight="13980" tabRatio="361" xr2:uid="{00000000-000D-0000-FFFF-FFFF00000000}"/>
  </bookViews>
  <sheets>
    <sheet name="APHIS 79" sheetId="3" r:id="rId1"/>
  </sheets>
  <definedNames>
    <definedName name="_xlnm.Print_Area" localSheetId="0">'APHIS 79'!$A$1:$G$23</definedName>
    <definedName name="_xlnm.Print_Titles" localSheetId="0">'APHIS 79'!$10:$11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3" l="1"/>
  <c r="G15" i="3"/>
  <c r="G16" i="3"/>
  <c r="G17" i="3"/>
  <c r="G18" i="3"/>
  <c r="G19" i="3"/>
  <c r="G20" i="3"/>
  <c r="G21" i="3"/>
  <c r="G22" i="3"/>
  <c r="G23" i="3"/>
  <c r="D19" i="3"/>
  <c r="D20" i="3"/>
  <c r="D21" i="3"/>
  <c r="D22" i="3"/>
  <c r="D23" i="3"/>
  <c r="D15" i="3"/>
  <c r="D16" i="3"/>
  <c r="D17" i="3"/>
  <c r="D18" i="3"/>
  <c r="D14" i="3"/>
  <c r="D13" i="3"/>
  <c r="G13" i="3" l="1"/>
  <c r="E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Keegan, Regina - MRP-APHIS, Riverdale, MD</author>
    <author>Moxey, Joseph  - APHIS</author>
  </authors>
  <commentList>
    <comment ref="G4" authorId="0" shapeId="0" xr:uid="{3182B101-9FCF-4988-9144-DC7D7EB9AA55}">
      <text>
        <r>
          <rPr>
            <sz val="9"/>
            <color indexed="81"/>
            <rFont val="Tahoma"/>
            <family val="2"/>
          </rPr>
          <t>Key in date prepared.  Example: January 1, 2021</t>
        </r>
      </text>
    </comment>
    <comment ref="C6" authorId="1" shapeId="0" xr:uid="{00000000-0006-0000-0100-000001000000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<sst xmlns="http://schemas.openxmlformats.org/spreadsheetml/2006/main" count="39" uniqueCount="39">
  <si>
    <t>DATE PREPARED</t>
  </si>
  <si>
    <t>(A)</t>
  </si>
  <si>
    <t>(B)</t>
  </si>
  <si>
    <t>(C)</t>
  </si>
  <si>
    <t>(D)</t>
  </si>
  <si>
    <t>(E)</t>
  </si>
  <si>
    <t>(F)</t>
  </si>
  <si>
    <t>(G)</t>
  </si>
  <si>
    <t>(H)</t>
  </si>
  <si>
    <t>TOTAL ANNUAL RESPONSES</t>
  </si>
  <si>
    <t>TITLE OF INFORMATION COLLECTION REQUEST</t>
  </si>
  <si>
    <t>OMB CONTROL NO.</t>
  </si>
  <si>
    <t>AVG TIME PER RESPONSES</t>
  </si>
  <si>
    <t>TOTAL HOURS PER YEAR</t>
  </si>
  <si>
    <t>SALARY</t>
  </si>
  <si>
    <t>TOTAL COSTS</t>
  </si>
  <si>
    <t>GRADE</t>
  </si>
  <si>
    <t>WAGE (Step 4)</t>
  </si>
  <si>
    <t>FRINGE BENEFITS FACTOR</t>
  </si>
  <si>
    <t>OVERHEAD COST FACTOR</t>
  </si>
  <si>
    <t>ACTIVITY DESCRIPTION                                     (incl form number)</t>
  </si>
  <si>
    <t>(1+B+C) X F X H</t>
  </si>
  <si>
    <t>OPM PAY TABLE</t>
  </si>
  <si>
    <t>TOTAL                                                                     FEDERAL GOVERNMENT COSTS</t>
  </si>
  <si>
    <t>2021-DCB</t>
  </si>
  <si>
    <t>Endangered Species Regulations and Forfeiture Procedures</t>
  </si>
  <si>
    <t>0579 - 0076</t>
  </si>
  <si>
    <t>Application for Permit (PPQ 621)</t>
  </si>
  <si>
    <t>Appeal of Denial of Permit</t>
  </si>
  <si>
    <t>Marking Requirements (mailed items)</t>
  </si>
  <si>
    <t>Notice of Arrival (PPQ 368)</t>
  </si>
  <si>
    <t>Notice of Exportation</t>
  </si>
  <si>
    <t>Validation of Documents</t>
  </si>
  <si>
    <t>Waiver of Forfeiture Procedures (PPQ 623)</t>
  </si>
  <si>
    <t>Claim</t>
  </si>
  <si>
    <t>Request for Return of Property</t>
  </si>
  <si>
    <t>Petition for Remission or Mitigation of Forfeiture       (PPQ 626)</t>
  </si>
  <si>
    <t>Record Reviews and Reports</t>
  </si>
  <si>
    <t>09/27/2021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</si>
</sst>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"/>
    <numFmt numFmtId="165" formatCode="_(* #,##0.00_);_(* \(#,##0.00\);_(* &quot;-&quot;_);_(@_)"/>
    <numFmt numFmtId="166" formatCode="_(&quot;$&quot;* #,##0_);_(&quot;$&quot;* \(#,##0\);_(&quot;$&quot;* &quot;-&quot;??_);_(@_)"/>
    <numFmt numFmtId="167" formatCode="&quot;$&quot;#,##0"/>
    <numFmt numFmtId="168" formatCode="[$-409]mmmm\ d\,\ yyyy;@"/>
  </numFmts>
  <fonts count="9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6"/>
      <name val="Times New Roman"/>
      <family val="1"/>
    </font>
    <font>
      <u/>
      <sz val="10"/>
      <color theme="10"/>
      <name val="Arial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/>
    </xf>
    <xf numFmtId="164" fontId="6" fillId="0" borderId="0" xfId="0" applyNumberFormat="1" applyFont="1" applyBorder="1" applyAlignment="1">
      <alignment horizontal="left" vertical="top"/>
    </xf>
    <xf numFmtId="1" fontId="6" fillId="0" borderId="0" xfId="0" applyNumberFormat="1" applyFont="1" applyBorder="1" applyAlignment="1">
      <alignment horizontal="center" vertical="top"/>
    </xf>
    <xf numFmtId="2" fontId="6" fillId="0" borderId="0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164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/>
    </xf>
    <xf numFmtId="1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right" vertical="center"/>
    </xf>
    <xf numFmtId="166" fontId="5" fillId="0" borderId="1" xfId="1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3" fontId="5" fillId="0" borderId="1" xfId="1" applyNumberFormat="1" applyFont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vertical="center" wrapText="1"/>
    </xf>
    <xf numFmtId="168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167" fontId="4" fillId="0" borderId="5" xfId="1" applyNumberFormat="1" applyFont="1" applyBorder="1" applyAlignment="1">
      <alignment horizontal="center" vertical="center" wrapText="1"/>
    </xf>
    <xf numFmtId="167" fontId="4" fillId="0" borderId="7" xfId="1" applyNumberFormat="1" applyFont="1" applyBorder="1" applyAlignment="1">
      <alignment horizontal="center" vertical="center" wrapText="1"/>
    </xf>
    <xf numFmtId="167" fontId="4" fillId="0" borderId="8" xfId="1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tabSelected="1" zoomScale="115" zoomScaleNormal="115" zoomScaleSheetLayoutView="115" workbookViewId="0">
      <selection activeCell="K11" sqref="K11"/>
    </sheetView>
  </sheetViews>
  <sheetFormatPr defaultColWidth="9.140625" defaultRowHeight="8.25" x14ac:dyDescent="0.2"/>
  <cols>
    <col min="1" max="1" width="29.28515625" style="6" customWidth="1"/>
    <col min="2" max="2" width="13" style="6" customWidth="1"/>
    <col min="3" max="3" width="13" style="7" customWidth="1"/>
    <col min="4" max="4" width="13" style="6" customWidth="1"/>
    <col min="5" max="5" width="6.5703125" style="8" customWidth="1"/>
    <col min="6" max="6" width="6.5703125" style="9" customWidth="1"/>
    <col min="7" max="7" width="15.7109375" style="6" customWidth="1"/>
    <col min="8" max="16384" width="9.140625" style="6"/>
  </cols>
  <sheetData>
    <row r="1" spans="1:7" s="1" customFormat="1" ht="17.25" customHeight="1" x14ac:dyDescent="0.2">
      <c r="A1" s="41" t="s">
        <v>10</v>
      </c>
      <c r="B1" s="42"/>
      <c r="C1" s="42"/>
      <c r="D1" s="42"/>
      <c r="E1" s="42"/>
      <c r="F1" s="43"/>
      <c r="G1" s="10" t="s">
        <v>11</v>
      </c>
    </row>
    <row r="2" spans="1:7" s="1" customFormat="1" ht="15" customHeight="1" x14ac:dyDescent="0.2">
      <c r="A2" s="44" t="s">
        <v>25</v>
      </c>
      <c r="B2" s="45"/>
      <c r="C2" s="45"/>
      <c r="D2" s="45"/>
      <c r="E2" s="45"/>
      <c r="F2" s="46"/>
      <c r="G2" s="37" t="s">
        <v>26</v>
      </c>
    </row>
    <row r="3" spans="1:7" s="1" customFormat="1" ht="12" customHeight="1" x14ac:dyDescent="0.2">
      <c r="A3" s="44"/>
      <c r="B3" s="45"/>
      <c r="C3" s="45"/>
      <c r="D3" s="45"/>
      <c r="E3" s="45"/>
      <c r="F3" s="46"/>
      <c r="G3" s="10" t="s">
        <v>0</v>
      </c>
    </row>
    <row r="4" spans="1:7" s="1" customFormat="1" ht="15" customHeight="1" x14ac:dyDescent="0.2">
      <c r="A4" s="47"/>
      <c r="B4" s="48"/>
      <c r="C4" s="48"/>
      <c r="D4" s="48"/>
      <c r="E4" s="48"/>
      <c r="F4" s="49"/>
      <c r="G4" s="38" t="s">
        <v>38</v>
      </c>
    </row>
    <row r="5" spans="1:7" s="1" customFormat="1" ht="15" customHeight="1" x14ac:dyDescent="0.2">
      <c r="A5" s="18"/>
      <c r="B5" s="18"/>
      <c r="C5" s="18"/>
      <c r="D5" s="18"/>
      <c r="E5" s="18"/>
      <c r="F5" s="18"/>
      <c r="G5" s="19"/>
    </row>
    <row r="6" spans="1:7" s="3" customFormat="1" ht="37.5" customHeight="1" x14ac:dyDescent="0.2">
      <c r="A6" s="20"/>
      <c r="B6" s="17" t="s">
        <v>22</v>
      </c>
      <c r="C6" s="16" t="s">
        <v>18</v>
      </c>
      <c r="D6" s="17" t="s">
        <v>19</v>
      </c>
      <c r="E6" s="56" t="s">
        <v>23</v>
      </c>
      <c r="F6" s="57"/>
      <c r="G6" s="58"/>
    </row>
    <row r="7" spans="1:7" s="3" customFormat="1" ht="12" customHeight="1" x14ac:dyDescent="0.2">
      <c r="A7" s="21"/>
      <c r="B7" s="17" t="s">
        <v>1</v>
      </c>
      <c r="C7" s="16" t="s">
        <v>2</v>
      </c>
      <c r="D7" s="17" t="s">
        <v>3</v>
      </c>
      <c r="E7" s="53"/>
      <c r="F7" s="54"/>
      <c r="G7" s="55"/>
    </row>
    <row r="8" spans="1:7" s="3" customFormat="1" ht="15" customHeight="1" x14ac:dyDescent="0.2">
      <c r="A8" s="22"/>
      <c r="B8" s="17" t="s">
        <v>24</v>
      </c>
      <c r="C8" s="23">
        <v>0.61299999999999999</v>
      </c>
      <c r="D8" s="17">
        <v>0.13900000000000001</v>
      </c>
      <c r="E8" s="50">
        <f>SUM(G13:G18)</f>
        <v>8261382.4644000009</v>
      </c>
      <c r="F8" s="51"/>
      <c r="G8" s="52"/>
    </row>
    <row r="9" spans="1:7" s="3" customFormat="1" ht="15" customHeight="1" x14ac:dyDescent="0.2">
      <c r="A9" s="24"/>
      <c r="B9" s="18"/>
      <c r="C9" s="25"/>
      <c r="D9" s="18"/>
      <c r="E9" s="40"/>
      <c r="F9" s="40"/>
      <c r="G9" s="2"/>
    </row>
    <row r="10" spans="1:7" s="3" customFormat="1" ht="12" customHeight="1" x14ac:dyDescent="0.2">
      <c r="A10" s="39" t="s">
        <v>20</v>
      </c>
      <c r="B10" s="39" t="s">
        <v>9</v>
      </c>
      <c r="C10" s="59" t="s">
        <v>12</v>
      </c>
      <c r="D10" s="39" t="s">
        <v>13</v>
      </c>
      <c r="E10" s="39" t="s">
        <v>14</v>
      </c>
      <c r="F10" s="39"/>
      <c r="G10" s="39" t="s">
        <v>15</v>
      </c>
    </row>
    <row r="11" spans="1:7" s="3" customFormat="1" ht="24" customHeight="1" x14ac:dyDescent="0.2">
      <c r="A11" s="39"/>
      <c r="B11" s="39"/>
      <c r="C11" s="59"/>
      <c r="D11" s="39"/>
      <c r="E11" s="11" t="s">
        <v>16</v>
      </c>
      <c r="F11" s="12" t="s">
        <v>17</v>
      </c>
      <c r="G11" s="39"/>
    </row>
    <row r="12" spans="1:7" s="3" customFormat="1" ht="12" customHeight="1" x14ac:dyDescent="0.2">
      <c r="A12" s="10"/>
      <c r="B12" s="10" t="s">
        <v>4</v>
      </c>
      <c r="C12" s="13" t="s">
        <v>5</v>
      </c>
      <c r="D12" s="10" t="s">
        <v>6</v>
      </c>
      <c r="E12" s="14" t="s">
        <v>7</v>
      </c>
      <c r="F12" s="15" t="s">
        <v>8</v>
      </c>
      <c r="G12" s="10" t="s">
        <v>21</v>
      </c>
    </row>
    <row r="13" spans="1:7" s="4" customFormat="1" ht="30" customHeight="1" x14ac:dyDescent="0.2">
      <c r="A13" s="33" t="s">
        <v>27</v>
      </c>
      <c r="B13" s="31">
        <v>669</v>
      </c>
      <c r="C13" s="30">
        <v>0.5</v>
      </c>
      <c r="D13" s="32">
        <f>ROUNDUP(B13*C13,0)</f>
        <v>335</v>
      </c>
      <c r="E13" s="27">
        <v>11</v>
      </c>
      <c r="F13" s="28">
        <v>38.35</v>
      </c>
      <c r="G13" s="29">
        <f>(D13*F13)*(1+$C$8+$D$8)</f>
        <v>22508.382000000001</v>
      </c>
    </row>
    <row r="14" spans="1:7" s="5" customFormat="1" ht="30" customHeight="1" x14ac:dyDescent="0.2">
      <c r="A14" s="33" t="s">
        <v>28</v>
      </c>
      <c r="B14" s="31">
        <v>1</v>
      </c>
      <c r="C14" s="30">
        <v>1</v>
      </c>
      <c r="D14" s="32">
        <f>ROUNDUP(B14*C14,0)</f>
        <v>1</v>
      </c>
      <c r="E14" s="27">
        <v>11</v>
      </c>
      <c r="F14" s="28">
        <v>38.35</v>
      </c>
      <c r="G14" s="29">
        <f t="shared" ref="G14:G23" si="0">(D14*F14)*(1+$C$8+$D$8)</f>
        <v>67.1892</v>
      </c>
    </row>
    <row r="15" spans="1:7" s="5" customFormat="1" ht="30" customHeight="1" x14ac:dyDescent="0.2">
      <c r="A15" s="33" t="s">
        <v>29</v>
      </c>
      <c r="B15" s="31">
        <v>19340</v>
      </c>
      <c r="C15" s="30">
        <v>0.5</v>
      </c>
      <c r="D15" s="32">
        <f t="shared" ref="D15:D18" si="1">ROUNDUP(B15*C15,0)</f>
        <v>9670</v>
      </c>
      <c r="E15" s="27">
        <v>11</v>
      </c>
      <c r="F15" s="28">
        <v>38.35</v>
      </c>
      <c r="G15" s="29">
        <f t="shared" si="0"/>
        <v>649719.56400000001</v>
      </c>
    </row>
    <row r="16" spans="1:7" s="5" customFormat="1" ht="30" customHeight="1" x14ac:dyDescent="0.2">
      <c r="A16" s="33" t="s">
        <v>30</v>
      </c>
      <c r="B16" s="31">
        <v>12571</v>
      </c>
      <c r="C16" s="30">
        <v>0.8</v>
      </c>
      <c r="D16" s="32">
        <f t="shared" si="1"/>
        <v>10057</v>
      </c>
      <c r="E16" s="27">
        <v>11</v>
      </c>
      <c r="F16" s="28">
        <v>38.35</v>
      </c>
      <c r="G16" s="29">
        <f t="shared" si="0"/>
        <v>675721.7844</v>
      </c>
    </row>
    <row r="17" spans="1:7" s="5" customFormat="1" ht="30" customHeight="1" x14ac:dyDescent="0.2">
      <c r="A17" s="33" t="s">
        <v>31</v>
      </c>
      <c r="B17" s="31">
        <v>100</v>
      </c>
      <c r="C17" s="30">
        <v>0.05</v>
      </c>
      <c r="D17" s="32">
        <f t="shared" si="1"/>
        <v>5</v>
      </c>
      <c r="E17" s="27">
        <v>11</v>
      </c>
      <c r="F17" s="28">
        <v>38.35</v>
      </c>
      <c r="G17" s="29">
        <f t="shared" si="0"/>
        <v>335.94600000000003</v>
      </c>
    </row>
    <row r="18" spans="1:7" s="5" customFormat="1" ht="30" customHeight="1" x14ac:dyDescent="0.2">
      <c r="A18" s="34" t="s">
        <v>32</v>
      </c>
      <c r="B18" s="31">
        <v>128611</v>
      </c>
      <c r="C18" s="30">
        <v>0.8</v>
      </c>
      <c r="D18" s="32">
        <f t="shared" si="1"/>
        <v>102889</v>
      </c>
      <c r="E18" s="27">
        <v>11</v>
      </c>
      <c r="F18" s="28">
        <v>38.35</v>
      </c>
      <c r="G18" s="29">
        <f t="shared" si="0"/>
        <v>6913029.5988000007</v>
      </c>
    </row>
    <row r="19" spans="1:7" ht="30" customHeight="1" x14ac:dyDescent="0.2">
      <c r="A19" s="34" t="s">
        <v>33</v>
      </c>
      <c r="B19" s="31">
        <v>130</v>
      </c>
      <c r="C19" s="30">
        <v>0.25</v>
      </c>
      <c r="D19" s="32">
        <f>ROUNDUP(B19*C19,0)</f>
        <v>33</v>
      </c>
      <c r="E19" s="27">
        <v>11</v>
      </c>
      <c r="F19" s="28">
        <v>38.35</v>
      </c>
      <c r="G19" s="29">
        <f t="shared" si="0"/>
        <v>2217.2435999999998</v>
      </c>
    </row>
    <row r="20" spans="1:7" ht="30" customHeight="1" x14ac:dyDescent="0.2">
      <c r="A20" s="34" t="s">
        <v>34</v>
      </c>
      <c r="B20" s="31">
        <v>1</v>
      </c>
      <c r="C20" s="30">
        <v>0.25</v>
      </c>
      <c r="D20" s="32">
        <f>ROUNDUP(B20*C20,0)</f>
        <v>1</v>
      </c>
      <c r="E20" s="27">
        <v>11</v>
      </c>
      <c r="F20" s="28">
        <v>38.35</v>
      </c>
      <c r="G20" s="29">
        <f t="shared" si="0"/>
        <v>67.1892</v>
      </c>
    </row>
    <row r="21" spans="1:7" ht="30" customHeight="1" x14ac:dyDescent="0.2">
      <c r="A21" s="35" t="s">
        <v>35</v>
      </c>
      <c r="B21" s="31">
        <v>1</v>
      </c>
      <c r="C21" s="30">
        <v>0.25</v>
      </c>
      <c r="D21" s="32">
        <f t="shared" ref="D21:D23" si="2">ROUNDUP(B21*C21,0)</f>
        <v>1</v>
      </c>
      <c r="E21" s="27">
        <v>11</v>
      </c>
      <c r="F21" s="28">
        <v>38.35</v>
      </c>
      <c r="G21" s="29">
        <f t="shared" si="0"/>
        <v>67.1892</v>
      </c>
    </row>
    <row r="22" spans="1:7" ht="30" customHeight="1" x14ac:dyDescent="0.2">
      <c r="A22" s="36" t="s">
        <v>36</v>
      </c>
      <c r="B22" s="31">
        <v>7</v>
      </c>
      <c r="C22" s="30">
        <v>0.25</v>
      </c>
      <c r="D22" s="32">
        <f t="shared" si="2"/>
        <v>2</v>
      </c>
      <c r="E22" s="27">
        <v>11</v>
      </c>
      <c r="F22" s="28">
        <v>38.35</v>
      </c>
      <c r="G22" s="29">
        <f t="shared" si="0"/>
        <v>134.3784</v>
      </c>
    </row>
    <row r="23" spans="1:7" s="26" customFormat="1" ht="30" customHeight="1" x14ac:dyDescent="0.2">
      <c r="A23" s="34" t="s">
        <v>37</v>
      </c>
      <c r="B23" s="31">
        <v>3</v>
      </c>
      <c r="C23" s="30">
        <v>1</v>
      </c>
      <c r="D23" s="32">
        <f t="shared" si="2"/>
        <v>3</v>
      </c>
      <c r="E23" s="27">
        <v>11</v>
      </c>
      <c r="F23" s="28">
        <v>38.35</v>
      </c>
      <c r="G23" s="29">
        <f t="shared" si="0"/>
        <v>201.56760000000003</v>
      </c>
    </row>
    <row r="24" spans="1:7" ht="23.85" customHeight="1" x14ac:dyDescent="0.2"/>
    <row r="25" spans="1:7" ht="23.85" customHeight="1" x14ac:dyDescent="0.2"/>
    <row r="26" spans="1:7" ht="23.85" customHeight="1" x14ac:dyDescent="0.2"/>
    <row r="27" spans="1:7" ht="23.85" customHeight="1" x14ac:dyDescent="0.2"/>
    <row r="28" spans="1:7" ht="23.85" customHeight="1" x14ac:dyDescent="0.2"/>
    <row r="29" spans="1:7" ht="23.85" customHeight="1" x14ac:dyDescent="0.2"/>
    <row r="30" spans="1:7" ht="23.85" customHeight="1" x14ac:dyDescent="0.2"/>
    <row r="31" spans="1:7" ht="23.85" customHeight="1" x14ac:dyDescent="0.2"/>
    <row r="32" spans="1:7" ht="23.85" customHeight="1" x14ac:dyDescent="0.2"/>
    <row r="33" ht="23.85" customHeight="1" x14ac:dyDescent="0.2"/>
    <row r="34" ht="23.85" customHeight="1" x14ac:dyDescent="0.2"/>
    <row r="35" ht="23.85" customHeight="1" x14ac:dyDescent="0.2"/>
    <row r="36" ht="23.85" customHeight="1" x14ac:dyDescent="0.2"/>
    <row r="37" ht="23.85" customHeight="1" x14ac:dyDescent="0.2"/>
    <row r="38" ht="23.85" customHeight="1" x14ac:dyDescent="0.2"/>
    <row r="39" ht="23.85" customHeight="1" x14ac:dyDescent="0.2"/>
    <row r="40" ht="23.85" customHeight="1" x14ac:dyDescent="0.2"/>
    <row r="41" ht="23.85" customHeight="1" x14ac:dyDescent="0.2"/>
    <row r="42" ht="23.85" customHeight="1" x14ac:dyDescent="0.2"/>
  </sheetData>
  <mergeCells count="12">
    <mergeCell ref="D10:D11"/>
    <mergeCell ref="G10:G11"/>
    <mergeCell ref="E9:F9"/>
    <mergeCell ref="E10:F10"/>
    <mergeCell ref="A1:F1"/>
    <mergeCell ref="A2:F4"/>
    <mergeCell ref="E8:G8"/>
    <mergeCell ref="E7:G7"/>
    <mergeCell ref="E6:G6"/>
    <mergeCell ref="A10:A11"/>
    <mergeCell ref="B10:B11"/>
    <mergeCell ref="C10:C11"/>
  </mergeCells>
  <hyperlinks>
    <hyperlink ref="C6" r:id="rId1" xr:uid="{00000000-0004-0000-0100-000000000000}"/>
  </hyperlinks>
  <pageMargins left="0.5" right="0.5" top="0.5" bottom="0.75" header="0.3" footer="0.3"/>
  <pageSetup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Keegan, Regina - MRP-APHIS, Riverdale, MD</cp:lastModifiedBy>
  <cp:lastPrinted>2020-02-28T17:25:24Z</cp:lastPrinted>
  <dcterms:created xsi:type="dcterms:W3CDTF">2002-09-24T19:35:59Z</dcterms:created>
  <dcterms:modified xsi:type="dcterms:W3CDTF">2021-09-27T15:13:23Z</dcterms:modified>
</cp:coreProperties>
</file>